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9" i="2" l="1"/>
  <c r="N319" i="2"/>
  <c r="L319" i="2"/>
  <c r="M319" i="2" s="1"/>
  <c r="O318" i="2"/>
  <c r="N318" i="2"/>
  <c r="L318" i="2"/>
  <c r="M318" i="2" s="1"/>
  <c r="O317" i="2"/>
  <c r="N317" i="2"/>
  <c r="L317" i="2"/>
  <c r="M317" i="2" s="1"/>
  <c r="O320" i="2"/>
  <c r="N320" i="2"/>
  <c r="L320" i="2"/>
  <c r="M320" i="2" s="1"/>
  <c r="O316" i="2"/>
  <c r="N316" i="2"/>
  <c r="L316" i="2"/>
  <c r="M316"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L300" i="2"/>
  <c r="M300" i="2" s="1"/>
  <c r="L301" i="2"/>
  <c r="M301" i="2" s="1"/>
  <c r="L302" i="2"/>
  <c r="M302" i="2" s="1"/>
  <c r="L303" i="2"/>
  <c r="M303" i="2" s="1"/>
  <c r="L304" i="2"/>
  <c r="M304" i="2" s="1"/>
  <c r="L305" i="2"/>
  <c r="M305" i="2" s="1"/>
  <c r="L306" i="2"/>
  <c r="M306" i="2" s="1"/>
  <c r="N300" i="2"/>
  <c r="N301" i="2"/>
  <c r="N302" i="2"/>
  <c r="N303" i="2"/>
  <c r="N304" i="2"/>
  <c r="N305" i="2"/>
  <c r="N306" i="2"/>
  <c r="O300" i="2"/>
  <c r="O301" i="2"/>
  <c r="O302" i="2"/>
  <c r="O303" i="2"/>
  <c r="O304" i="2"/>
  <c r="O305" i="2"/>
  <c r="O306" i="2"/>
  <c r="O299" i="2"/>
  <c r="N299" i="2"/>
  <c r="L299" i="2"/>
  <c r="M299" i="2" s="1"/>
  <c r="O315" i="2"/>
  <c r="N315" i="2"/>
  <c r="L315" i="2"/>
  <c r="M315"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35" i="2"/>
  <c r="M635" i="2" s="1"/>
  <c r="N635" i="2"/>
  <c r="O635" i="2"/>
  <c r="O270" i="2"/>
  <c r="N270" i="2"/>
  <c r="L270" i="2"/>
  <c r="M270" i="2" s="1"/>
  <c r="L298" i="2"/>
  <c r="M298" i="2" s="1"/>
  <c r="N298" i="2"/>
  <c r="O298" i="2"/>
  <c r="Y136" i="1"/>
  <c r="X136" i="1"/>
  <c r="Y135" i="1"/>
  <c r="X135" i="1"/>
  <c r="Y134" i="1"/>
  <c r="X134" i="1"/>
  <c r="L268" i="2" l="1"/>
  <c r="M268" i="2" s="1"/>
  <c r="L269" i="2"/>
  <c r="M269" i="2" s="1"/>
  <c r="N268" i="2"/>
  <c r="N269" i="2"/>
  <c r="O268" i="2"/>
  <c r="O269" i="2"/>
  <c r="Y133" i="1"/>
  <c r="X133" i="1"/>
  <c r="Y132" i="1"/>
  <c r="X132" i="1"/>
  <c r="L258" i="2"/>
  <c r="M258" i="2" s="1"/>
  <c r="N258" i="2"/>
  <c r="O258" i="2"/>
  <c r="Y122" i="1"/>
  <c r="X122" i="1"/>
  <c r="O633" i="2"/>
  <c r="N633" i="2"/>
  <c r="L633" i="2"/>
  <c r="M633" i="2" s="1"/>
  <c r="L632" i="2"/>
  <c r="M632" i="2" s="1"/>
  <c r="N632" i="2"/>
  <c r="O632" i="2"/>
  <c r="Y198" i="1"/>
  <c r="X198" i="1"/>
  <c r="L482" i="2"/>
  <c r="M482" i="2" s="1"/>
  <c r="L480" i="2"/>
  <c r="M480" i="2" s="1"/>
  <c r="L481" i="2"/>
  <c r="M481" i="2" s="1"/>
  <c r="N482" i="2"/>
  <c r="N480" i="2"/>
  <c r="N481" i="2"/>
  <c r="O482" i="2"/>
  <c r="O480" i="2"/>
  <c r="O481" i="2"/>
  <c r="L479" i="2"/>
  <c r="M479" i="2" s="1"/>
  <c r="L477" i="2"/>
  <c r="M477" i="2" s="1"/>
  <c r="L478" i="2"/>
  <c r="M478" i="2" s="1"/>
  <c r="N479" i="2"/>
  <c r="N477" i="2"/>
  <c r="N478" i="2"/>
  <c r="O479" i="2"/>
  <c r="O477" i="2"/>
  <c r="O478" i="2"/>
  <c r="Y156" i="1"/>
  <c r="X156" i="1"/>
  <c r="Y157" i="1"/>
  <c r="X157" i="1"/>
  <c r="Y155" i="1"/>
  <c r="X155" i="1"/>
  <c r="Y158" i="1"/>
  <c r="X158" i="1"/>
  <c r="X154" i="1"/>
  <c r="Y154" i="1"/>
  <c r="O486" i="2"/>
  <c r="N486" i="2"/>
  <c r="L486" i="2"/>
  <c r="M486" i="2" s="1"/>
  <c r="O485" i="2"/>
  <c r="N485" i="2"/>
  <c r="L485" i="2"/>
  <c r="M485" i="2" s="1"/>
  <c r="O484" i="2"/>
  <c r="N484" i="2"/>
  <c r="L484" i="2"/>
  <c r="M484" i="2" s="1"/>
  <c r="O483" i="2"/>
  <c r="N483" i="2"/>
  <c r="L483" i="2"/>
  <c r="M483"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99" i="2" l="1"/>
  <c r="N599" i="2"/>
  <c r="L599" i="2"/>
  <c r="M599" i="2" s="1"/>
  <c r="O598" i="2"/>
  <c r="N598" i="2"/>
  <c r="L598" i="2"/>
  <c r="M598" i="2" s="1"/>
  <c r="O597" i="2"/>
  <c r="N597" i="2"/>
  <c r="L597" i="2"/>
  <c r="M597" i="2" s="1"/>
  <c r="O596" i="2"/>
  <c r="N596" i="2"/>
  <c r="L596" i="2"/>
  <c r="M596" i="2" s="1"/>
  <c r="O605" i="2"/>
  <c r="N605" i="2"/>
  <c r="L605" i="2"/>
  <c r="M605" i="2" s="1"/>
  <c r="O604" i="2"/>
  <c r="N604" i="2"/>
  <c r="L604" i="2"/>
  <c r="M604" i="2" s="1"/>
  <c r="O603" i="2"/>
  <c r="N603" i="2"/>
  <c r="L603" i="2"/>
  <c r="M603" i="2" s="1"/>
  <c r="O602" i="2"/>
  <c r="N602" i="2"/>
  <c r="L602" i="2"/>
  <c r="M602" i="2" s="1"/>
  <c r="O601" i="2"/>
  <c r="N601" i="2"/>
  <c r="L601" i="2"/>
  <c r="M601" i="2" s="1"/>
  <c r="O600" i="2"/>
  <c r="N600" i="2"/>
  <c r="L600" i="2"/>
  <c r="M600" i="2" s="1"/>
  <c r="O595" i="2"/>
  <c r="N595" i="2"/>
  <c r="L595" i="2"/>
  <c r="M595" i="2" s="1"/>
  <c r="O594" i="2"/>
  <c r="N594" i="2"/>
  <c r="L594" i="2"/>
  <c r="M594" i="2" s="1"/>
  <c r="O606" i="2"/>
  <c r="N606" i="2"/>
  <c r="L606" i="2"/>
  <c r="M606" i="2" s="1"/>
  <c r="O593" i="2"/>
  <c r="N593" i="2"/>
  <c r="L593" i="2"/>
  <c r="M593" i="2" s="1"/>
  <c r="O592" i="2"/>
  <c r="N592" i="2"/>
  <c r="L592" i="2"/>
  <c r="M592" i="2" s="1"/>
  <c r="L590" i="2"/>
  <c r="M590" i="2" s="1"/>
  <c r="L591" i="2"/>
  <c r="M591" i="2" s="1"/>
  <c r="N590" i="2"/>
  <c r="N591" i="2"/>
  <c r="O590" i="2"/>
  <c r="O591" i="2"/>
  <c r="Y183" i="1"/>
  <c r="X183" i="1"/>
  <c r="Y182" i="1"/>
  <c r="X182" i="1"/>
  <c r="Y181" i="1"/>
  <c r="X181" i="1"/>
  <c r="Y180" i="1"/>
  <c r="X180" i="1"/>
  <c r="Y179" i="1"/>
  <c r="X179" i="1"/>
  <c r="Y178" i="1"/>
  <c r="X178" i="1"/>
  <c r="O506" i="2" l="1"/>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Y169" i="1"/>
  <c r="X169" i="1"/>
  <c r="Y168" i="1"/>
  <c r="X168" i="1"/>
  <c r="Y167" i="1"/>
  <c r="X167" i="1"/>
  <c r="Y166" i="1"/>
  <c r="X166" i="1"/>
  <c r="Y165" i="1"/>
  <c r="X165" i="1"/>
  <c r="Y164" i="1"/>
  <c r="X164" i="1"/>
  <c r="Y163" i="1"/>
  <c r="X163" i="1"/>
  <c r="Y162" i="1"/>
  <c r="X162" i="1"/>
  <c r="Y161" i="1"/>
  <c r="X161" i="1"/>
  <c r="Y160" i="1"/>
  <c r="X160" i="1"/>
  <c r="Y159" i="1"/>
  <c r="X159" i="1"/>
  <c r="O461" i="2"/>
  <c r="N461" i="2"/>
  <c r="L461" i="2"/>
  <c r="M461" i="2" s="1"/>
  <c r="O446" i="2"/>
  <c r="N446" i="2"/>
  <c r="L446" i="2"/>
  <c r="M446" i="2" s="1"/>
  <c r="O434" i="2"/>
  <c r="N434" i="2"/>
  <c r="L434" i="2"/>
  <c r="M434"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1" i="2"/>
  <c r="N411" i="2"/>
  <c r="L411" i="2"/>
  <c r="M411" i="2" s="1"/>
  <c r="O416" i="2"/>
  <c r="N416" i="2"/>
  <c r="L416" i="2"/>
  <c r="M416" i="2" s="1"/>
  <c r="O415" i="2"/>
  <c r="N415" i="2"/>
  <c r="L415" i="2"/>
  <c r="M415" i="2" s="1"/>
  <c r="O414" i="2"/>
  <c r="N414" i="2"/>
  <c r="L414" i="2"/>
  <c r="M414" i="2" s="1"/>
  <c r="O413" i="2"/>
  <c r="N413" i="2"/>
  <c r="L413" i="2"/>
  <c r="M413" i="2" s="1"/>
  <c r="O412" i="2"/>
  <c r="N412" i="2"/>
  <c r="L412" i="2"/>
  <c r="M412"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2" i="2"/>
  <c r="N402" i="2"/>
  <c r="L402" i="2"/>
  <c r="M402" i="2" s="1"/>
  <c r="O404" i="2"/>
  <c r="N404" i="2"/>
  <c r="L404" i="2"/>
  <c r="M404" i="2" s="1"/>
  <c r="O403" i="2"/>
  <c r="N403" i="2"/>
  <c r="L403" i="2"/>
  <c r="M403"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87" i="2"/>
  <c r="N387" i="2"/>
  <c r="L387" i="2"/>
  <c r="M387" i="2" s="1"/>
  <c r="O392" i="2"/>
  <c r="N392" i="2"/>
  <c r="L392" i="2"/>
  <c r="M392" i="2" s="1"/>
  <c r="O391" i="2"/>
  <c r="N391" i="2"/>
  <c r="L391" i="2"/>
  <c r="M391" i="2" s="1"/>
  <c r="O390" i="2"/>
  <c r="N390" i="2"/>
  <c r="L390" i="2"/>
  <c r="M390" i="2" s="1"/>
  <c r="O389" i="2"/>
  <c r="N389" i="2"/>
  <c r="L389" i="2"/>
  <c r="M389" i="2" s="1"/>
  <c r="O388" i="2"/>
  <c r="N388" i="2"/>
  <c r="L388" i="2"/>
  <c r="M388"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l="1"/>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l="1"/>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Y147" i="1"/>
  <c r="X147" i="1"/>
  <c r="Y143" i="1"/>
  <c r="X143" i="1"/>
  <c r="Y144" i="1"/>
  <c r="X144" i="1"/>
  <c r="Y145" i="1"/>
  <c r="X145" i="1"/>
  <c r="Y151" i="1"/>
  <c r="X151" i="1"/>
  <c r="Y150" i="1"/>
  <c r="X150" i="1"/>
  <c r="Y149" i="1"/>
  <c r="X149" i="1"/>
  <c r="Y148" i="1"/>
  <c r="X148" i="1"/>
  <c r="Y146" i="1"/>
  <c r="X146" i="1"/>
  <c r="Y142" i="1"/>
  <c r="X142" i="1"/>
  <c r="Y141" i="1"/>
  <c r="X141" i="1"/>
  <c r="Y140" i="1"/>
  <c r="X140"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321" i="2"/>
  <c r="M321" i="2" s="1"/>
  <c r="L322" i="2"/>
  <c r="M322" i="2" s="1"/>
  <c r="L323" i="2"/>
  <c r="M323" i="2" s="1"/>
  <c r="L475" i="2"/>
  <c r="M475" i="2" s="1"/>
  <c r="L476" i="2"/>
  <c r="M476"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4" i="2"/>
  <c r="M634"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321" i="2"/>
  <c r="N322" i="2"/>
  <c r="N323" i="2"/>
  <c r="N475" i="2"/>
  <c r="N476"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4" i="2"/>
  <c r="X42" i="1"/>
  <c r="Y42" i="1"/>
  <c r="X41" i="1"/>
  <c r="Y41" i="1"/>
  <c r="O53" i="2"/>
  <c r="O56" i="2"/>
  <c r="O55" i="2"/>
  <c r="O54" i="2"/>
  <c r="O52" i="2"/>
  <c r="O43" i="2"/>
  <c r="O48" i="2"/>
  <c r="X37" i="1"/>
  <c r="Y37" i="1"/>
  <c r="O51" i="2"/>
  <c r="O50" i="2"/>
  <c r="O49" i="2"/>
  <c r="O47" i="2"/>
  <c r="Y192" i="1"/>
  <c r="X192" i="1"/>
  <c r="O624"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626" i="2" l="1"/>
  <c r="O623" i="2"/>
  <c r="O629" i="2"/>
  <c r="O628" i="2"/>
  <c r="O625" i="2"/>
  <c r="O622" i="2"/>
  <c r="O627" i="2"/>
  <c r="O612" i="2"/>
  <c r="O614" i="2"/>
  <c r="O613" i="2"/>
  <c r="O609" i="2" l="1"/>
  <c r="O611" i="2"/>
  <c r="O610" i="2"/>
  <c r="O618" i="2"/>
  <c r="O621" i="2"/>
  <c r="O616" i="2"/>
  <c r="O619" i="2"/>
  <c r="O617" i="2"/>
  <c r="O620" i="2"/>
  <c r="O615" i="2"/>
  <c r="Y190" i="1"/>
  <c r="X190" i="1"/>
  <c r="Y191" i="1"/>
  <c r="X191" i="1"/>
  <c r="Y195" i="1"/>
  <c r="X195" i="1"/>
  <c r="Y193" i="1"/>
  <c r="X193" i="1"/>
  <c r="Y194" i="1"/>
  <c r="X194"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60" i="2"/>
  <c r="Y124" i="1"/>
  <c r="X124"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7" i="1"/>
  <c r="Y137" i="1"/>
  <c r="X152" i="1"/>
  <c r="Y152" i="1"/>
  <c r="X177" i="1"/>
  <c r="Y177"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7" i="1" l="1"/>
  <c r="Y127" i="1"/>
  <c r="O217" i="2" l="1"/>
  <c r="O216" i="2"/>
  <c r="O214" i="2"/>
  <c r="O212" i="2"/>
  <c r="O211" i="2"/>
  <c r="X92" i="1"/>
  <c r="Y92" i="1"/>
  <c r="X188" i="1" l="1"/>
  <c r="Y188" i="1"/>
  <c r="X187" i="1"/>
  <c r="Y187" i="1"/>
  <c r="X186" i="1"/>
  <c r="Y186" i="1"/>
  <c r="O261" i="2" l="1"/>
  <c r="X125" i="1"/>
  <c r="Y125" i="1"/>
  <c r="X80" i="1"/>
  <c r="Y80" i="1"/>
  <c r="Y50" i="1"/>
  <c r="X50" i="1"/>
  <c r="Y51" i="1"/>
  <c r="X51" i="1"/>
  <c r="Y49" i="1"/>
  <c r="X49" i="1"/>
  <c r="O85" i="2"/>
  <c r="O84" i="2"/>
  <c r="O83" i="2"/>
  <c r="O82" i="2"/>
  <c r="O81" i="2"/>
  <c r="X32" i="1"/>
  <c r="Y32" i="1"/>
  <c r="X44" i="1"/>
  <c r="Y44" i="1"/>
  <c r="O12" i="2"/>
  <c r="X12" i="1"/>
  <c r="Y12" i="1"/>
  <c r="O630" i="2"/>
  <c r="O634" i="2"/>
  <c r="O631" i="2"/>
  <c r="Y197" i="1"/>
  <c r="X197" i="1"/>
  <c r="O15" i="2"/>
  <c r="O541" i="2"/>
  <c r="O607" i="2"/>
  <c r="O608" i="2"/>
  <c r="X184" i="1"/>
  <c r="Y184" i="1"/>
  <c r="O178" i="2"/>
  <c r="X189" i="1"/>
  <c r="Y189" i="1"/>
  <c r="O528" i="2"/>
  <c r="X109" i="1"/>
  <c r="Y109" i="1"/>
  <c r="O210" i="2"/>
  <c r="O170" i="2"/>
  <c r="Y81" i="1"/>
  <c r="X81" i="1"/>
  <c r="O173" i="2"/>
  <c r="O14" i="2"/>
  <c r="O13" i="2"/>
  <c r="O174" i="2"/>
  <c r="X2" i="1"/>
  <c r="Y2" i="1"/>
  <c r="O259" i="2"/>
  <c r="O262" i="2"/>
  <c r="O182" i="2" l="1"/>
  <c r="O176" i="2"/>
  <c r="O169" i="2" l="1"/>
  <c r="O219" i="2"/>
  <c r="X79" i="1"/>
  <c r="Y79" i="1"/>
  <c r="O263" i="2"/>
  <c r="O218" i="2"/>
  <c r="O215" i="2"/>
  <c r="O213" i="2"/>
  <c r="O180" i="2"/>
  <c r="X94" i="1"/>
  <c r="Y94" i="1"/>
  <c r="X95" i="1"/>
  <c r="Y95" i="1"/>
  <c r="O179" i="2"/>
  <c r="Y93" i="1"/>
  <c r="X93" i="1"/>
  <c r="X91" i="1"/>
  <c r="Y91" i="1"/>
  <c r="X6" i="1"/>
  <c r="Y6" i="1"/>
  <c r="O7" i="2"/>
  <c r="O542" i="2"/>
  <c r="O16" i="2"/>
  <c r="X82" i="1"/>
  <c r="Y82" i="1"/>
  <c r="X86" i="1"/>
  <c r="Y86" i="1"/>
  <c r="X131" i="1"/>
  <c r="Y131" i="1"/>
  <c r="X96" i="1" l="1"/>
  <c r="Y96" i="1"/>
  <c r="X90" i="1"/>
  <c r="Y90" i="1"/>
  <c r="O2" i="2" l="1"/>
  <c r="X3" i="1"/>
  <c r="Y3" i="1"/>
  <c r="O77" i="2" l="1"/>
  <c r="O79" i="2"/>
  <c r="O78" i="2"/>
  <c r="X47" i="1"/>
  <c r="Y47" i="1"/>
  <c r="Y78" i="1"/>
  <c r="X78" i="1"/>
  <c r="X75" i="1"/>
  <c r="Y75" i="1"/>
  <c r="X76" i="1"/>
  <c r="Y76" i="1"/>
  <c r="X77" i="1"/>
  <c r="Y77" i="1"/>
  <c r="Y15" i="1"/>
  <c r="X15" i="1"/>
  <c r="X176" i="1"/>
  <c r="Y176"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322" i="2"/>
  <c r="O321" i="2"/>
  <c r="X138" i="1" l="1"/>
  <c r="Y138" i="1"/>
  <c r="X14" i="1" l="1"/>
  <c r="Y14" i="1"/>
  <c r="X13" i="1"/>
  <c r="Y13" i="1"/>
  <c r="X123" i="1"/>
  <c r="Y123" i="1"/>
  <c r="X126" i="1"/>
  <c r="Y126" i="1"/>
  <c r="X85" i="1"/>
  <c r="Y85" i="1"/>
  <c r="Y201" i="1"/>
  <c r="X201" i="1"/>
  <c r="Y204" i="1"/>
  <c r="X204" i="1"/>
  <c r="Y202" i="1"/>
  <c r="X202" i="1"/>
  <c r="X200" i="1"/>
  <c r="Y200" i="1"/>
  <c r="X203" i="1"/>
  <c r="Y203" i="1"/>
  <c r="O266" i="2" l="1"/>
  <c r="Y130" i="1"/>
  <c r="X130" i="1"/>
  <c r="X139" i="1"/>
  <c r="Y139" i="1"/>
  <c r="O323" i="2"/>
  <c r="O476" i="2"/>
  <c r="O475" i="2"/>
  <c r="X153" i="1"/>
  <c r="Y153" i="1"/>
  <c r="O105" i="2"/>
  <c r="O104" i="2"/>
  <c r="O106" i="2"/>
  <c r="O102" i="2"/>
  <c r="O101" i="2"/>
  <c r="X205" i="1"/>
  <c r="Y205" i="1"/>
  <c r="X171" i="1"/>
  <c r="Y171" i="1"/>
  <c r="X23" i="1"/>
  <c r="Y23" i="1"/>
  <c r="X72" i="1"/>
  <c r="Y72" i="1"/>
  <c r="X71" i="1"/>
  <c r="Y71" i="1"/>
  <c r="X46" i="1"/>
  <c r="Y46" i="1"/>
  <c r="X45" i="1"/>
  <c r="Y45" i="1"/>
  <c r="X69" i="1"/>
  <c r="Y69" i="1"/>
  <c r="X199" i="1" l="1"/>
  <c r="Y199" i="1"/>
  <c r="X206" i="1"/>
  <c r="Y206" i="1"/>
  <c r="X196" i="1"/>
  <c r="Y196" i="1"/>
  <c r="O267" i="2" l="1"/>
  <c r="X170" i="1"/>
  <c r="Y170" i="1"/>
  <c r="O265" i="2"/>
  <c r="O264" i="2"/>
  <c r="Y129" i="1"/>
  <c r="X129" i="1"/>
  <c r="X128" i="1"/>
  <c r="Y128" i="1"/>
  <c r="X4" i="1"/>
  <c r="Y4" i="1"/>
  <c r="O100" i="2" l="1"/>
  <c r="O88" i="2" l="1"/>
  <c r="O99" i="2"/>
  <c r="X56" i="1"/>
  <c r="Y56" i="1"/>
  <c r="X64" i="1"/>
  <c r="Y64" i="1"/>
  <c r="Y16" i="1" l="1"/>
  <c r="X16" i="1"/>
  <c r="X53" i="1"/>
  <c r="Y53" i="1"/>
  <c r="O22" i="2" l="1"/>
  <c r="O19" i="2"/>
  <c r="O20" i="2"/>
  <c r="O18" i="2"/>
  <c r="O17" i="2"/>
  <c r="O21" i="2"/>
  <c r="X11" i="1" l="1"/>
  <c r="Y11" i="1"/>
  <c r="X185" i="1"/>
  <c r="Y185" i="1"/>
  <c r="X68" i="1" l="1"/>
  <c r="Y68" i="1"/>
  <c r="O91" i="2"/>
  <c r="O92" i="2"/>
  <c r="O93" i="2"/>
  <c r="O96" i="2"/>
  <c r="O98" i="2"/>
  <c r="O97" i="2"/>
  <c r="O87" i="2"/>
  <c r="O4" i="2"/>
  <c r="O3" i="2"/>
  <c r="O5" i="2"/>
  <c r="O6" i="2"/>
  <c r="O89" i="2"/>
  <c r="O94" i="2"/>
  <c r="O95" i="2"/>
  <c r="O90" i="2"/>
  <c r="O529" i="2"/>
  <c r="O530" i="2"/>
  <c r="O531" i="2"/>
  <c r="O532" i="2"/>
  <c r="O534" i="2"/>
  <c r="O535" i="2"/>
  <c r="O536" i="2"/>
  <c r="O533" i="2"/>
  <c r="O537" i="2"/>
  <c r="O538" i="2"/>
  <c r="O539" i="2"/>
  <c r="O540" i="2"/>
  <c r="O543" i="2"/>
  <c r="O544" i="2"/>
  <c r="O545" i="2"/>
  <c r="O546" i="2"/>
  <c r="O549" i="2"/>
  <c r="O550" i="2"/>
  <c r="O556" i="2"/>
  <c r="O547" i="2"/>
  <c r="O548" i="2"/>
  <c r="O551" i="2"/>
  <c r="O552" i="2"/>
  <c r="O553" i="2"/>
  <c r="O554" i="2"/>
  <c r="O555" i="2"/>
  <c r="O557" i="2"/>
  <c r="O558" i="2"/>
  <c r="O559" i="2"/>
  <c r="O560" i="2"/>
  <c r="O561" i="2"/>
  <c r="O562" i="2"/>
  <c r="O563" i="2"/>
  <c r="O564" i="2"/>
  <c r="O565" i="2"/>
  <c r="O566" i="2"/>
  <c r="O568" i="2"/>
  <c r="O569" i="2"/>
  <c r="O570" i="2"/>
  <c r="O567" i="2"/>
  <c r="O571" i="2"/>
  <c r="O572" i="2"/>
  <c r="O573" i="2"/>
  <c r="O574" i="2"/>
  <c r="O575" i="2"/>
  <c r="O576" i="2"/>
  <c r="O577" i="2"/>
  <c r="O578" i="2"/>
  <c r="O582" i="2"/>
  <c r="O583" i="2"/>
  <c r="O584" i="2"/>
  <c r="O579" i="2"/>
  <c r="O580" i="2"/>
  <c r="O581" i="2"/>
  <c r="O585" i="2"/>
  <c r="O586" i="2"/>
  <c r="O587" i="2"/>
  <c r="O588" i="2"/>
  <c r="O589"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<sst xmlns="http://schemas.openxmlformats.org/spreadsheetml/2006/main" count="12592" uniqueCount="1409">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</sst>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35" totalsRowShown="0">
  <autoFilter ref="A1:Q635"/>
  <sortState ref="A2:Q635">
    <sortCondition ref="A2:A635"/>
    <sortCondition ref="F2:F635"/>
    <sortCondition ref="B2:B635"/>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21" workbookViewId="0">
      <pane xSplit="1" topLeftCell="B1" activePane="topRight" state="frozen"/>
      <selection pane="topRight" activeCell="A137" sqref="A13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1</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2"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48</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3</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2"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3"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5"/>
  <sheetViews>
    <sheetView tabSelected="1" topLeftCell="G596" workbookViewId="0">
      <selection activeCell="J631" sqref="A1:Q635"/>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852</v>
      </c>
      <c r="B9" t="s">
        <v>852</v>
      </c>
      <c r="C9" t="s">
        <v>1</v>
      </c>
      <c r="D9" t="s">
        <v>2</v>
      </c>
      <c r="E9" t="s">
        <v>118</v>
      </c>
      <c r="F9" s="1">
        <v>345</v>
      </c>
      <c r="I9" t="s">
        <v>5</v>
      </c>
      <c r="J9" t="s">
        <v>962</v>
      </c>
      <c r="K9" t="s">
        <v>868</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853</v>
      </c>
      <c r="B10" t="s">
        <v>853</v>
      </c>
      <c r="C10" t="s">
        <v>1</v>
      </c>
      <c r="D10" t="s">
        <v>2</v>
      </c>
      <c r="E10" t="s">
        <v>118</v>
      </c>
      <c r="F10" s="1">
        <v>344</v>
      </c>
      <c r="I10" t="s">
        <v>5</v>
      </c>
      <c r="J10" t="s">
        <v>962</v>
      </c>
      <c r="K10" t="s">
        <v>868</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854</v>
      </c>
      <c r="B11" t="s">
        <v>854</v>
      </c>
      <c r="C11" t="s">
        <v>1</v>
      </c>
      <c r="D11" t="s">
        <v>2</v>
      </c>
      <c r="E11" t="s">
        <v>118</v>
      </c>
      <c r="F11" s="1">
        <v>346</v>
      </c>
      <c r="I11" t="s">
        <v>5</v>
      </c>
      <c r="J11" t="s">
        <v>962</v>
      </c>
      <c r="K11" t="s">
        <v>868</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702</v>
      </c>
      <c r="B12" t="s">
        <v>702</v>
      </c>
      <c r="C12" t="s">
        <v>1</v>
      </c>
      <c r="D12" t="s">
        <v>2</v>
      </c>
      <c r="E12" t="s">
        <v>118</v>
      </c>
      <c r="F12" s="1">
        <v>250</v>
      </c>
      <c r="G12" t="s">
        <v>708</v>
      </c>
      <c r="H12" t="s">
        <v>569</v>
      </c>
      <c r="I12" t="s">
        <v>20</v>
      </c>
      <c r="J12" t="s">
        <v>641</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716</v>
      </c>
      <c r="B42" s="9" t="s">
        <v>1094</v>
      </c>
      <c r="C42" t="s">
        <v>1</v>
      </c>
      <c r="D42" t="s">
        <v>2</v>
      </c>
      <c r="E42" t="s">
        <v>118</v>
      </c>
      <c r="F42" s="1">
        <v>700</v>
      </c>
      <c r="G42" t="s">
        <v>220</v>
      </c>
      <c r="H42" t="s">
        <v>1109</v>
      </c>
      <c r="I42" t="s">
        <v>20</v>
      </c>
      <c r="J42" t="s">
        <v>1110</v>
      </c>
      <c r="K42" t="s">
        <v>1114</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1117</v>
      </c>
      <c r="C43" t="s">
        <v>1</v>
      </c>
      <c r="D43" t="s">
        <v>2</v>
      </c>
      <c r="E43" t="s">
        <v>118</v>
      </c>
      <c r="F43" s="1">
        <v>700</v>
      </c>
      <c r="G43" t="s">
        <v>40</v>
      </c>
      <c r="H43" t="s">
        <v>1109</v>
      </c>
      <c r="I43" t="s">
        <v>20</v>
      </c>
      <c r="J43" t="s">
        <v>40</v>
      </c>
      <c r="K43" t="s">
        <v>1114</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1093</v>
      </c>
      <c r="C44" t="s">
        <v>1</v>
      </c>
      <c r="D44" t="s">
        <v>2</v>
      </c>
      <c r="E44" t="s">
        <v>118</v>
      </c>
      <c r="F44" s="1">
        <v>700</v>
      </c>
      <c r="G44" t="s">
        <v>1108</v>
      </c>
      <c r="H44" t="s">
        <v>1109</v>
      </c>
      <c r="I44" t="s">
        <v>20</v>
      </c>
      <c r="J44" t="s">
        <v>375</v>
      </c>
      <c r="K44" t="s">
        <v>1114</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1095</v>
      </c>
      <c r="C45" t="s">
        <v>1</v>
      </c>
      <c r="D45" t="s">
        <v>2</v>
      </c>
      <c r="E45" t="s">
        <v>118</v>
      </c>
      <c r="F45" s="1">
        <v>700</v>
      </c>
      <c r="G45" t="s">
        <v>468</v>
      </c>
      <c r="H45" t="s">
        <v>1109</v>
      </c>
      <c r="I45" t="s">
        <v>1272</v>
      </c>
      <c r="J45" t="s">
        <v>40</v>
      </c>
      <c r="K45" t="s">
        <v>1114</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1092</v>
      </c>
      <c r="C46" t="s">
        <v>1</v>
      </c>
      <c r="D46" t="s">
        <v>2</v>
      </c>
      <c r="E46" t="s">
        <v>118</v>
      </c>
      <c r="F46" s="1">
        <v>700</v>
      </c>
      <c r="G46" t="s">
        <v>889</v>
      </c>
      <c r="H46" t="s">
        <v>1109</v>
      </c>
      <c r="I46" t="s">
        <v>254</v>
      </c>
      <c r="J46" t="s">
        <v>1107</v>
      </c>
      <c r="K46" t="s">
        <v>1114</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1094</v>
      </c>
      <c r="C47" t="s">
        <v>1</v>
      </c>
      <c r="D47" t="s">
        <v>2</v>
      </c>
      <c r="E47" t="s">
        <v>118</v>
      </c>
      <c r="F47" s="1">
        <v>710</v>
      </c>
      <c r="G47" t="s">
        <v>1115</v>
      </c>
      <c r="H47" t="s">
        <v>1109</v>
      </c>
      <c r="I47" t="s">
        <v>20</v>
      </c>
      <c r="J47" t="s">
        <v>1116</v>
      </c>
      <c r="K47" t="s">
        <v>1114</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1117</v>
      </c>
      <c r="C48" t="s">
        <v>1</v>
      </c>
      <c r="D48" t="s">
        <v>2</v>
      </c>
      <c r="E48" t="s">
        <v>118</v>
      </c>
      <c r="F48" s="1">
        <v>710</v>
      </c>
      <c r="G48" t="s">
        <v>40</v>
      </c>
      <c r="H48" t="s">
        <v>1109</v>
      </c>
      <c r="I48" t="s">
        <v>20</v>
      </c>
      <c r="J48" t="s">
        <v>40</v>
      </c>
      <c r="K48" t="s">
        <v>1114</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1093</v>
      </c>
      <c r="C49" t="s">
        <v>1</v>
      </c>
      <c r="D49" t="s">
        <v>2</v>
      </c>
      <c r="E49" t="s">
        <v>118</v>
      </c>
      <c r="F49" s="1">
        <v>710</v>
      </c>
      <c r="G49" t="s">
        <v>1108</v>
      </c>
      <c r="H49" t="s">
        <v>1109</v>
      </c>
      <c r="I49" t="s">
        <v>20</v>
      </c>
      <c r="J49" t="s">
        <v>375</v>
      </c>
      <c r="K49" t="s">
        <v>1114</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1095</v>
      </c>
      <c r="C50" t="s">
        <v>1</v>
      </c>
      <c r="D50" t="s">
        <v>2</v>
      </c>
      <c r="E50" t="s">
        <v>118</v>
      </c>
      <c r="F50" s="1">
        <v>710</v>
      </c>
      <c r="G50" t="s">
        <v>470</v>
      </c>
      <c r="H50" t="s">
        <v>1109</v>
      </c>
      <c r="I50" t="s">
        <v>1272</v>
      </c>
      <c r="J50" t="s">
        <v>1266</v>
      </c>
      <c r="K50" t="s">
        <v>1114</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1092</v>
      </c>
      <c r="C51" t="s">
        <v>1</v>
      </c>
      <c r="D51" t="s">
        <v>2</v>
      </c>
      <c r="E51" t="s">
        <v>118</v>
      </c>
      <c r="F51" s="1">
        <v>710</v>
      </c>
      <c r="G51" t="s">
        <v>889</v>
      </c>
      <c r="H51" t="s">
        <v>1109</v>
      </c>
      <c r="I51" t="s">
        <v>254</v>
      </c>
      <c r="J51" t="s">
        <v>1107</v>
      </c>
      <c r="K51" t="s">
        <v>1114</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1094</v>
      </c>
      <c r="C52" t="s">
        <v>1</v>
      </c>
      <c r="D52" t="s">
        <v>2</v>
      </c>
      <c r="E52" t="s">
        <v>118</v>
      </c>
      <c r="F52" s="1">
        <v>711</v>
      </c>
      <c r="G52" t="s">
        <v>1120</v>
      </c>
      <c r="H52" t="s">
        <v>1109</v>
      </c>
      <c r="I52" t="s">
        <v>20</v>
      </c>
      <c r="J52" t="s">
        <v>1116</v>
      </c>
      <c r="K52" t="s">
        <v>1114</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1117</v>
      </c>
      <c r="C53" t="s">
        <v>1</v>
      </c>
      <c r="D53" t="s">
        <v>2</v>
      </c>
      <c r="E53" t="s">
        <v>118</v>
      </c>
      <c r="F53" s="1">
        <v>711</v>
      </c>
      <c r="G53" t="s">
        <v>40</v>
      </c>
      <c r="H53" t="s">
        <v>1109</v>
      </c>
      <c r="I53" t="s">
        <v>20</v>
      </c>
      <c r="J53" t="s">
        <v>40</v>
      </c>
      <c r="K53" t="s">
        <v>1114</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1093</v>
      </c>
      <c r="C54" t="s">
        <v>1</v>
      </c>
      <c r="D54" t="s">
        <v>2</v>
      </c>
      <c r="E54" t="s">
        <v>118</v>
      </c>
      <c r="F54" s="1">
        <v>711</v>
      </c>
      <c r="G54" t="s">
        <v>1108</v>
      </c>
      <c r="H54" t="s">
        <v>1109</v>
      </c>
      <c r="I54" t="s">
        <v>20</v>
      </c>
      <c r="J54" t="s">
        <v>375</v>
      </c>
      <c r="K54" t="s">
        <v>1114</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1095</v>
      </c>
      <c r="C55" t="s">
        <v>1</v>
      </c>
      <c r="D55" t="s">
        <v>2</v>
      </c>
      <c r="E55" t="s">
        <v>118</v>
      </c>
      <c r="F55" s="1">
        <v>711</v>
      </c>
      <c r="G55" t="s">
        <v>1188</v>
      </c>
      <c r="H55" t="s">
        <v>1109</v>
      </c>
      <c r="I55" t="s">
        <v>1272</v>
      </c>
      <c r="J55" t="s">
        <v>1267</v>
      </c>
      <c r="K55" t="s">
        <v>1114</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1092</v>
      </c>
      <c r="C56" t="s">
        <v>1</v>
      </c>
      <c r="D56" t="s">
        <v>2</v>
      </c>
      <c r="E56" t="s">
        <v>118</v>
      </c>
      <c r="F56" s="1">
        <v>711</v>
      </c>
      <c r="G56" t="s">
        <v>889</v>
      </c>
      <c r="H56" t="s">
        <v>1109</v>
      </c>
      <c r="I56" t="s">
        <v>254</v>
      </c>
      <c r="J56" t="s">
        <v>1107</v>
      </c>
      <c r="K56" t="s">
        <v>1114</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1117</v>
      </c>
      <c r="C57" t="s">
        <v>1</v>
      </c>
      <c r="D57" t="s">
        <v>2</v>
      </c>
      <c r="E57" t="s">
        <v>118</v>
      </c>
      <c r="F57" s="1">
        <v>730</v>
      </c>
      <c r="G57" t="s">
        <v>40</v>
      </c>
      <c r="H57" t="s">
        <v>232</v>
      </c>
      <c r="I57" t="s">
        <v>20</v>
      </c>
      <c r="J57" t="s">
        <v>40</v>
      </c>
      <c r="K57" t="s">
        <v>1114</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1093</v>
      </c>
      <c r="C58" t="s">
        <v>1</v>
      </c>
      <c r="D58" t="s">
        <v>2</v>
      </c>
      <c r="E58" t="s">
        <v>118</v>
      </c>
      <c r="F58" s="1">
        <v>730</v>
      </c>
      <c r="G58" t="s">
        <v>1108</v>
      </c>
      <c r="H58" t="s">
        <v>232</v>
      </c>
      <c r="I58" t="s">
        <v>20</v>
      </c>
      <c r="J58" t="s">
        <v>375</v>
      </c>
      <c r="K58" t="s">
        <v>1114</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1095</v>
      </c>
      <c r="C59" t="s">
        <v>1</v>
      </c>
      <c r="D59" t="s">
        <v>2</v>
      </c>
      <c r="E59" t="s">
        <v>118</v>
      </c>
      <c r="F59" s="1">
        <v>730</v>
      </c>
      <c r="G59" t="s">
        <v>1127</v>
      </c>
      <c r="H59" t="s">
        <v>232</v>
      </c>
      <c r="I59" t="s">
        <v>1272</v>
      </c>
      <c r="J59" t="s">
        <v>1268</v>
      </c>
      <c r="K59" t="s">
        <v>1114</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1121</v>
      </c>
      <c r="C60" t="s">
        <v>1</v>
      </c>
      <c r="D60" t="s">
        <v>2</v>
      </c>
      <c r="E60" t="s">
        <v>118</v>
      </c>
      <c r="F60" s="1">
        <v>730</v>
      </c>
      <c r="G60" t="s">
        <v>1127</v>
      </c>
      <c r="H60" t="s">
        <v>1128</v>
      </c>
      <c r="I60" t="s">
        <v>20</v>
      </c>
      <c r="J60" t="s">
        <v>1129</v>
      </c>
      <c r="K60" t="s">
        <v>1114</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1124</v>
      </c>
      <c r="C61" t="s">
        <v>1</v>
      </c>
      <c r="D61" t="s">
        <v>2</v>
      </c>
      <c r="E61" t="s">
        <v>118</v>
      </c>
      <c r="F61" s="1">
        <v>730</v>
      </c>
      <c r="G61" t="s">
        <v>365</v>
      </c>
      <c r="H61" t="s">
        <v>1315</v>
      </c>
      <c r="I61" t="s">
        <v>20</v>
      </c>
      <c r="J61" t="s">
        <v>40</v>
      </c>
      <c r="K61" t="s">
        <v>1114</v>
      </c>
      <c r="L61" s="8" t="str">
        <f>mappings[field]&amp;mappings[institution]&amp;mappings[element/field]&amp;mappings[subelement/field(s)]&amp;mappings[constraints]</f>
        <v>included_work[title_variation]GEN730ti2=2 AND $a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1092</v>
      </c>
      <c r="C62" t="s">
        <v>1</v>
      </c>
      <c r="D62" t="s">
        <v>2</v>
      </c>
      <c r="E62" t="s">
        <v>118</v>
      </c>
      <c r="F62" s="1">
        <v>730</v>
      </c>
      <c r="G62" t="s">
        <v>889</v>
      </c>
      <c r="H62" t="s">
        <v>232</v>
      </c>
      <c r="I62" t="s">
        <v>254</v>
      </c>
      <c r="J62" t="s">
        <v>1107</v>
      </c>
      <c r="K62" t="s">
        <v>1114</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1095</v>
      </c>
      <c r="C63" t="s">
        <v>1</v>
      </c>
      <c r="D63" t="s">
        <v>2</v>
      </c>
      <c r="E63" t="s">
        <v>118</v>
      </c>
      <c r="F63" s="1">
        <v>740</v>
      </c>
      <c r="G63" t="s">
        <v>471</v>
      </c>
      <c r="H63" t="s">
        <v>232</v>
      </c>
      <c r="I63" t="s">
        <v>1272</v>
      </c>
      <c r="J63" t="s">
        <v>1268</v>
      </c>
      <c r="K63" t="s">
        <v>1114</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1121</v>
      </c>
      <c r="C64" t="s">
        <v>1</v>
      </c>
      <c r="D64" t="s">
        <v>2</v>
      </c>
      <c r="E64" t="s">
        <v>118</v>
      </c>
      <c r="F64" s="1">
        <v>740</v>
      </c>
      <c r="G64" t="s">
        <v>471</v>
      </c>
      <c r="H64" t="s">
        <v>1128</v>
      </c>
      <c r="I64" t="s">
        <v>20</v>
      </c>
      <c r="J64" t="s">
        <v>1129</v>
      </c>
      <c r="K64" t="s">
        <v>1114</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1092</v>
      </c>
      <c r="C65" t="s">
        <v>1</v>
      </c>
      <c r="D65" t="s">
        <v>2</v>
      </c>
      <c r="E65" t="s">
        <v>118</v>
      </c>
      <c r="F65" s="1">
        <v>740</v>
      </c>
      <c r="G65" t="s">
        <v>889</v>
      </c>
      <c r="H65" t="s">
        <v>232</v>
      </c>
      <c r="I65" t="s">
        <v>254</v>
      </c>
      <c r="J65" t="s">
        <v>1107</v>
      </c>
      <c r="K65" t="s">
        <v>1114</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1094</v>
      </c>
      <c r="C66" t="s">
        <v>1</v>
      </c>
      <c r="D66" t="s">
        <v>2</v>
      </c>
      <c r="E66" t="s">
        <v>118</v>
      </c>
      <c r="F66" s="1">
        <v>774</v>
      </c>
      <c r="G66" t="s">
        <v>7</v>
      </c>
      <c r="H66" t="s">
        <v>1137</v>
      </c>
      <c r="I66" t="s">
        <v>20</v>
      </c>
      <c r="J66" t="s">
        <v>40</v>
      </c>
      <c r="K66" t="s">
        <v>1114</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1096</v>
      </c>
      <c r="C67" t="s">
        <v>1</v>
      </c>
      <c r="D67" t="s">
        <v>2</v>
      </c>
      <c r="E67" t="s">
        <v>118</v>
      </c>
      <c r="F67" s="1">
        <v>774</v>
      </c>
      <c r="G67" t="s">
        <v>1183</v>
      </c>
      <c r="H67" t="s">
        <v>1141</v>
      </c>
      <c r="I67" t="s">
        <v>20</v>
      </c>
      <c r="J67" t="s">
        <v>1143</v>
      </c>
      <c r="K67" t="s">
        <v>1114</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1134</v>
      </c>
      <c r="C68" t="s">
        <v>1</v>
      </c>
      <c r="D68" t="s">
        <v>2</v>
      </c>
      <c r="E68" t="s">
        <v>118</v>
      </c>
      <c r="F68" s="1">
        <v>774</v>
      </c>
      <c r="G68" t="s">
        <v>889</v>
      </c>
      <c r="H68" t="s">
        <v>1142</v>
      </c>
      <c r="I68" t="s">
        <v>254</v>
      </c>
      <c r="J68" t="s">
        <v>1012</v>
      </c>
      <c r="K68" t="s">
        <v>1114</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1132</v>
      </c>
      <c r="C69" t="s">
        <v>1</v>
      </c>
      <c r="D69" t="s">
        <v>2</v>
      </c>
      <c r="E69" t="s">
        <v>118</v>
      </c>
      <c r="F69" s="1">
        <v>774</v>
      </c>
      <c r="G69" t="s">
        <v>37</v>
      </c>
      <c r="H69" t="s">
        <v>1137</v>
      </c>
      <c r="I69" t="s">
        <v>20</v>
      </c>
      <c r="J69" t="s">
        <v>40</v>
      </c>
      <c r="K69" t="s">
        <v>1114</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1117</v>
      </c>
      <c r="C70" t="s">
        <v>1</v>
      </c>
      <c r="D70" t="s">
        <v>2</v>
      </c>
      <c r="E70" t="s">
        <v>118</v>
      </c>
      <c r="F70" s="1">
        <v>774</v>
      </c>
      <c r="G70" t="s">
        <v>40</v>
      </c>
      <c r="H70" t="s">
        <v>1137</v>
      </c>
      <c r="I70" t="s">
        <v>20</v>
      </c>
      <c r="J70" t="s">
        <v>40</v>
      </c>
      <c r="K70" t="s">
        <v>1114</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1093</v>
      </c>
      <c r="C71" t="s">
        <v>1</v>
      </c>
      <c r="D71" t="s">
        <v>2</v>
      </c>
      <c r="E71" t="s">
        <v>118</v>
      </c>
      <c r="F71" s="1">
        <v>774</v>
      </c>
      <c r="G71" t="s">
        <v>129</v>
      </c>
      <c r="H71" t="s">
        <v>1141</v>
      </c>
      <c r="I71" t="s">
        <v>20</v>
      </c>
      <c r="J71" t="s">
        <v>1136</v>
      </c>
      <c r="K71" t="s">
        <v>1114</v>
      </c>
      <c r="L71" s="8" t="str">
        <f>mappings[field]&amp;mappings[institution]&amp;mappings[element/field]&amp;mappings[subelement/field(s)]&amp;mappings[constraints]</f>
        <v>included_work[label]GEN774i($t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1130</v>
      </c>
      <c r="C72" t="s">
        <v>1</v>
      </c>
      <c r="D72" t="s">
        <v>2</v>
      </c>
      <c r="E72" t="s">
        <v>118</v>
      </c>
      <c r="F72" s="1">
        <v>774</v>
      </c>
      <c r="G72" t="s">
        <v>1187</v>
      </c>
      <c r="H72" t="s">
        <v>1137</v>
      </c>
      <c r="I72" t="s">
        <v>5</v>
      </c>
      <c r="J72" t="s">
        <v>1140</v>
      </c>
      <c r="K72" t="s">
        <v>1114</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365</v>
      </c>
      <c r="H73" t="s">
        <v>1139</v>
      </c>
      <c r="I73" t="s">
        <v>5</v>
      </c>
      <c r="J73" t="s">
        <v>1271</v>
      </c>
      <c r="K73" t="s">
        <v>1114</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1095</v>
      </c>
      <c r="C74" t="s">
        <v>1</v>
      </c>
      <c r="D74" t="s">
        <v>2</v>
      </c>
      <c r="E74" t="s">
        <v>118</v>
      </c>
      <c r="F74" s="1">
        <v>774</v>
      </c>
      <c r="G74" t="s">
        <v>148</v>
      </c>
      <c r="H74" t="s">
        <v>1138</v>
      </c>
      <c r="I74" t="s">
        <v>5</v>
      </c>
      <c r="J74" t="s">
        <v>1271</v>
      </c>
      <c r="K74" t="s">
        <v>1114</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1124</v>
      </c>
      <c r="C75" t="s">
        <v>1</v>
      </c>
      <c r="D75" t="s">
        <v>2</v>
      </c>
      <c r="E75" t="s">
        <v>118</v>
      </c>
      <c r="F75" s="1">
        <v>774</v>
      </c>
      <c r="G75" t="s">
        <v>365</v>
      </c>
      <c r="H75" t="s">
        <v>1138</v>
      </c>
      <c r="I75" t="s">
        <v>20</v>
      </c>
      <c r="J75" t="s">
        <v>40</v>
      </c>
      <c r="K75" t="s">
        <v>1114</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716</v>
      </c>
      <c r="B76" s="9" t="s">
        <v>1092</v>
      </c>
      <c r="C76" t="s">
        <v>1</v>
      </c>
      <c r="D76" t="s">
        <v>2</v>
      </c>
      <c r="E76" t="s">
        <v>118</v>
      </c>
      <c r="F76" s="1">
        <v>774</v>
      </c>
      <c r="G76" t="s">
        <v>889</v>
      </c>
      <c r="H76" t="s">
        <v>1137</v>
      </c>
      <c r="I76" t="s">
        <v>254</v>
      </c>
      <c r="J76" t="s">
        <v>1107</v>
      </c>
      <c r="K76" t="s">
        <v>1114</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975</v>
      </c>
      <c r="B80" t="s">
        <v>975</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728</v>
      </c>
      <c r="B81" t="s">
        <v>721</v>
      </c>
      <c r="C81" t="s">
        <v>1</v>
      </c>
      <c r="D81" t="s">
        <v>2</v>
      </c>
      <c r="E81" t="s">
        <v>118</v>
      </c>
      <c r="F81" s="1">
        <v>22</v>
      </c>
      <c r="G81" t="s">
        <v>7</v>
      </c>
      <c r="H81" t="s">
        <v>6</v>
      </c>
      <c r="I81" t="s">
        <v>5</v>
      </c>
      <c r="J81" t="s">
        <v>722</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139</v>
      </c>
      <c r="H82" t="s">
        <v>6</v>
      </c>
      <c r="I82" t="s">
        <v>5</v>
      </c>
      <c r="J82" t="s">
        <v>723</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724</v>
      </c>
      <c r="H83" t="s">
        <v>6</v>
      </c>
      <c r="I83" t="s">
        <v>5</v>
      </c>
      <c r="J83" t="s">
        <v>725</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v>
      </c>
      <c r="H84" t="s">
        <v>6</v>
      </c>
      <c r="I84" t="s">
        <v>5</v>
      </c>
      <c r="J84" t="s">
        <v>727</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728</v>
      </c>
      <c r="B85" t="s">
        <v>721</v>
      </c>
      <c r="C85" t="s">
        <v>1</v>
      </c>
      <c r="D85" t="s">
        <v>2</v>
      </c>
      <c r="E85" t="s">
        <v>118</v>
      </c>
      <c r="F85" s="1">
        <v>22</v>
      </c>
      <c r="G85" t="s">
        <v>37</v>
      </c>
      <c r="H85" t="s">
        <v>6</v>
      </c>
      <c r="I85" t="s">
        <v>5</v>
      </c>
      <c r="J85" t="s">
        <v>726</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978</v>
      </c>
      <c r="B86" t="s">
        <v>978</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992</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991</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990</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720</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1056</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1057</v>
      </c>
      <c r="I108" t="s">
        <v>469</v>
      </c>
      <c r="J108" t="s">
        <v>1058</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1038</v>
      </c>
      <c r="I109" t="s">
        <v>254</v>
      </c>
      <c r="J109" t="s">
        <v>1029</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1039</v>
      </c>
      <c r="I110" t="s">
        <v>254</v>
      </c>
      <c r="J110" t="s">
        <v>1031</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1040</v>
      </c>
      <c r="I111" t="s">
        <v>254</v>
      </c>
      <c r="J111" t="s">
        <v>1033</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1041</v>
      </c>
      <c r="I112" t="s">
        <v>254</v>
      </c>
      <c r="J112" t="s">
        <v>1035</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1042</v>
      </c>
      <c r="I113" t="s">
        <v>197</v>
      </c>
      <c r="J113" t="s">
        <v>1037</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1043</v>
      </c>
      <c r="I114" t="s">
        <v>254</v>
      </c>
      <c r="J114" t="s">
        <v>1036</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1044</v>
      </c>
      <c r="I115" t="s">
        <v>254</v>
      </c>
      <c r="J115" t="s">
        <v>1050</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1045</v>
      </c>
      <c r="I116" t="s">
        <v>254</v>
      </c>
      <c r="J116" t="s">
        <v>1051</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1046</v>
      </c>
      <c r="I117" t="s">
        <v>254</v>
      </c>
      <c r="J117" t="s">
        <v>1052</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1047</v>
      </c>
      <c r="I118" t="s">
        <v>254</v>
      </c>
      <c r="J118" t="s">
        <v>1053</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1048</v>
      </c>
      <c r="I119" t="s">
        <v>197</v>
      </c>
      <c r="J119" t="s">
        <v>1055</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889</v>
      </c>
      <c r="H120" t="s">
        <v>1049</v>
      </c>
      <c r="I120" t="s">
        <v>254</v>
      </c>
      <c r="J120" t="s">
        <v>1054</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1061</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1059</v>
      </c>
      <c r="H122" t="s">
        <v>569</v>
      </c>
      <c r="I122" t="s">
        <v>20</v>
      </c>
      <c r="J122" t="s">
        <v>1060</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1056</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1063</v>
      </c>
      <c r="I124" t="s">
        <v>254</v>
      </c>
      <c r="J124" t="s">
        <v>1062</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889</v>
      </c>
      <c r="H125" t="s">
        <v>1064</v>
      </c>
      <c r="I125" t="s">
        <v>254</v>
      </c>
      <c r="J125" t="s">
        <v>1065</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1067</v>
      </c>
      <c r="C128" t="s">
        <v>1</v>
      </c>
      <c r="D128" t="s">
        <v>2</v>
      </c>
      <c r="E128" t="s">
        <v>118</v>
      </c>
      <c r="F128" s="1">
        <v>28</v>
      </c>
      <c r="G128" t="s">
        <v>889</v>
      </c>
      <c r="H128" t="s">
        <v>1069</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1071</v>
      </c>
      <c r="H129" t="s">
        <v>1070</v>
      </c>
      <c r="I129" t="s">
        <v>20</v>
      </c>
      <c r="J129" t="s">
        <v>1072</v>
      </c>
      <c r="K129" t="s">
        <v>1066</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1028</v>
      </c>
      <c r="I130" t="s">
        <v>254</v>
      </c>
      <c r="J130" t="s">
        <v>1073</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264</v>
      </c>
      <c r="I131" t="s">
        <v>254</v>
      </c>
      <c r="J131" t="s">
        <v>1074</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1030</v>
      </c>
      <c r="I132" t="s">
        <v>254</v>
      </c>
      <c r="J132" t="s">
        <v>1077</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1032</v>
      </c>
      <c r="I133" t="s">
        <v>254</v>
      </c>
      <c r="J133" t="s">
        <v>1078</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1034</v>
      </c>
      <c r="I134" t="s">
        <v>254</v>
      </c>
      <c r="J134" t="s">
        <v>1079</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1075</v>
      </c>
      <c r="I135" t="s">
        <v>254</v>
      </c>
      <c r="J135" t="s">
        <v>1080</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889</v>
      </c>
      <c r="H136" t="s">
        <v>1076</v>
      </c>
      <c r="I136" t="s">
        <v>254</v>
      </c>
      <c r="J136" t="s">
        <v>1081</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1063</v>
      </c>
      <c r="I137" t="s">
        <v>254</v>
      </c>
      <c r="J137" t="s">
        <v>1082</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889</v>
      </c>
      <c r="H138" t="s">
        <v>1064</v>
      </c>
      <c r="I138" t="s">
        <v>254</v>
      </c>
      <c r="J138" t="s">
        <v>1083</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1087</v>
      </c>
      <c r="I140" t="s">
        <v>20</v>
      </c>
      <c r="J140" t="s">
        <v>1088</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1063</v>
      </c>
      <c r="I141" t="s">
        <v>254</v>
      </c>
      <c r="J141" t="s">
        <v>1084</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889</v>
      </c>
      <c r="H142" t="s">
        <v>1064</v>
      </c>
      <c r="I142" t="s">
        <v>254</v>
      </c>
      <c r="J142" t="s">
        <v>1085</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1086</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1063</v>
      </c>
      <c r="I144" t="s">
        <v>254</v>
      </c>
      <c r="J144" t="s">
        <v>1089</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889</v>
      </c>
      <c r="H145" t="s">
        <v>1064</v>
      </c>
      <c r="I145" t="s">
        <v>254</v>
      </c>
      <c r="J145" t="s">
        <v>1090</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855</v>
      </c>
      <c r="B147" t="s">
        <v>855</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1252</v>
      </c>
      <c r="C148" s="16" t="s">
        <v>1</v>
      </c>
      <c r="D148" s="16" t="s">
        <v>2</v>
      </c>
      <c r="E148" s="16" t="s">
        <v>118</v>
      </c>
      <c r="F148" s="1">
        <v>100</v>
      </c>
      <c r="G148" t="s">
        <v>1259</v>
      </c>
      <c r="H148" t="s">
        <v>569</v>
      </c>
      <c r="I148" s="16" t="s">
        <v>20</v>
      </c>
      <c r="J148" t="s">
        <v>40</v>
      </c>
      <c r="K148" s="9" t="s">
        <v>1251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1253</v>
      </c>
      <c r="C149" s="16" t="s">
        <v>1</v>
      </c>
      <c r="D149" s="16" t="s">
        <v>2</v>
      </c>
      <c r="E149" s="16" t="s">
        <v>118</v>
      </c>
      <c r="F149" s="1">
        <v>100</v>
      </c>
      <c r="G149" t="s">
        <v>221</v>
      </c>
      <c r="H149" t="s">
        <v>569</v>
      </c>
      <c r="I149" t="s">
        <v>469</v>
      </c>
      <c r="J149" t="s">
        <v>40</v>
      </c>
      <c r="K149" s="9" t="s">
        <v>1251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1254</v>
      </c>
      <c r="C150" s="16" t="s">
        <v>1</v>
      </c>
      <c r="D150" s="16" t="s">
        <v>2</v>
      </c>
      <c r="E150" s="16" t="s">
        <v>118</v>
      </c>
      <c r="F150" s="1">
        <v>100</v>
      </c>
      <c r="G150" t="s">
        <v>889</v>
      </c>
      <c r="H150" t="s">
        <v>569</v>
      </c>
      <c r="I150" t="s">
        <v>469</v>
      </c>
      <c r="J150" t="s">
        <v>40</v>
      </c>
      <c r="K150" s="9" t="s">
        <v>1251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1252</v>
      </c>
      <c r="C151" s="16" t="s">
        <v>1</v>
      </c>
      <c r="D151" s="16" t="s">
        <v>2</v>
      </c>
      <c r="E151" s="16" t="s">
        <v>118</v>
      </c>
      <c r="F151" s="1">
        <v>110</v>
      </c>
      <c r="G151" t="s">
        <v>1260</v>
      </c>
      <c r="H151" t="s">
        <v>569</v>
      </c>
      <c r="I151" s="16" t="s">
        <v>20</v>
      </c>
      <c r="J151" t="s">
        <v>40</v>
      </c>
      <c r="K151" s="9" t="s">
        <v>1251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1253</v>
      </c>
      <c r="C152" s="16" t="s">
        <v>1</v>
      </c>
      <c r="D152" s="16" t="s">
        <v>2</v>
      </c>
      <c r="E152" s="16" t="s">
        <v>118</v>
      </c>
      <c r="F152" s="1">
        <v>110</v>
      </c>
      <c r="G152" t="s">
        <v>221</v>
      </c>
      <c r="H152" t="s">
        <v>569</v>
      </c>
      <c r="I152" t="s">
        <v>469</v>
      </c>
      <c r="J152" t="s">
        <v>40</v>
      </c>
      <c r="K152" s="9" t="s">
        <v>1251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1254</v>
      </c>
      <c r="C153" s="16" t="s">
        <v>1</v>
      </c>
      <c r="D153" s="16" t="s">
        <v>2</v>
      </c>
      <c r="E153" s="16" t="s">
        <v>118</v>
      </c>
      <c r="F153" s="1">
        <v>110</v>
      </c>
      <c r="G153" t="s">
        <v>889</v>
      </c>
      <c r="H153" t="s">
        <v>569</v>
      </c>
      <c r="I153" t="s">
        <v>469</v>
      </c>
      <c r="J153" t="s">
        <v>40</v>
      </c>
      <c r="K153" s="9" t="s">
        <v>1251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1252</v>
      </c>
      <c r="C154" s="16" t="s">
        <v>1</v>
      </c>
      <c r="D154" s="16" t="s">
        <v>2</v>
      </c>
      <c r="E154" s="16" t="s">
        <v>118</v>
      </c>
      <c r="F154" s="1">
        <v>111</v>
      </c>
      <c r="G154" t="s">
        <v>1261</v>
      </c>
      <c r="H154" t="s">
        <v>569</v>
      </c>
      <c r="I154" s="16" t="s">
        <v>20</v>
      </c>
      <c r="J154" t="s">
        <v>40</v>
      </c>
      <c r="K154" s="9" t="s">
        <v>1251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1253</v>
      </c>
      <c r="C155" s="16" t="s">
        <v>1</v>
      </c>
      <c r="D155" s="16" t="s">
        <v>2</v>
      </c>
      <c r="E155" s="16" t="s">
        <v>118</v>
      </c>
      <c r="F155" s="1">
        <v>111</v>
      </c>
      <c r="G155" t="s">
        <v>222</v>
      </c>
      <c r="H155" t="s">
        <v>569</v>
      </c>
      <c r="I155" t="s">
        <v>469</v>
      </c>
      <c r="J155" t="s">
        <v>40</v>
      </c>
      <c r="K155" s="9" t="s">
        <v>1251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1254</v>
      </c>
      <c r="C156" s="16" t="s">
        <v>1</v>
      </c>
      <c r="D156" s="16" t="s">
        <v>2</v>
      </c>
      <c r="E156" s="16" t="s">
        <v>118</v>
      </c>
      <c r="F156" s="1">
        <v>111</v>
      </c>
      <c r="G156" t="s">
        <v>889</v>
      </c>
      <c r="H156" t="s">
        <v>569</v>
      </c>
      <c r="I156" t="s">
        <v>469</v>
      </c>
      <c r="J156" t="s">
        <v>40</v>
      </c>
      <c r="K156" s="9" t="s">
        <v>1251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1252</v>
      </c>
      <c r="C157" s="16" t="s">
        <v>1</v>
      </c>
      <c r="D157" s="16" t="s">
        <v>2</v>
      </c>
      <c r="E157" s="16" t="s">
        <v>118</v>
      </c>
      <c r="F157" s="1">
        <v>700</v>
      </c>
      <c r="G157" t="s">
        <v>1259</v>
      </c>
      <c r="H157" t="s">
        <v>1262</v>
      </c>
      <c r="I157" s="16" t="s">
        <v>20</v>
      </c>
      <c r="J157" t="s">
        <v>40</v>
      </c>
      <c r="K157" s="9" t="s">
        <v>1251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1253</v>
      </c>
      <c r="C158" s="16" t="s">
        <v>1</v>
      </c>
      <c r="D158" s="16" t="s">
        <v>2</v>
      </c>
      <c r="E158" s="16" t="s">
        <v>118</v>
      </c>
      <c r="F158" s="1">
        <v>700</v>
      </c>
      <c r="G158" t="s">
        <v>221</v>
      </c>
      <c r="H158" t="s">
        <v>1262</v>
      </c>
      <c r="I158" t="s">
        <v>469</v>
      </c>
      <c r="J158" t="s">
        <v>40</v>
      </c>
      <c r="K158" s="9" t="s">
        <v>1251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1254</v>
      </c>
      <c r="C159" s="16" t="s">
        <v>1</v>
      </c>
      <c r="D159" s="16" t="s">
        <v>2</v>
      </c>
      <c r="E159" s="16" t="s">
        <v>118</v>
      </c>
      <c r="F159" s="1">
        <v>700</v>
      </c>
      <c r="G159" t="s">
        <v>889</v>
      </c>
      <c r="H159" t="s">
        <v>1262</v>
      </c>
      <c r="I159" t="s">
        <v>469</v>
      </c>
      <c r="J159" t="s">
        <v>40</v>
      </c>
      <c r="K159" s="9" t="s">
        <v>1251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1252</v>
      </c>
      <c r="C160" s="16" t="s">
        <v>1</v>
      </c>
      <c r="D160" s="16" t="s">
        <v>2</v>
      </c>
      <c r="E160" s="16" t="s">
        <v>118</v>
      </c>
      <c r="F160" s="1">
        <v>710</v>
      </c>
      <c r="G160" t="s">
        <v>1260</v>
      </c>
      <c r="H160" t="s">
        <v>1262</v>
      </c>
      <c r="I160" s="16" t="s">
        <v>20</v>
      </c>
      <c r="J160" t="s">
        <v>40</v>
      </c>
      <c r="K160" s="9" t="s">
        <v>1251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1253</v>
      </c>
      <c r="C161" s="16" t="s">
        <v>1</v>
      </c>
      <c r="D161" s="16" t="s">
        <v>2</v>
      </c>
      <c r="E161" s="16" t="s">
        <v>118</v>
      </c>
      <c r="F161" s="1">
        <v>710</v>
      </c>
      <c r="G161" t="s">
        <v>221</v>
      </c>
      <c r="H161" t="s">
        <v>1262</v>
      </c>
      <c r="I161" t="s">
        <v>469</v>
      </c>
      <c r="J161" t="s">
        <v>40</v>
      </c>
      <c r="K161" s="9" t="s">
        <v>1251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1254</v>
      </c>
      <c r="C162" s="16" t="s">
        <v>1</v>
      </c>
      <c r="D162" s="16" t="s">
        <v>2</v>
      </c>
      <c r="E162" s="16" t="s">
        <v>118</v>
      </c>
      <c r="F162" s="1">
        <v>710</v>
      </c>
      <c r="G162" t="s">
        <v>889</v>
      </c>
      <c r="H162" t="s">
        <v>1262</v>
      </c>
      <c r="I162" t="s">
        <v>469</v>
      </c>
      <c r="J162" t="s">
        <v>40</v>
      </c>
      <c r="K162" s="9" t="s">
        <v>1251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1252</v>
      </c>
      <c r="C163" s="16" t="s">
        <v>1</v>
      </c>
      <c r="D163" s="16" t="s">
        <v>2</v>
      </c>
      <c r="E163" s="16" t="s">
        <v>118</v>
      </c>
      <c r="F163" s="1">
        <v>711</v>
      </c>
      <c r="G163" t="s">
        <v>1261</v>
      </c>
      <c r="H163" t="s">
        <v>1262</v>
      </c>
      <c r="I163" s="16" t="s">
        <v>20</v>
      </c>
      <c r="J163" t="s">
        <v>40</v>
      </c>
      <c r="K163" s="9" t="s">
        <v>1251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1253</v>
      </c>
      <c r="C164" s="16" t="s">
        <v>1</v>
      </c>
      <c r="D164" s="16" t="s">
        <v>2</v>
      </c>
      <c r="E164" s="16" t="s">
        <v>118</v>
      </c>
      <c r="F164" s="1">
        <v>711</v>
      </c>
      <c r="G164" t="s">
        <v>222</v>
      </c>
      <c r="H164" t="s">
        <v>1262</v>
      </c>
      <c r="I164" t="s">
        <v>469</v>
      </c>
      <c r="J164" t="s">
        <v>40</v>
      </c>
      <c r="K164" s="9" t="s">
        <v>1251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1254</v>
      </c>
      <c r="C165" s="16" t="s">
        <v>1</v>
      </c>
      <c r="D165" s="16" t="s">
        <v>2</v>
      </c>
      <c r="E165" s="16" t="s">
        <v>118</v>
      </c>
      <c r="F165" s="1">
        <v>711</v>
      </c>
      <c r="G165" t="s">
        <v>889</v>
      </c>
      <c r="H165" t="s">
        <v>1262</v>
      </c>
      <c r="I165" t="s">
        <v>469</v>
      </c>
      <c r="J165" t="s">
        <v>40</v>
      </c>
      <c r="K165" s="9" t="s">
        <v>1251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1252</v>
      </c>
      <c r="C166" s="16" t="s">
        <v>1</v>
      </c>
      <c r="D166" s="16" t="s">
        <v>2</v>
      </c>
      <c r="E166" s="16" t="s">
        <v>118</v>
      </c>
      <c r="F166" s="1">
        <v>720</v>
      </c>
      <c r="G166" t="s">
        <v>7</v>
      </c>
      <c r="H166" t="s">
        <v>569</v>
      </c>
      <c r="I166" s="16" t="s">
        <v>20</v>
      </c>
      <c r="J166" t="s">
        <v>40</v>
      </c>
      <c r="K166" s="9" t="s">
        <v>1251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1253</v>
      </c>
      <c r="C167" s="16" t="s">
        <v>1</v>
      </c>
      <c r="D167" s="16" t="s">
        <v>2</v>
      </c>
      <c r="E167" s="16" t="s">
        <v>118</v>
      </c>
      <c r="F167" s="1">
        <v>720</v>
      </c>
      <c r="G167" t="s">
        <v>221</v>
      </c>
      <c r="H167" t="s">
        <v>569</v>
      </c>
      <c r="I167" t="s">
        <v>469</v>
      </c>
      <c r="J167" t="s">
        <v>40</v>
      </c>
      <c r="K167" s="9" t="s">
        <v>1251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1254</v>
      </c>
      <c r="C168" s="16" t="s">
        <v>1</v>
      </c>
      <c r="D168" s="16" t="s">
        <v>2</v>
      </c>
      <c r="E168" s="16" t="s">
        <v>118</v>
      </c>
      <c r="F168" s="1">
        <v>720</v>
      </c>
      <c r="G168" t="s">
        <v>889</v>
      </c>
      <c r="H168" t="s">
        <v>569</v>
      </c>
      <c r="I168" t="s">
        <v>469</v>
      </c>
      <c r="J168" t="s">
        <v>40</v>
      </c>
      <c r="K168" s="9" t="s">
        <v>1251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905</v>
      </c>
      <c r="H169" t="s">
        <v>6</v>
      </c>
      <c r="I169" t="s">
        <v>20</v>
      </c>
      <c r="J169" t="s">
        <v>906</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920</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918</v>
      </c>
      <c r="B172" t="s">
        <v>919</v>
      </c>
      <c r="C172" t="s">
        <v>1</v>
      </c>
      <c r="D172" t="s">
        <v>2</v>
      </c>
      <c r="E172" t="s">
        <v>118</v>
      </c>
      <c r="F172" s="1">
        <v>563</v>
      </c>
      <c r="G172" t="s">
        <v>923</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924</v>
      </c>
      <c r="B174" t="s">
        <v>924</v>
      </c>
      <c r="C174" t="s">
        <v>1</v>
      </c>
      <c r="D174" t="s">
        <v>2</v>
      </c>
      <c r="E174" t="s">
        <v>118</v>
      </c>
      <c r="F174" s="1">
        <v>562</v>
      </c>
      <c r="G174" t="s">
        <v>550</v>
      </c>
      <c r="H174" t="s">
        <v>569</v>
      </c>
      <c r="I174" t="s">
        <v>20</v>
      </c>
      <c r="J174" t="s">
        <v>641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876</v>
      </c>
      <c r="B175" t="s">
        <v>876</v>
      </c>
      <c r="C175" t="s">
        <v>1</v>
      </c>
      <c r="D175" t="s">
        <v>2</v>
      </c>
      <c r="E175" t="s">
        <v>118</v>
      </c>
      <c r="F175" s="1">
        <v>514</v>
      </c>
      <c r="G175" t="s">
        <v>878</v>
      </c>
      <c r="H175" t="s">
        <v>6</v>
      </c>
      <c r="I175" t="s">
        <v>20</v>
      </c>
      <c r="J175" t="s">
        <v>962</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789</v>
      </c>
      <c r="B176" t="s">
        <v>789</v>
      </c>
      <c r="C176" t="s">
        <v>1</v>
      </c>
      <c r="D176" t="s">
        <v>2</v>
      </c>
      <c r="E176" t="s">
        <v>118</v>
      </c>
      <c r="F176" s="1">
        <v>502</v>
      </c>
      <c r="G176" t="s">
        <v>48</v>
      </c>
      <c r="H176" t="s">
        <v>6</v>
      </c>
      <c r="I176" t="s">
        <v>20</v>
      </c>
      <c r="J176" t="s">
        <v>962</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914</v>
      </c>
      <c r="B177" t="s">
        <v>914</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989</v>
      </c>
      <c r="B178" t="s">
        <v>989</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765</v>
      </c>
      <c r="B179" t="s">
        <v>766</v>
      </c>
      <c r="C179" t="s">
        <v>1</v>
      </c>
      <c r="D179" t="s">
        <v>2</v>
      </c>
      <c r="E179" t="s">
        <v>118</v>
      </c>
      <c r="F179" s="1">
        <v>500</v>
      </c>
      <c r="G179">
        <v>3</v>
      </c>
      <c r="H179" t="s">
        <v>775</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500</v>
      </c>
      <c r="G180" t="s">
        <v>7</v>
      </c>
      <c r="H180" t="s">
        <v>775</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504</v>
      </c>
      <c r="G181" t="s">
        <v>6</v>
      </c>
      <c r="H181" t="s">
        <v>6</v>
      </c>
      <c r="I181" t="s">
        <v>254</v>
      </c>
      <c r="J181" t="s">
        <v>792</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767</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765</v>
      </c>
      <c r="B183" t="s">
        <v>769</v>
      </c>
      <c r="C183" t="s">
        <v>1</v>
      </c>
      <c r="D183" t="s">
        <v>2</v>
      </c>
      <c r="E183" t="s">
        <v>118</v>
      </c>
      <c r="F183" s="1">
        <v>518</v>
      </c>
      <c r="G183" t="s">
        <v>889</v>
      </c>
      <c r="H183" t="s">
        <v>569</v>
      </c>
      <c r="I183" t="s">
        <v>254</v>
      </c>
      <c r="J183" t="s">
        <v>900</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766</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767</v>
      </c>
      <c r="C185" t="s">
        <v>1</v>
      </c>
      <c r="D185" t="s">
        <v>2</v>
      </c>
      <c r="E185" t="s">
        <v>118</v>
      </c>
      <c r="F185" s="1">
        <v>518</v>
      </c>
      <c r="G185" t="s">
        <v>949</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769</v>
      </c>
      <c r="C186" t="s">
        <v>1</v>
      </c>
      <c r="D186" t="s">
        <v>2</v>
      </c>
      <c r="E186" t="s">
        <v>118</v>
      </c>
      <c r="F186" s="1">
        <v>521</v>
      </c>
      <c r="G186" t="s">
        <v>889</v>
      </c>
      <c r="H186" t="s">
        <v>569</v>
      </c>
      <c r="I186" t="s">
        <v>254</v>
      </c>
      <c r="J186" t="s">
        <v>900</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v>3</v>
      </c>
      <c r="H187" t="s">
        <v>569</v>
      </c>
      <c r="I187" t="s">
        <v>285</v>
      </c>
      <c r="J187" t="s">
        <v>909</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521</v>
      </c>
      <c r="G188" t="s">
        <v>889</v>
      </c>
      <c r="H188" t="s">
        <v>907</v>
      </c>
      <c r="I188" t="s">
        <v>285</v>
      </c>
      <c r="J188" t="s">
        <v>908</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767</v>
      </c>
      <c r="C189" t="s">
        <v>1</v>
      </c>
      <c r="D189" t="s">
        <v>2</v>
      </c>
      <c r="E189" t="s">
        <v>118</v>
      </c>
      <c r="F189" s="1">
        <v>521</v>
      </c>
      <c r="G189" t="s">
        <v>263</v>
      </c>
      <c r="H189" t="s">
        <v>569</v>
      </c>
      <c r="I189" t="s">
        <v>285</v>
      </c>
      <c r="J189" t="s">
        <v>910</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890</v>
      </c>
      <c r="I190" t="s">
        <v>254</v>
      </c>
      <c r="J190" t="s">
        <v>911</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766</v>
      </c>
      <c r="C191" t="s">
        <v>1</v>
      </c>
      <c r="D191" t="s">
        <v>2</v>
      </c>
      <c r="E191" t="s">
        <v>118</v>
      </c>
      <c r="F191" s="1">
        <v>522</v>
      </c>
      <c r="G191" t="s">
        <v>889</v>
      </c>
      <c r="H191" t="s">
        <v>912</v>
      </c>
      <c r="I191" t="s">
        <v>891</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767</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768</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952</v>
      </c>
      <c r="I194" t="s">
        <v>254</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951</v>
      </c>
      <c r="I195" t="s">
        <v>891</v>
      </c>
      <c r="J195" t="s">
        <v>950</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953</v>
      </c>
      <c r="I196" t="s">
        <v>20</v>
      </c>
      <c r="J196" t="s">
        <v>954</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526</v>
      </c>
      <c r="G197" t="s">
        <v>889</v>
      </c>
      <c r="H197" t="s">
        <v>955</v>
      </c>
      <c r="I197" t="s">
        <v>20</v>
      </c>
      <c r="J197" t="s">
        <v>956</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526</v>
      </c>
      <c r="G198" t="s">
        <v>957</v>
      </c>
      <c r="H198" t="s">
        <v>569</v>
      </c>
      <c r="I198" t="s">
        <v>285</v>
      </c>
      <c r="J198" t="s">
        <v>962</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536</v>
      </c>
      <c r="G199" t="s">
        <v>889</v>
      </c>
      <c r="H199" t="s">
        <v>569</v>
      </c>
      <c r="I199" t="s">
        <v>254</v>
      </c>
      <c r="J199" t="s">
        <v>926</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536</v>
      </c>
      <c r="G200" t="s">
        <v>927</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766</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767</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769</v>
      </c>
      <c r="C203" t="s">
        <v>1</v>
      </c>
      <c r="D203" t="s">
        <v>2</v>
      </c>
      <c r="E203" t="s">
        <v>118</v>
      </c>
      <c r="F203" s="1">
        <v>556</v>
      </c>
      <c r="G203" t="s">
        <v>889</v>
      </c>
      <c r="H203" t="s">
        <v>569</v>
      </c>
      <c r="I203" t="s">
        <v>254</v>
      </c>
      <c r="J203" t="s">
        <v>900</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556</v>
      </c>
      <c r="G204" t="s">
        <v>889</v>
      </c>
      <c r="H204" t="s">
        <v>890</v>
      </c>
      <c r="I204" t="s">
        <v>254</v>
      </c>
      <c r="J204" t="s">
        <v>917</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766</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765</v>
      </c>
      <c r="B209" t="s">
        <v>767</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817</v>
      </c>
      <c r="B211" t="s">
        <v>776</v>
      </c>
      <c r="C211" t="s">
        <v>1</v>
      </c>
      <c r="D211" t="s">
        <v>2</v>
      </c>
      <c r="E211" t="s">
        <v>118</v>
      </c>
      <c r="F211" s="1">
        <v>500</v>
      </c>
      <c r="G211">
        <v>3</v>
      </c>
      <c r="H211" t="s">
        <v>778</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777</v>
      </c>
      <c r="C212" t="s">
        <v>1</v>
      </c>
      <c r="D212" t="s">
        <v>2</v>
      </c>
      <c r="E212" t="s">
        <v>118</v>
      </c>
      <c r="F212" s="1">
        <v>500</v>
      </c>
      <c r="G212" t="s">
        <v>7</v>
      </c>
      <c r="H212" t="s">
        <v>778</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779</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53</v>
      </c>
      <c r="F214" s="1">
        <v>541</v>
      </c>
      <c r="G214" t="s">
        <v>6</v>
      </c>
      <c r="H214" t="s">
        <v>6</v>
      </c>
      <c r="I214" t="s">
        <v>254</v>
      </c>
      <c r="J214" t="s">
        <v>780</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777</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817</v>
      </c>
      <c r="B216" t="s">
        <v>776</v>
      </c>
      <c r="C216" t="s">
        <v>1</v>
      </c>
      <c r="D216" t="s">
        <v>2</v>
      </c>
      <c r="E216" t="s">
        <v>118</v>
      </c>
      <c r="F216" s="1">
        <v>561</v>
      </c>
      <c r="G216">
        <v>3</v>
      </c>
      <c r="H216" t="s">
        <v>784</v>
      </c>
      <c r="I216" t="s">
        <v>20</v>
      </c>
      <c r="J216" t="s">
        <v>782</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776</v>
      </c>
      <c r="C217" t="s">
        <v>1</v>
      </c>
      <c r="D217" t="s">
        <v>2</v>
      </c>
      <c r="E217" t="s">
        <v>118</v>
      </c>
      <c r="F217" s="1">
        <v>561</v>
      </c>
      <c r="G217" t="s">
        <v>6</v>
      </c>
      <c r="H217" t="s">
        <v>783</v>
      </c>
      <c r="I217" t="s">
        <v>254</v>
      </c>
      <c r="J217" t="s">
        <v>781</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817</v>
      </c>
      <c r="B218" t="s">
        <v>777</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817</v>
      </c>
      <c r="B219" t="s">
        <v>777</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981</v>
      </c>
      <c r="B220" t="s">
        <v>981</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879</v>
      </c>
      <c r="B221" t="s">
        <v>879</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844</v>
      </c>
      <c r="B222" t="s">
        <v>844</v>
      </c>
      <c r="C222" t="s">
        <v>1</v>
      </c>
      <c r="D222" t="s">
        <v>2</v>
      </c>
      <c r="E222" t="s">
        <v>118</v>
      </c>
      <c r="F222" s="1">
        <v>351</v>
      </c>
      <c r="G222" t="s">
        <v>488</v>
      </c>
      <c r="H222" t="s">
        <v>6</v>
      </c>
      <c r="I222" t="s">
        <v>20</v>
      </c>
      <c r="J222" t="s">
        <v>850</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800</v>
      </c>
      <c r="C223" t="s">
        <v>1</v>
      </c>
      <c r="D223" t="s">
        <v>2</v>
      </c>
      <c r="E223" t="s">
        <v>118</v>
      </c>
      <c r="F223" s="1">
        <v>511</v>
      </c>
      <c r="G223" t="s">
        <v>6</v>
      </c>
      <c r="H223" t="s">
        <v>683</v>
      </c>
      <c r="I223" t="s">
        <v>254</v>
      </c>
      <c r="J223" t="s">
        <v>803</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793</v>
      </c>
      <c r="B224" t="s">
        <v>796</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804</v>
      </c>
      <c r="B225" t="s">
        <v>804</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882</v>
      </c>
      <c r="B226" t="s">
        <v>896</v>
      </c>
      <c r="C226" t="s">
        <v>1</v>
      </c>
      <c r="D226" t="s">
        <v>2</v>
      </c>
      <c r="E226" t="s">
        <v>118</v>
      </c>
      <c r="F226" s="1">
        <v>535</v>
      </c>
      <c r="G226" t="s">
        <v>889</v>
      </c>
      <c r="H226" t="s">
        <v>569</v>
      </c>
      <c r="I226" t="s">
        <v>254</v>
      </c>
      <c r="J226" t="s">
        <v>900</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931</v>
      </c>
      <c r="I227" t="s">
        <v>285</v>
      </c>
      <c r="J227" t="s">
        <v>933</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v>3</v>
      </c>
      <c r="H228" t="s">
        <v>932</v>
      </c>
      <c r="I228" t="s">
        <v>285</v>
      </c>
      <c r="J228" t="s">
        <v>934</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893</v>
      </c>
      <c r="I229" t="s">
        <v>254</v>
      </c>
      <c r="J229" t="s">
        <v>929</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886</v>
      </c>
      <c r="C230" t="s">
        <v>1</v>
      </c>
      <c r="D230" t="s">
        <v>2</v>
      </c>
      <c r="E230" t="s">
        <v>118</v>
      </c>
      <c r="F230" s="1">
        <v>535</v>
      </c>
      <c r="G230" t="s">
        <v>889</v>
      </c>
      <c r="H230" t="s">
        <v>928</v>
      </c>
      <c r="I230" t="s">
        <v>254</v>
      </c>
      <c r="J230" t="s">
        <v>930</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883</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897</v>
      </c>
      <c r="I232" t="s">
        <v>891</v>
      </c>
      <c r="J232" t="s">
        <v>40</v>
      </c>
      <c r="K232" t="s">
        <v>898</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896</v>
      </c>
      <c r="C233" t="s">
        <v>1</v>
      </c>
      <c r="D233" t="s">
        <v>2</v>
      </c>
      <c r="E233" t="s">
        <v>118</v>
      </c>
      <c r="F233" s="1">
        <v>544</v>
      </c>
      <c r="G233" t="s">
        <v>889</v>
      </c>
      <c r="H233" t="s">
        <v>899</v>
      </c>
      <c r="I233" t="s">
        <v>254</v>
      </c>
      <c r="J233" t="s">
        <v>900</v>
      </c>
      <c r="K233" t="s">
        <v>904</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885</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890</v>
      </c>
      <c r="I235" t="s">
        <v>5</v>
      </c>
      <c r="J235" t="s">
        <v>902</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v>3</v>
      </c>
      <c r="H236" t="s">
        <v>895</v>
      </c>
      <c r="I236" t="s">
        <v>285</v>
      </c>
      <c r="J236" t="s">
        <v>901</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892</v>
      </c>
      <c r="I237" t="s">
        <v>891</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886</v>
      </c>
      <c r="C238" t="s">
        <v>1</v>
      </c>
      <c r="D238" t="s">
        <v>2</v>
      </c>
      <c r="E238" t="s">
        <v>118</v>
      </c>
      <c r="F238" s="1">
        <v>544</v>
      </c>
      <c r="G238" t="s">
        <v>889</v>
      </c>
      <c r="H238" t="s">
        <v>894</v>
      </c>
      <c r="I238" t="s">
        <v>254</v>
      </c>
      <c r="J238" t="s">
        <v>903</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544</v>
      </c>
      <c r="G239" t="s">
        <v>888</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896</v>
      </c>
      <c r="C240" t="s">
        <v>1</v>
      </c>
      <c r="D240" t="s">
        <v>2</v>
      </c>
      <c r="E240" t="s">
        <v>118</v>
      </c>
      <c r="F240" s="1">
        <v>580</v>
      </c>
      <c r="G240" t="s">
        <v>889</v>
      </c>
      <c r="H240" t="s">
        <v>569</v>
      </c>
      <c r="I240" t="s">
        <v>254</v>
      </c>
      <c r="J240" t="s">
        <v>900</v>
      </c>
      <c r="K240" t="s">
        <v>904</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882</v>
      </c>
      <c r="B241" t="s">
        <v>883</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812</v>
      </c>
      <c r="B242" t="s">
        <v>812</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809</v>
      </c>
      <c r="B243" t="s">
        <v>809</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938</v>
      </c>
      <c r="B244" t="s">
        <v>939</v>
      </c>
      <c r="C244" t="s">
        <v>1</v>
      </c>
      <c r="D244" t="s">
        <v>2</v>
      </c>
      <c r="E244" t="s">
        <v>118</v>
      </c>
      <c r="F244" s="1">
        <v>533</v>
      </c>
      <c r="G244" t="s">
        <v>889</v>
      </c>
      <c r="H244" t="s">
        <v>945</v>
      </c>
      <c r="I244" t="s">
        <v>254</v>
      </c>
      <c r="J244" t="s">
        <v>900</v>
      </c>
      <c r="K244" t="s">
        <v>946</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940</v>
      </c>
      <c r="C245" t="s">
        <v>1</v>
      </c>
      <c r="D245" t="s">
        <v>2</v>
      </c>
      <c r="E245" t="s">
        <v>118</v>
      </c>
      <c r="F245" s="1">
        <v>533</v>
      </c>
      <c r="G245" t="s">
        <v>947</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941</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942</v>
      </c>
      <c r="C247" t="s">
        <v>1</v>
      </c>
      <c r="D247" t="s">
        <v>2</v>
      </c>
      <c r="E247" t="s">
        <v>118</v>
      </c>
      <c r="F247" s="1">
        <v>533</v>
      </c>
      <c r="G247" t="s">
        <v>948</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968</v>
      </c>
      <c r="I248" t="s">
        <v>254</v>
      </c>
      <c r="J248" t="s">
        <v>900</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939</v>
      </c>
      <c r="C249" t="s">
        <v>1</v>
      </c>
      <c r="D249" t="s">
        <v>2</v>
      </c>
      <c r="E249" t="s">
        <v>118</v>
      </c>
      <c r="F249" s="1">
        <v>534</v>
      </c>
      <c r="G249" t="s">
        <v>889</v>
      </c>
      <c r="H249" t="s">
        <v>969</v>
      </c>
      <c r="I249" t="s">
        <v>254</v>
      </c>
      <c r="J249" t="s">
        <v>900</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940</v>
      </c>
      <c r="C250" t="s">
        <v>1</v>
      </c>
      <c r="D250" t="s">
        <v>2</v>
      </c>
      <c r="E250" t="s">
        <v>118</v>
      </c>
      <c r="F250" s="1">
        <v>534</v>
      </c>
      <c r="G250" t="s">
        <v>961</v>
      </c>
      <c r="H250" t="s">
        <v>963</v>
      </c>
      <c r="I250" t="s">
        <v>20</v>
      </c>
      <c r="J250" t="s">
        <v>962</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v>3</v>
      </c>
      <c r="H251" t="s">
        <v>972</v>
      </c>
      <c r="I251" t="s">
        <v>20</v>
      </c>
      <c r="J251" t="s">
        <v>973</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889</v>
      </c>
      <c r="H252" t="s">
        <v>971</v>
      </c>
      <c r="I252" t="s">
        <v>254</v>
      </c>
      <c r="J252" t="s">
        <v>974</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959</v>
      </c>
      <c r="H253" t="s">
        <v>965</v>
      </c>
      <c r="I253" t="s">
        <v>20</v>
      </c>
      <c r="J253" t="s">
        <v>962</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941</v>
      </c>
      <c r="C254" t="s">
        <v>1</v>
      </c>
      <c r="D254" t="s">
        <v>2</v>
      </c>
      <c r="E254" t="s">
        <v>118</v>
      </c>
      <c r="F254" s="1">
        <v>534</v>
      </c>
      <c r="G254" t="s">
        <v>970</v>
      </c>
      <c r="H254" t="s">
        <v>966</v>
      </c>
      <c r="I254" t="s">
        <v>20</v>
      </c>
      <c r="J254" t="s">
        <v>964</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938</v>
      </c>
      <c r="B255" t="s">
        <v>942</v>
      </c>
      <c r="C255" t="s">
        <v>1</v>
      </c>
      <c r="D255" t="s">
        <v>2</v>
      </c>
      <c r="E255" t="s">
        <v>118</v>
      </c>
      <c r="F255" s="1">
        <v>534</v>
      </c>
      <c r="G255" t="s">
        <v>960</v>
      </c>
      <c r="H255" t="s">
        <v>967</v>
      </c>
      <c r="I255" t="s">
        <v>20</v>
      </c>
      <c r="J255" t="s">
        <v>962</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798</v>
      </c>
      <c r="B256" t="s">
        <v>798</v>
      </c>
      <c r="C256" t="s">
        <v>1</v>
      </c>
      <c r="D256" t="s">
        <v>2</v>
      </c>
      <c r="E256" t="s">
        <v>118</v>
      </c>
      <c r="F256" s="1">
        <v>255</v>
      </c>
      <c r="G256" t="s">
        <v>799</v>
      </c>
      <c r="H256" t="s">
        <v>569</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798</v>
      </c>
      <c r="B257" t="s">
        <v>798</v>
      </c>
      <c r="C257" t="s">
        <v>1</v>
      </c>
      <c r="D257" t="s">
        <v>2</v>
      </c>
      <c r="E257" t="s">
        <v>118</v>
      </c>
      <c r="F257" s="1">
        <v>507</v>
      </c>
      <c r="G257" t="s">
        <v>263</v>
      </c>
      <c r="H257" t="s">
        <v>569</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1310</v>
      </c>
      <c r="B258" t="s">
        <v>1310</v>
      </c>
      <c r="C258" t="s">
        <v>1</v>
      </c>
      <c r="D258" t="s">
        <v>2</v>
      </c>
      <c r="E258" t="s">
        <v>118</v>
      </c>
      <c r="F258" s="1">
        <v>362</v>
      </c>
      <c r="G258" t="s">
        <v>431</v>
      </c>
      <c r="H258" t="s">
        <v>569</v>
      </c>
      <c r="I258" t="s">
        <v>20</v>
      </c>
      <c r="J258" t="s">
        <v>1314</v>
      </c>
      <c r="K258" t="s">
        <v>1316</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355</v>
      </c>
      <c r="B259" t="s">
        <v>355</v>
      </c>
      <c r="C259" t="s">
        <v>1</v>
      </c>
      <c r="D259" t="s">
        <v>2</v>
      </c>
      <c r="E259" t="s">
        <v>118</v>
      </c>
      <c r="F259" s="1">
        <v>520</v>
      </c>
      <c r="G259" t="s">
        <v>488</v>
      </c>
      <c r="H259" t="s">
        <v>569</v>
      </c>
      <c r="I259" t="s">
        <v>20</v>
      </c>
      <c r="J259" t="s">
        <v>40</v>
      </c>
      <c r="K259" t="s">
        <v>487</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935</v>
      </c>
      <c r="B260" t="s">
        <v>935</v>
      </c>
      <c r="C260" t="s">
        <v>1</v>
      </c>
      <c r="D260" t="s">
        <v>2</v>
      </c>
      <c r="E260" t="s">
        <v>118</v>
      </c>
      <c r="F260" s="1">
        <v>525</v>
      </c>
      <c r="G260" t="s">
        <v>7</v>
      </c>
      <c r="H260" t="s">
        <v>569</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746</v>
      </c>
      <c r="B261" t="s">
        <v>746</v>
      </c>
      <c r="C261" t="s">
        <v>1</v>
      </c>
      <c r="D261" t="s">
        <v>2</v>
      </c>
      <c r="E261" t="s">
        <v>118</v>
      </c>
      <c r="F261" s="1">
        <v>538</v>
      </c>
      <c r="G261" t="s">
        <v>750</v>
      </c>
      <c r="H261" t="s">
        <v>569</v>
      </c>
      <c r="I261" t="s">
        <v>20</v>
      </c>
      <c r="J261" t="s">
        <v>751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354</v>
      </c>
      <c r="B262" t="s">
        <v>354</v>
      </c>
      <c r="C262" t="s">
        <v>1</v>
      </c>
      <c r="D262" t="s">
        <v>2</v>
      </c>
      <c r="E262" t="s">
        <v>118</v>
      </c>
      <c r="F262" s="1">
        <v>505</v>
      </c>
      <c r="G262" t="s">
        <v>486</v>
      </c>
      <c r="H262" t="s">
        <v>569</v>
      </c>
      <c r="I262" t="s">
        <v>20</v>
      </c>
      <c r="J262" t="s">
        <v>40</v>
      </c>
      <c r="K262" t="s">
        <v>487</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787</v>
      </c>
      <c r="B263" t="s">
        <v>787</v>
      </c>
      <c r="C263" t="s">
        <v>1</v>
      </c>
      <c r="D263" t="s">
        <v>2</v>
      </c>
      <c r="E263" t="s">
        <v>118</v>
      </c>
      <c r="F263" s="1">
        <v>501</v>
      </c>
      <c r="G263" t="s">
        <v>7</v>
      </c>
      <c r="H263" t="s">
        <v>569</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512</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19</v>
      </c>
      <c r="G266" t="s">
        <v>7</v>
      </c>
      <c r="H266" t="s">
        <v>40</v>
      </c>
      <c r="I266" t="s">
        <v>5</v>
      </c>
      <c r="J266" t="s">
        <v>40</v>
      </c>
      <c r="K266" s="10" t="s">
        <v>286</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512</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439</v>
      </c>
      <c r="B268" t="s">
        <v>1317</v>
      </c>
      <c r="C268" s="16" t="s">
        <v>1</v>
      </c>
      <c r="D268" s="16" t="s">
        <v>2</v>
      </c>
      <c r="E268" s="16" t="s">
        <v>118</v>
      </c>
      <c r="F268" s="1">
        <v>300</v>
      </c>
      <c r="G268">
        <v>3</v>
      </c>
      <c r="H268" t="s">
        <v>569</v>
      </c>
      <c r="I268" s="16" t="s">
        <v>20</v>
      </c>
      <c r="J268" t="s">
        <v>40</v>
      </c>
      <c r="K268" t="s">
        <v>1322</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439</v>
      </c>
      <c r="B269" t="s">
        <v>1318</v>
      </c>
      <c r="C269" s="16" t="s">
        <v>1</v>
      </c>
      <c r="D269" s="16" t="s">
        <v>2</v>
      </c>
      <c r="E269" s="16" t="s">
        <v>118</v>
      </c>
      <c r="F269" s="1">
        <v>300</v>
      </c>
      <c r="G269" t="s">
        <v>406</v>
      </c>
      <c r="H269" t="s">
        <v>569</v>
      </c>
      <c r="I269" s="16" t="s">
        <v>20</v>
      </c>
      <c r="J269" t="s">
        <v>40</v>
      </c>
      <c r="K269" t="s">
        <v>1322</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1323</v>
      </c>
      <c r="B270" t="s">
        <v>1324</v>
      </c>
      <c r="C270" s="16" t="s">
        <v>1</v>
      </c>
      <c r="D270" s="16" t="s">
        <v>2</v>
      </c>
      <c r="E270" s="16" t="s">
        <v>118</v>
      </c>
      <c r="F270" s="1">
        <v>340</v>
      </c>
      <c r="G270" t="s">
        <v>889</v>
      </c>
      <c r="H270" t="s">
        <v>1377</v>
      </c>
      <c r="I270" t="s">
        <v>254</v>
      </c>
      <c r="J270" t="s">
        <v>1331</v>
      </c>
      <c r="K270" t="s">
        <v>1330</v>
      </c>
      <c r="L270" s="8" t="str">
        <f>mappings[field]&amp;mappings[institution]&amp;mappings[element/field]&amp;mappings[subelement/field(s)]&amp;mappings[constraints]</f>
        <v>physical_description_details[label]GEN340{na}$a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889</v>
      </c>
      <c r="H271" t="s">
        <v>1378</v>
      </c>
      <c r="I271" t="s">
        <v>254</v>
      </c>
      <c r="J271" t="s">
        <v>1344</v>
      </c>
      <c r="K271" t="s">
        <v>1330</v>
      </c>
      <c r="L271" s="8" t="str">
        <f>mappings[field]&amp;mappings[institution]&amp;mappings[element/field]&amp;mappings[subelement/field(s)]&amp;mappings[constraints]</f>
        <v>physical_description_details[label]GEN340{na}$b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889</v>
      </c>
      <c r="H272" t="s">
        <v>1379</v>
      </c>
      <c r="I272" t="s">
        <v>254</v>
      </c>
      <c r="J272" t="s">
        <v>1332</v>
      </c>
      <c r="K272" t="s">
        <v>1330</v>
      </c>
      <c r="L272" s="8" t="str">
        <f>mappings[field]&amp;mappings[institution]&amp;mappings[element/field]&amp;mappings[subelement/field(s)]&amp;mappings[constraints]</f>
        <v>physical_description_details[label]GEN340{na}$c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889</v>
      </c>
      <c r="H273" t="s">
        <v>1380</v>
      </c>
      <c r="I273" t="s">
        <v>254</v>
      </c>
      <c r="J273" t="s">
        <v>1333</v>
      </c>
      <c r="K273" t="s">
        <v>1330</v>
      </c>
      <c r="L273" s="8" t="str">
        <f>mappings[field]&amp;mappings[institution]&amp;mappings[element/field]&amp;mappings[subelement/field(s)]&amp;mappings[constraints]</f>
        <v>physical_description_details[label]GEN340{na}$d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889</v>
      </c>
      <c r="H274" t="s">
        <v>1381</v>
      </c>
      <c r="I274" t="s">
        <v>254</v>
      </c>
      <c r="J274" t="s">
        <v>1334</v>
      </c>
      <c r="K274" t="s">
        <v>1330</v>
      </c>
      <c r="L274" s="8" t="str">
        <f>mappings[field]&amp;mappings[institution]&amp;mappings[element/field]&amp;mappings[subelement/field(s)]&amp;mappings[constraints]</f>
        <v>physical_description_details[label]GEN340{na}$e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889</v>
      </c>
      <c r="H275" t="s">
        <v>1382</v>
      </c>
      <c r="I275" t="s">
        <v>254</v>
      </c>
      <c r="J275" t="s">
        <v>1335</v>
      </c>
      <c r="K275" t="s">
        <v>1330</v>
      </c>
      <c r="L275" s="8" t="str">
        <f>mappings[field]&amp;mappings[institution]&amp;mappings[element/field]&amp;mappings[subelement/field(s)]&amp;mappings[constraints]</f>
        <v>physical_description_details[label]GEN340{na}$f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889</v>
      </c>
      <c r="H276" t="s">
        <v>1383</v>
      </c>
      <c r="I276" t="s">
        <v>254</v>
      </c>
      <c r="J276" t="s">
        <v>1336</v>
      </c>
      <c r="K276" t="s">
        <v>1330</v>
      </c>
      <c r="L276" s="8" t="str">
        <f>mappings[field]&amp;mappings[institution]&amp;mappings[element/field]&amp;mappings[subelement/field(s)]&amp;mappings[constraints]</f>
        <v>physical_description_details[label]GEN340{na}$g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889</v>
      </c>
      <c r="H277" t="s">
        <v>1384</v>
      </c>
      <c r="I277" t="s">
        <v>254</v>
      </c>
      <c r="J277" t="s">
        <v>1337</v>
      </c>
      <c r="K277" t="s">
        <v>1330</v>
      </c>
      <c r="L277" s="8" t="str">
        <f>mappings[field]&amp;mappings[institution]&amp;mappings[element/field]&amp;mappings[subelement/field(s)]&amp;mappings[constraints]</f>
        <v>physical_description_details[label]GEN340{na}$h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889</v>
      </c>
      <c r="H278" t="s">
        <v>1385</v>
      </c>
      <c r="I278" t="s">
        <v>254</v>
      </c>
      <c r="J278" t="s">
        <v>1338</v>
      </c>
      <c r="K278" t="s">
        <v>1330</v>
      </c>
      <c r="L278" s="8" t="str">
        <f>mappings[field]&amp;mappings[institution]&amp;mappings[element/field]&amp;mappings[subelement/field(s)]&amp;mappings[constraints]</f>
        <v>physical_description_details[label]GEN340{na}$i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889</v>
      </c>
      <c r="H279" t="s">
        <v>1386</v>
      </c>
      <c r="I279" t="s">
        <v>254</v>
      </c>
      <c r="J279" t="s">
        <v>1339</v>
      </c>
      <c r="K279" t="s">
        <v>1330</v>
      </c>
      <c r="L279" s="8" t="str">
        <f>mappings[field]&amp;mappings[institution]&amp;mappings[element/field]&amp;mappings[subelement/field(s)]&amp;mappings[constraints]</f>
        <v>physical_description_details[label]GEN340{na}$j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889</v>
      </c>
      <c r="H280" t="s">
        <v>1387</v>
      </c>
      <c r="I280" t="s">
        <v>254</v>
      </c>
      <c r="J280" t="s">
        <v>1340</v>
      </c>
      <c r="K280" t="s">
        <v>1330</v>
      </c>
      <c r="L280" s="8" t="str">
        <f>mappings[field]&amp;mappings[institution]&amp;mappings[element/field]&amp;mappings[subelement/field(s)]&amp;mappings[constraints]</f>
        <v>physical_description_details[label]GEN340{na}$k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889</v>
      </c>
      <c r="H281" t="s">
        <v>1388</v>
      </c>
      <c r="I281" t="s">
        <v>254</v>
      </c>
      <c r="J281" t="s">
        <v>1341</v>
      </c>
      <c r="K281" t="s">
        <v>1330</v>
      </c>
      <c r="L281" s="8" t="str">
        <f>mappings[field]&amp;mappings[institution]&amp;mappings[element/field]&amp;mappings[subelement/field(s)]&amp;mappings[constraints]</f>
        <v>physical_description_details[label]GEN340{na}$m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889</v>
      </c>
      <c r="H282" t="s">
        <v>1389</v>
      </c>
      <c r="I282" t="s">
        <v>254</v>
      </c>
      <c r="J282" t="s">
        <v>1342</v>
      </c>
      <c r="K282" t="s">
        <v>1330</v>
      </c>
      <c r="L282" s="8" t="str">
        <f>mappings[field]&amp;mappings[institution]&amp;mappings[element/field]&amp;mappings[subelement/field(s)]&amp;mappings[constraints]</f>
        <v>physical_description_details[label]GEN340{na}$n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889</v>
      </c>
      <c r="H283" t="s">
        <v>1390</v>
      </c>
      <c r="I283" t="s">
        <v>254</v>
      </c>
      <c r="J283" t="s">
        <v>1343</v>
      </c>
      <c r="K283" t="s">
        <v>1330</v>
      </c>
      <c r="L283" s="8" t="str">
        <f>mappings[field]&amp;mappings[institution]&amp;mappings[element/field]&amp;mappings[subelement/field(s)]&amp;mappings[constraints]</f>
        <v>physical_description_details[label]GEN340{na}$o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889</v>
      </c>
      <c r="H284" s="44" t="s">
        <v>1391</v>
      </c>
      <c r="I284" t="s">
        <v>5</v>
      </c>
      <c r="J284" t="s">
        <v>1345</v>
      </c>
      <c r="K284" t="s">
        <v>1330</v>
      </c>
      <c r="L284" s="8" t="str">
        <f>mappings[field]&amp;mappings[institution]&amp;mappings[element/field]&amp;mappings[subelement/field(s)]&amp;mappings[constraints]</f>
        <v>physical_description_details[label]GEN340{na}$a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889</v>
      </c>
      <c r="H285" s="44" t="s">
        <v>1392</v>
      </c>
      <c r="I285" t="s">
        <v>5</v>
      </c>
      <c r="J285" t="s">
        <v>1346</v>
      </c>
      <c r="K285" t="s">
        <v>1330</v>
      </c>
      <c r="L285" s="8" t="str">
        <f>mappings[field]&amp;mappings[institution]&amp;mappings[element/field]&amp;mappings[subelement/field(s)]&amp;mappings[constraints]</f>
        <v>physical_description_details[label]GEN340{na}$b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889</v>
      </c>
      <c r="H286" s="44" t="s">
        <v>1393</v>
      </c>
      <c r="I286" t="s">
        <v>5</v>
      </c>
      <c r="J286" t="s">
        <v>1347</v>
      </c>
      <c r="K286" t="s">
        <v>1330</v>
      </c>
      <c r="L286" s="8" t="str">
        <f>mappings[field]&amp;mappings[institution]&amp;mappings[element/field]&amp;mappings[subelement/field(s)]&amp;mappings[constraints]</f>
        <v>physical_description_details[label]GEN340{na}$c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889</v>
      </c>
      <c r="H287" s="44" t="s">
        <v>1394</v>
      </c>
      <c r="I287" t="s">
        <v>5</v>
      </c>
      <c r="J287" t="s">
        <v>1348</v>
      </c>
      <c r="K287" t="s">
        <v>1330</v>
      </c>
      <c r="L287" s="8" t="str">
        <f>mappings[field]&amp;mappings[institution]&amp;mappings[element/field]&amp;mappings[subelement/field(s)]&amp;mappings[constraints]</f>
        <v>physical_description_details[label]GEN340{na}$d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889</v>
      </c>
      <c r="H288" s="44" t="s">
        <v>1395</v>
      </c>
      <c r="I288" t="s">
        <v>5</v>
      </c>
      <c r="J288" t="s">
        <v>1349</v>
      </c>
      <c r="K288" t="s">
        <v>1330</v>
      </c>
      <c r="L288" s="8" t="str">
        <f>mappings[field]&amp;mappings[institution]&amp;mappings[element/field]&amp;mappings[subelement/field(s)]&amp;mappings[constraints]</f>
        <v>physical_description_details[label]GEN340{na}$e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889</v>
      </c>
      <c r="H289" s="44" t="s">
        <v>1396</v>
      </c>
      <c r="I289" t="s">
        <v>5</v>
      </c>
      <c r="J289" t="s">
        <v>1350</v>
      </c>
      <c r="K289" t="s">
        <v>1330</v>
      </c>
      <c r="L289" s="8" t="str">
        <f>mappings[field]&amp;mappings[institution]&amp;mappings[element/field]&amp;mappings[subelement/field(s)]&amp;mappings[constraints]</f>
        <v>physical_description_details[label]GEN340{na}$f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889</v>
      </c>
      <c r="H290" s="44" t="s">
        <v>1397</v>
      </c>
      <c r="I290" t="s">
        <v>5</v>
      </c>
      <c r="J290" t="s">
        <v>1351</v>
      </c>
      <c r="K290" t="s">
        <v>1330</v>
      </c>
      <c r="L290" s="8" t="str">
        <f>mappings[field]&amp;mappings[institution]&amp;mappings[element/field]&amp;mappings[subelement/field(s)]&amp;mappings[constraints]</f>
        <v>physical_description_details[label]GEN340{na}$g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889</v>
      </c>
      <c r="H291" s="44" t="s">
        <v>1398</v>
      </c>
      <c r="I291" t="s">
        <v>5</v>
      </c>
      <c r="J291" t="s">
        <v>1352</v>
      </c>
      <c r="K291" t="s">
        <v>1330</v>
      </c>
      <c r="L291" s="8" t="str">
        <f>mappings[field]&amp;mappings[institution]&amp;mappings[element/field]&amp;mappings[subelement/field(s)]&amp;mappings[constraints]</f>
        <v>physical_description_details[label]GEN340{na}$h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889</v>
      </c>
      <c r="H292" s="44" t="s">
        <v>1399</v>
      </c>
      <c r="I292" t="s">
        <v>5</v>
      </c>
      <c r="J292" t="s">
        <v>1353</v>
      </c>
      <c r="K292" t="s">
        <v>1330</v>
      </c>
      <c r="L292" s="8" t="str">
        <f>mappings[field]&amp;mappings[institution]&amp;mappings[element/field]&amp;mappings[subelement/field(s)]&amp;mappings[constraints]</f>
        <v>physical_description_details[label]GEN340{na}$i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889</v>
      </c>
      <c r="H293" s="44" t="s">
        <v>1400</v>
      </c>
      <c r="I293" t="s">
        <v>5</v>
      </c>
      <c r="J293" t="s">
        <v>1354</v>
      </c>
      <c r="K293" t="s">
        <v>1330</v>
      </c>
      <c r="L293" s="8" t="str">
        <f>mappings[field]&amp;mappings[institution]&amp;mappings[element/field]&amp;mappings[subelement/field(s)]&amp;mappings[constraints]</f>
        <v>physical_description_details[label]GEN340{na}$j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889</v>
      </c>
      <c r="H294" s="44" t="s">
        <v>1401</v>
      </c>
      <c r="I294" t="s">
        <v>5</v>
      </c>
      <c r="J294" t="s">
        <v>1355</v>
      </c>
      <c r="K294" t="s">
        <v>1330</v>
      </c>
      <c r="L294" s="8" t="str">
        <f>mappings[field]&amp;mappings[institution]&amp;mappings[element/field]&amp;mappings[subelement/field(s)]&amp;mappings[constraints]</f>
        <v>physical_description_details[label]GEN340{na}$k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889</v>
      </c>
      <c r="H295" s="44" t="s">
        <v>1402</v>
      </c>
      <c r="I295" t="s">
        <v>5</v>
      </c>
      <c r="J295" t="s">
        <v>1356</v>
      </c>
      <c r="K295" t="s">
        <v>1330</v>
      </c>
      <c r="L295" s="8" t="str">
        <f>mappings[field]&amp;mappings[institution]&amp;mappings[element/field]&amp;mappings[subelement/field(s)]&amp;mappings[constraints]</f>
        <v>physical_description_details[label]GEN340{na}$m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1324</v>
      </c>
      <c r="C296" s="16" t="s">
        <v>1</v>
      </c>
      <c r="D296" s="16" t="s">
        <v>2</v>
      </c>
      <c r="E296" s="16" t="s">
        <v>118</v>
      </c>
      <c r="F296" s="1">
        <v>340</v>
      </c>
      <c r="G296" t="s">
        <v>889</v>
      </c>
      <c r="H296" s="44" t="s">
        <v>1403</v>
      </c>
      <c r="I296" t="s">
        <v>5</v>
      </c>
      <c r="J296" t="s">
        <v>1357</v>
      </c>
      <c r="K296" t="s">
        <v>1330</v>
      </c>
      <c r="L296" s="8" t="str">
        <f>mappings[field]&amp;mappings[institution]&amp;mappings[element/field]&amp;mappings[subelement/field(s)]&amp;mappings[constraints]</f>
        <v>physical_description_details[label]GEN340{na}$n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1324</v>
      </c>
      <c r="C297" s="16" t="s">
        <v>1</v>
      </c>
      <c r="D297" s="16" t="s">
        <v>2</v>
      </c>
      <c r="E297" s="16" t="s">
        <v>118</v>
      </c>
      <c r="F297" s="1">
        <v>340</v>
      </c>
      <c r="G297" t="s">
        <v>889</v>
      </c>
      <c r="H297" s="44" t="s">
        <v>1404</v>
      </c>
      <c r="I297" t="s">
        <v>5</v>
      </c>
      <c r="J297" t="s">
        <v>1358</v>
      </c>
      <c r="K297" t="s">
        <v>1330</v>
      </c>
      <c r="L297" s="8" t="str">
        <f>mappings[field]&amp;mappings[institution]&amp;mappings[element/field]&amp;mappings[subelement/field(s)]&amp;mappings[constraints]</f>
        <v>physical_description_details[label]GEN340{na}$o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1325</v>
      </c>
      <c r="C298" s="16" t="s">
        <v>1</v>
      </c>
      <c r="D298" s="16" t="s">
        <v>2</v>
      </c>
      <c r="E298" s="16" t="s">
        <v>118</v>
      </c>
      <c r="F298" s="1">
        <v>340</v>
      </c>
      <c r="G298" t="s">
        <v>1329</v>
      </c>
      <c r="H298" t="s">
        <v>569</v>
      </c>
      <c r="I298" t="s">
        <v>1359</v>
      </c>
      <c r="J298" t="s">
        <v>1360</v>
      </c>
      <c r="K298" t="s">
        <v>1330</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1323</v>
      </c>
      <c r="B299" t="s">
        <v>1324</v>
      </c>
      <c r="C299" s="16" t="s">
        <v>1</v>
      </c>
      <c r="D299" s="16" t="s">
        <v>2</v>
      </c>
      <c r="E299" s="16" t="s">
        <v>118</v>
      </c>
      <c r="F299" s="1">
        <v>344</v>
      </c>
      <c r="G299" t="s">
        <v>889</v>
      </c>
      <c r="H299" t="s">
        <v>1377</v>
      </c>
      <c r="I299" t="s">
        <v>254</v>
      </c>
      <c r="J299" t="s">
        <v>1361</v>
      </c>
      <c r="K299" t="s">
        <v>1330</v>
      </c>
      <c r="L299" s="8" t="str">
        <f>mappings[field]&amp;mappings[institution]&amp;mappings[element/field]&amp;mappings[subelement/field(s)]&amp;mappings[constraints]</f>
        <v>physical_description_details[label]GEN344{na}$a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1323</v>
      </c>
      <c r="B300" t="s">
        <v>1324</v>
      </c>
      <c r="C300" s="16" t="s">
        <v>1</v>
      </c>
      <c r="D300" s="16" t="s">
        <v>2</v>
      </c>
      <c r="E300" s="16" t="s">
        <v>118</v>
      </c>
      <c r="F300" s="1">
        <v>344</v>
      </c>
      <c r="G300" t="s">
        <v>889</v>
      </c>
      <c r="H300" t="s">
        <v>1378</v>
      </c>
      <c r="I300" t="s">
        <v>254</v>
      </c>
      <c r="J300" t="s">
        <v>1362</v>
      </c>
      <c r="K300" t="s">
        <v>1330</v>
      </c>
      <c r="L300" s="8" t="str">
        <f>mappings[field]&amp;mappings[institution]&amp;mappings[element/field]&amp;mappings[subelement/field(s)]&amp;mappings[constraints]</f>
        <v>physical_description_details[label]GEN344{na}$b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1323</v>
      </c>
      <c r="B301" t="s">
        <v>1324</v>
      </c>
      <c r="C301" s="16" t="s">
        <v>1</v>
      </c>
      <c r="D301" s="16" t="s">
        <v>2</v>
      </c>
      <c r="E301" s="16" t="s">
        <v>118</v>
      </c>
      <c r="F301" s="1">
        <v>344</v>
      </c>
      <c r="G301" t="s">
        <v>889</v>
      </c>
      <c r="H301" t="s">
        <v>1379</v>
      </c>
      <c r="I301" t="s">
        <v>254</v>
      </c>
      <c r="J301" t="s">
        <v>1363</v>
      </c>
      <c r="K301" t="s">
        <v>1330</v>
      </c>
      <c r="L301" s="8" t="str">
        <f>mappings[field]&amp;mappings[institution]&amp;mappings[element/field]&amp;mappings[subelement/field(s)]&amp;mappings[constraints]</f>
        <v>physical_description_details[label]GEN344{na}$c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1323</v>
      </c>
      <c r="B302" t="s">
        <v>1324</v>
      </c>
      <c r="C302" s="16" t="s">
        <v>1</v>
      </c>
      <c r="D302" s="16" t="s">
        <v>2</v>
      </c>
      <c r="E302" s="16" t="s">
        <v>118</v>
      </c>
      <c r="F302" s="1">
        <v>344</v>
      </c>
      <c r="G302" t="s">
        <v>889</v>
      </c>
      <c r="H302" t="s">
        <v>1380</v>
      </c>
      <c r="I302" t="s">
        <v>254</v>
      </c>
      <c r="J302" t="s">
        <v>1364</v>
      </c>
      <c r="K302" t="s">
        <v>1330</v>
      </c>
      <c r="L302" s="8" t="str">
        <f>mappings[field]&amp;mappings[institution]&amp;mappings[element/field]&amp;mappings[subelement/field(s)]&amp;mappings[constraints]</f>
        <v>physical_description_details[label]GEN344{na}$d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1323</v>
      </c>
      <c r="B303" t="s">
        <v>1324</v>
      </c>
      <c r="C303" s="16" t="s">
        <v>1</v>
      </c>
      <c r="D303" s="16" t="s">
        <v>2</v>
      </c>
      <c r="E303" s="16" t="s">
        <v>118</v>
      </c>
      <c r="F303" s="1">
        <v>344</v>
      </c>
      <c r="G303" t="s">
        <v>889</v>
      </c>
      <c r="H303" t="s">
        <v>1381</v>
      </c>
      <c r="I303" t="s">
        <v>254</v>
      </c>
      <c r="J303" t="s">
        <v>1365</v>
      </c>
      <c r="K303" t="s">
        <v>1330</v>
      </c>
      <c r="L303" s="8" t="str">
        <f>mappings[field]&amp;mappings[institution]&amp;mappings[element/field]&amp;mappings[subelement/field(s)]&amp;mappings[constraints]</f>
        <v>physical_description_details[label]GEN344{na}$e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1323</v>
      </c>
      <c r="B304" t="s">
        <v>1324</v>
      </c>
      <c r="C304" s="16" t="s">
        <v>1</v>
      </c>
      <c r="D304" s="16" t="s">
        <v>2</v>
      </c>
      <c r="E304" s="16" t="s">
        <v>118</v>
      </c>
      <c r="F304" s="1">
        <v>344</v>
      </c>
      <c r="G304" t="s">
        <v>889</v>
      </c>
      <c r="H304" t="s">
        <v>1382</v>
      </c>
      <c r="I304" t="s">
        <v>254</v>
      </c>
      <c r="J304" t="s">
        <v>1366</v>
      </c>
      <c r="K304" t="s">
        <v>1330</v>
      </c>
      <c r="L304" s="8" t="str">
        <f>mappings[field]&amp;mappings[institution]&amp;mappings[element/field]&amp;mappings[subelement/field(s)]&amp;mappings[constraints]</f>
        <v>physical_description_details[label]GEN344{na}$f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1323</v>
      </c>
      <c r="B305" t="s">
        <v>1324</v>
      </c>
      <c r="C305" s="16" t="s">
        <v>1</v>
      </c>
      <c r="D305" s="16" t="s">
        <v>2</v>
      </c>
      <c r="E305" s="16" t="s">
        <v>118</v>
      </c>
      <c r="F305" s="1">
        <v>344</v>
      </c>
      <c r="G305" t="s">
        <v>889</v>
      </c>
      <c r="H305" t="s">
        <v>1383</v>
      </c>
      <c r="I305" t="s">
        <v>254</v>
      </c>
      <c r="J305" t="s">
        <v>1367</v>
      </c>
      <c r="K305" t="s">
        <v>1330</v>
      </c>
      <c r="L305" s="8" t="str">
        <f>mappings[field]&amp;mappings[institution]&amp;mappings[element/field]&amp;mappings[subelement/field(s)]&amp;mappings[constraints]</f>
        <v>physical_description_details[label]GEN344{na}$g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1323</v>
      </c>
      <c r="B306" t="s">
        <v>1324</v>
      </c>
      <c r="C306" s="16" t="s">
        <v>1</v>
      </c>
      <c r="D306" s="16" t="s">
        <v>2</v>
      </c>
      <c r="E306" s="16" t="s">
        <v>118</v>
      </c>
      <c r="F306" s="1">
        <v>344</v>
      </c>
      <c r="G306" t="s">
        <v>889</v>
      </c>
      <c r="H306" t="s">
        <v>1384</v>
      </c>
      <c r="I306" t="s">
        <v>254</v>
      </c>
      <c r="J306" t="s">
        <v>1368</v>
      </c>
      <c r="K306" t="s">
        <v>1330</v>
      </c>
      <c r="L306" s="8" t="str">
        <f>mappings[field]&amp;mappings[institution]&amp;mappings[element/field]&amp;mappings[subelement/field(s)]&amp;mappings[constraints]</f>
        <v>physical_description_details[label]GEN344{na}$h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1323</v>
      </c>
      <c r="B307" t="s">
        <v>1324</v>
      </c>
      <c r="C307" s="16" t="s">
        <v>1</v>
      </c>
      <c r="D307" s="16" t="s">
        <v>2</v>
      </c>
      <c r="E307" s="16" t="s">
        <v>118</v>
      </c>
      <c r="F307" s="1">
        <v>344</v>
      </c>
      <c r="G307" t="s">
        <v>889</v>
      </c>
      <c r="H307" s="44" t="s">
        <v>1391</v>
      </c>
      <c r="I307" t="s">
        <v>254</v>
      </c>
      <c r="J307" t="s">
        <v>1369</v>
      </c>
      <c r="K307" t="s">
        <v>1330</v>
      </c>
      <c r="L307" s="8" t="str">
        <f>mappings[field]&amp;mappings[institution]&amp;mappings[element/field]&amp;mappings[subelement/field(s)]&amp;mappings[constraints]</f>
        <v>physical_description_details[label]GEN344{na}$a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1323</v>
      </c>
      <c r="B308" t="s">
        <v>1324</v>
      </c>
      <c r="C308" s="16" t="s">
        <v>1</v>
      </c>
      <c r="D308" s="16" t="s">
        <v>2</v>
      </c>
      <c r="E308" s="16" t="s">
        <v>118</v>
      </c>
      <c r="F308" s="1">
        <v>344</v>
      </c>
      <c r="G308" t="s">
        <v>889</v>
      </c>
      <c r="H308" s="44" t="s">
        <v>1392</v>
      </c>
      <c r="I308" t="s">
        <v>254</v>
      </c>
      <c r="J308" t="s">
        <v>1370</v>
      </c>
      <c r="K308" t="s">
        <v>1330</v>
      </c>
      <c r="L308" s="8" t="str">
        <f>mappings[field]&amp;mappings[institution]&amp;mappings[element/field]&amp;mappings[subelement/field(s)]&amp;mappings[constraints]</f>
        <v>physical_description_details[label]GEN344{na}$b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1323</v>
      </c>
      <c r="B309" t="s">
        <v>1324</v>
      </c>
      <c r="C309" s="16" t="s">
        <v>1</v>
      </c>
      <c r="D309" s="16" t="s">
        <v>2</v>
      </c>
      <c r="E309" s="16" t="s">
        <v>118</v>
      </c>
      <c r="F309" s="1">
        <v>344</v>
      </c>
      <c r="G309" t="s">
        <v>889</v>
      </c>
      <c r="H309" s="44" t="s">
        <v>1393</v>
      </c>
      <c r="I309" t="s">
        <v>254</v>
      </c>
      <c r="J309" t="s">
        <v>1371</v>
      </c>
      <c r="K309" t="s">
        <v>1330</v>
      </c>
      <c r="L309" s="8" t="str">
        <f>mappings[field]&amp;mappings[institution]&amp;mappings[element/field]&amp;mappings[subelement/field(s)]&amp;mappings[constraints]</f>
        <v>physical_description_details[label]GEN344{na}$c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1323</v>
      </c>
      <c r="B310" t="s">
        <v>1324</v>
      </c>
      <c r="C310" s="16" t="s">
        <v>1</v>
      </c>
      <c r="D310" s="16" t="s">
        <v>2</v>
      </c>
      <c r="E310" s="16" t="s">
        <v>118</v>
      </c>
      <c r="F310" s="1">
        <v>344</v>
      </c>
      <c r="G310" t="s">
        <v>889</v>
      </c>
      <c r="H310" s="44" t="s">
        <v>1394</v>
      </c>
      <c r="I310" t="s">
        <v>254</v>
      </c>
      <c r="J310" t="s">
        <v>1372</v>
      </c>
      <c r="K310" t="s">
        <v>1330</v>
      </c>
      <c r="L310" s="8" t="str">
        <f>mappings[field]&amp;mappings[institution]&amp;mappings[element/field]&amp;mappings[subelement/field(s)]&amp;mappings[constraints]</f>
        <v>physical_description_details[label]GEN344{na}$d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1323</v>
      </c>
      <c r="B311" t="s">
        <v>1324</v>
      </c>
      <c r="C311" s="16" t="s">
        <v>1</v>
      </c>
      <c r="D311" s="16" t="s">
        <v>2</v>
      </c>
      <c r="E311" s="16" t="s">
        <v>118</v>
      </c>
      <c r="F311" s="1">
        <v>344</v>
      </c>
      <c r="G311" t="s">
        <v>889</v>
      </c>
      <c r="H311" s="44" t="s">
        <v>1395</v>
      </c>
      <c r="I311" t="s">
        <v>254</v>
      </c>
      <c r="J311" t="s">
        <v>1373</v>
      </c>
      <c r="K311" t="s">
        <v>1330</v>
      </c>
      <c r="L311" s="8" t="str">
        <f>mappings[field]&amp;mappings[institution]&amp;mappings[element/field]&amp;mappings[subelement/field(s)]&amp;mappings[constraints]</f>
        <v>physical_description_details[label]GEN344{na}$e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1323</v>
      </c>
      <c r="B312" t="s">
        <v>1324</v>
      </c>
      <c r="C312" s="16" t="s">
        <v>1</v>
      </c>
      <c r="D312" s="16" t="s">
        <v>2</v>
      </c>
      <c r="E312" s="16" t="s">
        <v>118</v>
      </c>
      <c r="F312" s="1">
        <v>344</v>
      </c>
      <c r="G312" t="s">
        <v>889</v>
      </c>
      <c r="H312" s="44" t="s">
        <v>1396</v>
      </c>
      <c r="I312" t="s">
        <v>254</v>
      </c>
      <c r="J312" t="s">
        <v>1374</v>
      </c>
      <c r="K312" t="s">
        <v>1330</v>
      </c>
      <c r="L312" s="8" t="str">
        <f>mappings[field]&amp;mappings[institution]&amp;mappings[element/field]&amp;mappings[subelement/field(s)]&amp;mappings[constraints]</f>
        <v>physical_description_details[label]GEN344{na}$f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1323</v>
      </c>
      <c r="B313" t="s">
        <v>1324</v>
      </c>
      <c r="C313" s="16" t="s">
        <v>1</v>
      </c>
      <c r="D313" s="16" t="s">
        <v>2</v>
      </c>
      <c r="E313" s="16" t="s">
        <v>118</v>
      </c>
      <c r="F313" s="1">
        <v>344</v>
      </c>
      <c r="G313" t="s">
        <v>889</v>
      </c>
      <c r="H313" s="44" t="s">
        <v>1397</v>
      </c>
      <c r="I313" t="s">
        <v>254</v>
      </c>
      <c r="J313" t="s">
        <v>1375</v>
      </c>
      <c r="K313" t="s">
        <v>1330</v>
      </c>
      <c r="L313" s="8" t="str">
        <f>mappings[field]&amp;mappings[institution]&amp;mappings[element/field]&amp;mappings[subelement/field(s)]&amp;mappings[constraints]</f>
        <v>physical_description_details[label]GEN344{na}$g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1323</v>
      </c>
      <c r="B314" t="s">
        <v>1324</v>
      </c>
      <c r="C314" s="16" t="s">
        <v>1</v>
      </c>
      <c r="D314" s="16" t="s">
        <v>2</v>
      </c>
      <c r="E314" s="16" t="s">
        <v>118</v>
      </c>
      <c r="F314" s="1">
        <v>344</v>
      </c>
      <c r="G314" t="s">
        <v>889</v>
      </c>
      <c r="H314" s="44" t="s">
        <v>1398</v>
      </c>
      <c r="I314" t="s">
        <v>254</v>
      </c>
      <c r="J314" t="s">
        <v>1376</v>
      </c>
      <c r="K314" t="s">
        <v>1330</v>
      </c>
      <c r="L314" s="8" t="str">
        <f>mappings[field]&amp;mappings[institution]&amp;mappings[element/field]&amp;mappings[subelement/field(s)]&amp;mappings[constraints]</f>
        <v>physical_description_details[label]GEN344{na}$h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1323</v>
      </c>
      <c r="B315" t="s">
        <v>1325</v>
      </c>
      <c r="C315" s="16" t="s">
        <v>1</v>
      </c>
      <c r="D315" s="16" t="s">
        <v>2</v>
      </c>
      <c r="E315" s="16" t="s">
        <v>118</v>
      </c>
      <c r="F315" s="1">
        <v>344</v>
      </c>
      <c r="G315" t="s">
        <v>927</v>
      </c>
      <c r="H315" t="s">
        <v>569</v>
      </c>
      <c r="I315" t="s">
        <v>1359</v>
      </c>
      <c r="J315" t="s">
        <v>1360</v>
      </c>
      <c r="K315" t="s">
        <v>1330</v>
      </c>
      <c r="L315" s="8" t="str">
        <f>mappings[field]&amp;mappings[institution]&amp;mappings[element/field]&amp;mappings[subelement/field(s)]&amp;mappings[constraints]</f>
        <v>physical_description_details[value]GEN344abcdefghnone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1323</v>
      </c>
      <c r="B316" t="s">
        <v>1324</v>
      </c>
      <c r="C316" s="16" t="s">
        <v>1</v>
      </c>
      <c r="D316" s="16" t="s">
        <v>2</v>
      </c>
      <c r="E316" s="16" t="s">
        <v>118</v>
      </c>
      <c r="F316" s="1">
        <v>345</v>
      </c>
      <c r="G316" t="s">
        <v>889</v>
      </c>
      <c r="H316" s="44" t="s">
        <v>1377</v>
      </c>
      <c r="I316" t="s">
        <v>254</v>
      </c>
      <c r="J316" t="s">
        <v>1405</v>
      </c>
      <c r="K316" t="s">
        <v>1330</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1323</v>
      </c>
      <c r="B317" t="s">
        <v>1324</v>
      </c>
      <c r="C317" s="16" t="s">
        <v>1</v>
      </c>
      <c r="D317" s="16" t="s">
        <v>2</v>
      </c>
      <c r="E317" s="16" t="s">
        <v>118</v>
      </c>
      <c r="F317" s="1">
        <v>345</v>
      </c>
      <c r="G317" t="s">
        <v>889</v>
      </c>
      <c r="H317" s="44" t="s">
        <v>1378</v>
      </c>
      <c r="I317" t="s">
        <v>254</v>
      </c>
      <c r="J317" t="s">
        <v>1406</v>
      </c>
      <c r="K317" t="s">
        <v>1330</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1323</v>
      </c>
      <c r="B318" t="s">
        <v>1324</v>
      </c>
      <c r="C318" s="16" t="s">
        <v>1</v>
      </c>
      <c r="D318" s="16" t="s">
        <v>2</v>
      </c>
      <c r="E318" s="16" t="s">
        <v>118</v>
      </c>
      <c r="F318" s="1">
        <v>345</v>
      </c>
      <c r="G318" t="s">
        <v>889</v>
      </c>
      <c r="H318" s="44" t="s">
        <v>1391</v>
      </c>
      <c r="I318" t="s">
        <v>254</v>
      </c>
      <c r="J318" t="s">
        <v>1407</v>
      </c>
      <c r="K318" t="s">
        <v>1330</v>
      </c>
      <c r="L318" s="8" t="str">
        <f>mappings[field]&amp;mappings[institution]&amp;mappings[element/field]&amp;mappings[subelement/field(s)]&amp;mappings[constraints]</f>
        <v>physical_description_details[label]GEN345{na}$a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1323</v>
      </c>
      <c r="B319" t="s">
        <v>1324</v>
      </c>
      <c r="C319" s="16" t="s">
        <v>1</v>
      </c>
      <c r="D319" s="16" t="s">
        <v>2</v>
      </c>
      <c r="E319" s="16" t="s">
        <v>118</v>
      </c>
      <c r="F319" s="1">
        <v>345</v>
      </c>
      <c r="G319" t="s">
        <v>889</v>
      </c>
      <c r="H319" s="44" t="s">
        <v>1392</v>
      </c>
      <c r="I319" t="s">
        <v>254</v>
      </c>
      <c r="J319" t="s">
        <v>1408</v>
      </c>
      <c r="K319" t="s">
        <v>1330</v>
      </c>
      <c r="L319" s="8" t="str">
        <f>mappings[field]&amp;mappings[institution]&amp;mappings[element/field]&amp;mappings[subelement/field(s)]&amp;mappings[constraints]</f>
        <v>physical_description_details[label]GEN345{na}$b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1323</v>
      </c>
      <c r="B320" t="s">
        <v>1325</v>
      </c>
      <c r="C320" s="16" t="s">
        <v>1</v>
      </c>
      <c r="D320" s="16" t="s">
        <v>2</v>
      </c>
      <c r="E320" s="16" t="s">
        <v>118</v>
      </c>
      <c r="F320" s="1">
        <v>345</v>
      </c>
      <c r="G320" t="s">
        <v>263</v>
      </c>
      <c r="H320" t="s">
        <v>569</v>
      </c>
      <c r="I320" t="s">
        <v>1359</v>
      </c>
      <c r="J320" t="s">
        <v>1360</v>
      </c>
      <c r="K320" t="s">
        <v>1330</v>
      </c>
      <c r="L320" s="8" t="str">
        <f>mappings[field]&amp;mappings[institution]&amp;mappings[element/field]&amp;mappings[subelement/field(s)]&amp;mappings[constraints]</f>
        <v>physical_description_details[value]GEN345abnone</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362</v>
      </c>
      <c r="B321" t="s">
        <v>362</v>
      </c>
      <c r="C321" t="s">
        <v>1</v>
      </c>
      <c r="D321" t="s">
        <v>2</v>
      </c>
      <c r="E321" t="s">
        <v>118</v>
      </c>
      <c r="F321" s="1">
        <v>260</v>
      </c>
      <c r="G321" t="s">
        <v>369</v>
      </c>
      <c r="H321" t="s">
        <v>6</v>
      </c>
      <c r="I321" t="s">
        <v>5</v>
      </c>
      <c r="J321" t="s">
        <v>370</v>
      </c>
      <c r="K321" t="s">
        <v>40</v>
      </c>
      <c r="L321" s="8" t="str">
        <f>mappings[field]&amp;mappings[institution]&amp;mappings[element/field]&amp;mappings[subelement/field(s)]&amp;mappings[constraints]</f>
        <v>publisherGEN260bf.</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80</v>
      </c>
      <c r="Q321" s="8" t="s">
        <v>80</v>
      </c>
    </row>
    <row r="322" spans="1:17" x14ac:dyDescent="0.25">
      <c r="A322" t="s">
        <v>362</v>
      </c>
      <c r="B322" t="s">
        <v>362</v>
      </c>
      <c r="C322" t="s">
        <v>1</v>
      </c>
      <c r="D322" t="s">
        <v>2</v>
      </c>
      <c r="E322" t="s">
        <v>118</v>
      </c>
      <c r="F322" s="1">
        <v>264</v>
      </c>
      <c r="G322" t="s">
        <v>143</v>
      </c>
      <c r="H322" t="s">
        <v>371</v>
      </c>
      <c r="I322" t="s">
        <v>5</v>
      </c>
      <c r="J322" t="s">
        <v>370</v>
      </c>
      <c r="K322" t="s">
        <v>40</v>
      </c>
      <c r="L322" s="8" t="str">
        <f>mappings[field]&amp;mappings[institution]&amp;mappings[element/field]&amp;mappings[subelement/field(s)]&amp;mappings[constraints]</f>
        <v>publisherGEN264bi2 =~/[0-3]/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80</v>
      </c>
      <c r="Q322" s="8" t="s">
        <v>80</v>
      </c>
    </row>
    <row r="323" spans="1:17" x14ac:dyDescent="0.25">
      <c r="A323" t="s">
        <v>332</v>
      </c>
      <c r="B323" t="s">
        <v>332</v>
      </c>
      <c r="C323" t="s">
        <v>256</v>
      </c>
      <c r="D323" t="s">
        <v>2</v>
      </c>
      <c r="E323" t="s">
        <v>118</v>
      </c>
      <c r="F323" s="1" t="s">
        <v>6</v>
      </c>
      <c r="G323" t="s">
        <v>6</v>
      </c>
      <c r="H323" t="s">
        <v>40</v>
      </c>
      <c r="I323" t="s">
        <v>254</v>
      </c>
      <c r="J323" t="s">
        <v>333</v>
      </c>
      <c r="K323" t="s">
        <v>40</v>
      </c>
      <c r="L323" s="8" t="str">
        <f>mappings[field]&amp;mappings[institution]&amp;mappings[element/field]&amp;mappings[subelement/field(s)]&amp;mappings[constraints]</f>
        <v>record_data_sourceGEN..x</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6</v>
      </c>
      <c r="Q323" s="8" t="s">
        <v>6</v>
      </c>
    </row>
    <row r="324" spans="1:17" x14ac:dyDescent="0.25">
      <c r="A324" s="9" t="s">
        <v>685</v>
      </c>
      <c r="B324" s="9" t="s">
        <v>696</v>
      </c>
      <c r="C324" t="s">
        <v>1</v>
      </c>
      <c r="D324" t="s">
        <v>2</v>
      </c>
      <c r="E324" t="s">
        <v>118</v>
      </c>
      <c r="F324" s="1">
        <v>700</v>
      </c>
      <c r="G324" t="s">
        <v>220</v>
      </c>
      <c r="H324" t="s">
        <v>1161</v>
      </c>
      <c r="I324" t="s">
        <v>20</v>
      </c>
      <c r="J324" t="s">
        <v>1190</v>
      </c>
      <c r="K324" t="s">
        <v>1145</v>
      </c>
      <c r="L324" s="8" t="str">
        <f>mappings[field]&amp;mappings[institution]&amp;mappings[element/field]&amp;mappings[subelement/field(s)]&amp;mappings[constraints]</f>
        <v>related_work[author]GEN700abcd(g)jqui2=blank AND ($t OR $k)</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685</v>
      </c>
      <c r="B325" s="9" t="s">
        <v>697</v>
      </c>
      <c r="C325" t="s">
        <v>1</v>
      </c>
      <c r="D325" t="s">
        <v>2</v>
      </c>
      <c r="E325" t="s">
        <v>118</v>
      </c>
      <c r="F325" s="1">
        <v>700</v>
      </c>
      <c r="G325" t="s">
        <v>40</v>
      </c>
      <c r="H325" t="s">
        <v>1161</v>
      </c>
      <c r="I325" t="s">
        <v>20</v>
      </c>
      <c r="J325" t="s">
        <v>40</v>
      </c>
      <c r="K325" t="s">
        <v>1145</v>
      </c>
      <c r="L325" s="8" t="str">
        <f>mappings[field]&amp;mappings[institution]&amp;mappings[element/field]&amp;mappings[subelement/field(s)]&amp;mappings[constraints]</f>
        <v>related_work[issn]GEN700xi2=blank AND ($t OR $k)</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685</v>
      </c>
      <c r="B326" s="9" t="s">
        <v>698</v>
      </c>
      <c r="C326" t="s">
        <v>1</v>
      </c>
      <c r="D326" t="s">
        <v>2</v>
      </c>
      <c r="E326" t="s">
        <v>118</v>
      </c>
      <c r="F326" s="1">
        <v>700</v>
      </c>
      <c r="G326" t="s">
        <v>1108</v>
      </c>
      <c r="H326" t="s">
        <v>1161</v>
      </c>
      <c r="I326" t="s">
        <v>20</v>
      </c>
      <c r="J326" t="s">
        <v>375</v>
      </c>
      <c r="K326" t="s">
        <v>1145</v>
      </c>
      <c r="L326" s="8" t="str">
        <f>mappings[field]&amp;mappings[institution]&amp;mappings[element/field]&amp;mappings[subelement/field(s)]&amp;mappings[constraints]</f>
        <v>related_work[label]GEN700i3i2=blank AND ($t OR $k)</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685</v>
      </c>
      <c r="B327" s="9" t="s">
        <v>699</v>
      </c>
      <c r="C327" t="s">
        <v>1</v>
      </c>
      <c r="D327" t="s">
        <v>2</v>
      </c>
      <c r="E327" t="s">
        <v>118</v>
      </c>
      <c r="F327" s="1">
        <v>700</v>
      </c>
      <c r="G327" t="s">
        <v>468</v>
      </c>
      <c r="H327" t="s">
        <v>1161</v>
      </c>
      <c r="I327" t="s">
        <v>1272</v>
      </c>
      <c r="J327" t="s">
        <v>1269</v>
      </c>
      <c r="K327" t="s">
        <v>1145</v>
      </c>
      <c r="L327" s="8" t="str">
        <f>mappings[field]&amp;mappings[institution]&amp;mappings[element/field]&amp;mappings[subelement/field(s)]&amp;mappings[constraints]</f>
        <v>related_work[title]GEN700f(g)hklmnoprsti2=blank AND ($t OR $k)</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685</v>
      </c>
      <c r="B328" s="9" t="s">
        <v>1153</v>
      </c>
      <c r="C328" t="s">
        <v>1</v>
      </c>
      <c r="D328" t="s">
        <v>2</v>
      </c>
      <c r="E328" t="s">
        <v>118</v>
      </c>
      <c r="F328" s="1">
        <v>700</v>
      </c>
      <c r="G328" t="s">
        <v>889</v>
      </c>
      <c r="H328" t="s">
        <v>1161</v>
      </c>
      <c r="I328" t="s">
        <v>254</v>
      </c>
      <c r="J328" t="s">
        <v>1159</v>
      </c>
      <c r="K328" t="s">
        <v>1145</v>
      </c>
      <c r="L328" s="8" t="str">
        <f>mappings[field]&amp;mappings[institution]&amp;mappings[element/field]&amp;mappings[subelement/field(s)]&amp;mappings[constraints]</f>
        <v>related_work[type]GEN700{na}i2=blank AND ($t OR $k)</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685</v>
      </c>
      <c r="B329" s="9" t="s">
        <v>696</v>
      </c>
      <c r="C329" t="s">
        <v>1</v>
      </c>
      <c r="D329" t="s">
        <v>2</v>
      </c>
      <c r="E329" t="s">
        <v>118</v>
      </c>
      <c r="F329" s="1">
        <v>710</v>
      </c>
      <c r="G329" t="s">
        <v>1115</v>
      </c>
      <c r="H329" t="s">
        <v>1161</v>
      </c>
      <c r="I329" t="s">
        <v>20</v>
      </c>
      <c r="J329" t="s">
        <v>1160</v>
      </c>
      <c r="K329" t="s">
        <v>1145</v>
      </c>
      <c r="L329" s="8" t="str">
        <f>mappings[field]&amp;mappings[institution]&amp;mappings[element/field]&amp;mappings[subelement/field(s)]&amp;mappings[constraints]</f>
        <v>related_work[author]GEN710abc(d)(g)(n)ui2=blank AND ($t OR $k)</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685</v>
      </c>
      <c r="B330" s="9" t="s">
        <v>697</v>
      </c>
      <c r="C330" t="s">
        <v>1</v>
      </c>
      <c r="D330" t="s">
        <v>2</v>
      </c>
      <c r="E330" t="s">
        <v>118</v>
      </c>
      <c r="F330" s="1">
        <v>710</v>
      </c>
      <c r="G330" t="s">
        <v>40</v>
      </c>
      <c r="H330" t="s">
        <v>1161</v>
      </c>
      <c r="I330" t="s">
        <v>20</v>
      </c>
      <c r="J330" t="s">
        <v>40</v>
      </c>
      <c r="K330" t="s">
        <v>1145</v>
      </c>
      <c r="L330" s="8" t="str">
        <f>mappings[field]&amp;mappings[institution]&amp;mappings[element/field]&amp;mappings[subelement/field(s)]&amp;mappings[constraints]</f>
        <v>related_work[issn]GEN710xi2=blank AND ($t OR $k)</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685</v>
      </c>
      <c r="B331" s="9" t="s">
        <v>698</v>
      </c>
      <c r="C331" t="s">
        <v>1</v>
      </c>
      <c r="D331" t="s">
        <v>2</v>
      </c>
      <c r="E331" t="s">
        <v>118</v>
      </c>
      <c r="F331" s="1">
        <v>710</v>
      </c>
      <c r="G331" t="s">
        <v>1108</v>
      </c>
      <c r="H331" t="s">
        <v>1161</v>
      </c>
      <c r="I331" t="s">
        <v>20</v>
      </c>
      <c r="J331" t="s">
        <v>375</v>
      </c>
      <c r="K331" t="s">
        <v>1145</v>
      </c>
      <c r="L331" s="8" t="str">
        <f>mappings[field]&amp;mappings[institution]&amp;mappings[element/field]&amp;mappings[subelement/field(s)]&amp;mappings[constraints]</f>
        <v>related_work[label]GEN710i3i2=blank AND ($t OR $k)</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685</v>
      </c>
      <c r="B332" s="9" t="s">
        <v>699</v>
      </c>
      <c r="C332" t="s">
        <v>1</v>
      </c>
      <c r="D332" t="s">
        <v>2</v>
      </c>
      <c r="E332" t="s">
        <v>118</v>
      </c>
      <c r="F332" s="1">
        <v>710</v>
      </c>
      <c r="G332" t="s">
        <v>470</v>
      </c>
      <c r="H332" t="s">
        <v>1161</v>
      </c>
      <c r="I332" t="s">
        <v>1272</v>
      </c>
      <c r="J332" t="s">
        <v>1266</v>
      </c>
      <c r="K332" t="s">
        <v>1145</v>
      </c>
      <c r="L332" s="8" t="str">
        <f>mappings[field]&amp;mappings[institution]&amp;mappings[element/field]&amp;mappings[subelement/field(s)]&amp;mappings[constraints]</f>
        <v>related_work[title]GEN710(d)f(g)hklm(n)oprsti2=blank AND ($t OR $k)</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685</v>
      </c>
      <c r="B333" s="9" t="s">
        <v>1153</v>
      </c>
      <c r="C333" t="s">
        <v>1</v>
      </c>
      <c r="D333" t="s">
        <v>2</v>
      </c>
      <c r="E333" t="s">
        <v>118</v>
      </c>
      <c r="F333" s="1">
        <v>710</v>
      </c>
      <c r="G333" t="s">
        <v>889</v>
      </c>
      <c r="H333" t="s">
        <v>1161</v>
      </c>
      <c r="I333" t="s">
        <v>254</v>
      </c>
      <c r="J333" t="s">
        <v>1159</v>
      </c>
      <c r="K333" t="s">
        <v>1145</v>
      </c>
      <c r="L333" s="8" t="str">
        <f>mappings[field]&amp;mappings[institution]&amp;mappings[element/field]&amp;mappings[subelement/field(s)]&amp;mappings[constraints]</f>
        <v>related_work[type]GEN710{na}i2=blank AND ($t OR $k)</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685</v>
      </c>
      <c r="B334" s="9" t="s">
        <v>696</v>
      </c>
      <c r="C334" t="s">
        <v>1</v>
      </c>
      <c r="D334" t="s">
        <v>2</v>
      </c>
      <c r="E334" t="s">
        <v>118</v>
      </c>
      <c r="F334" s="1">
        <v>711</v>
      </c>
      <c r="G334" t="s">
        <v>1120</v>
      </c>
      <c r="H334" t="s">
        <v>1161</v>
      </c>
      <c r="I334" t="s">
        <v>20</v>
      </c>
      <c r="J334" t="s">
        <v>1189</v>
      </c>
      <c r="K334" t="s">
        <v>1145</v>
      </c>
      <c r="L334" s="8" t="str">
        <f>mappings[field]&amp;mappings[institution]&amp;mappings[element/field]&amp;mappings[subelement/field(s)]&amp;mappings[constraints]</f>
        <v>related_work[author]GEN711ac(d)e(g)(n)ui2=blank AND ($t OR $k)</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685</v>
      </c>
      <c r="B335" s="9" t="s">
        <v>697</v>
      </c>
      <c r="C335" t="s">
        <v>1</v>
      </c>
      <c r="D335" t="s">
        <v>2</v>
      </c>
      <c r="E335" t="s">
        <v>118</v>
      </c>
      <c r="F335" s="1">
        <v>711</v>
      </c>
      <c r="G335" t="s">
        <v>40</v>
      </c>
      <c r="H335" t="s">
        <v>1161</v>
      </c>
      <c r="I335" t="s">
        <v>20</v>
      </c>
      <c r="J335" t="s">
        <v>40</v>
      </c>
      <c r="K335" t="s">
        <v>1145</v>
      </c>
      <c r="L335" s="8" t="str">
        <f>mappings[field]&amp;mappings[institution]&amp;mappings[element/field]&amp;mappings[subelement/field(s)]&amp;mappings[constraints]</f>
        <v>related_work[issn]GEN711xi2=blank AND ($t OR $k)</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685</v>
      </c>
      <c r="B336" s="9" t="s">
        <v>698</v>
      </c>
      <c r="C336" t="s">
        <v>1</v>
      </c>
      <c r="D336" t="s">
        <v>2</v>
      </c>
      <c r="E336" t="s">
        <v>118</v>
      </c>
      <c r="F336" s="1">
        <v>711</v>
      </c>
      <c r="G336" t="s">
        <v>1108</v>
      </c>
      <c r="H336" t="s">
        <v>1161</v>
      </c>
      <c r="I336" t="s">
        <v>20</v>
      </c>
      <c r="J336" t="s">
        <v>375</v>
      </c>
      <c r="K336" t="s">
        <v>1145</v>
      </c>
      <c r="L336" s="8" t="str">
        <f>mappings[field]&amp;mappings[institution]&amp;mappings[element/field]&amp;mappings[subelement/field(s)]&amp;mappings[constraints]</f>
        <v>related_work[label]GEN711i3i2=blank AND ($t OR $k)</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685</v>
      </c>
      <c r="B337" s="9" t="s">
        <v>699</v>
      </c>
      <c r="C337" t="s">
        <v>1</v>
      </c>
      <c r="D337" t="s">
        <v>2</v>
      </c>
      <c r="E337" t="s">
        <v>118</v>
      </c>
      <c r="F337" s="1">
        <v>711</v>
      </c>
      <c r="G337" t="s">
        <v>1188</v>
      </c>
      <c r="H337" t="s">
        <v>1161</v>
      </c>
      <c r="I337" t="s">
        <v>1272</v>
      </c>
      <c r="J337" t="s">
        <v>1267</v>
      </c>
      <c r="K337" t="s">
        <v>1145</v>
      </c>
      <c r="L337" s="8" t="str">
        <f>mappings[field]&amp;mappings[institution]&amp;mappings[element/field]&amp;mappings[subelement/field(s)]&amp;mappings[constraints]</f>
        <v>related_work[title]GEN711(d)f(g)hklm(n)psti2=blank AND ($t OR $k)</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685</v>
      </c>
      <c r="B338" s="9" t="s">
        <v>1153</v>
      </c>
      <c r="C338" t="s">
        <v>1</v>
      </c>
      <c r="D338" t="s">
        <v>2</v>
      </c>
      <c r="E338" t="s">
        <v>118</v>
      </c>
      <c r="F338" s="1">
        <v>711</v>
      </c>
      <c r="G338" t="s">
        <v>889</v>
      </c>
      <c r="H338" t="s">
        <v>1161</v>
      </c>
      <c r="I338" t="s">
        <v>254</v>
      </c>
      <c r="J338" t="s">
        <v>1159</v>
      </c>
      <c r="K338" t="s">
        <v>1145</v>
      </c>
      <c r="L338" s="8" t="str">
        <f>mappings[field]&amp;mappings[institution]&amp;mappings[element/field]&amp;mappings[subelement/field(s)]&amp;mappings[constraints]</f>
        <v>related_work[type]GEN711{na}i2=blank AND ($t OR $k)</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685</v>
      </c>
      <c r="B339" s="9" t="s">
        <v>697</v>
      </c>
      <c r="C339" t="s">
        <v>1</v>
      </c>
      <c r="D339" t="s">
        <v>2</v>
      </c>
      <c r="E339" t="s">
        <v>118</v>
      </c>
      <c r="F339" s="1">
        <v>730</v>
      </c>
      <c r="G339" t="s">
        <v>40</v>
      </c>
      <c r="H339" t="s">
        <v>1162</v>
      </c>
      <c r="I339" t="s">
        <v>20</v>
      </c>
      <c r="J339" t="s">
        <v>40</v>
      </c>
      <c r="K339" t="s">
        <v>1145</v>
      </c>
      <c r="L339" s="8" t="str">
        <f>mappings[field]&amp;mappings[institution]&amp;mappings[element/field]&amp;mappings[subelement/field(s)]&amp;mappings[constraints]</f>
        <v>related_work[issn]GEN730xi2=blank</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685</v>
      </c>
      <c r="B340" s="9" t="s">
        <v>698</v>
      </c>
      <c r="C340" t="s">
        <v>1</v>
      </c>
      <c r="D340" t="s">
        <v>2</v>
      </c>
      <c r="E340" t="s">
        <v>118</v>
      </c>
      <c r="F340" s="1">
        <v>730</v>
      </c>
      <c r="G340" t="s">
        <v>1108</v>
      </c>
      <c r="H340" t="s">
        <v>1162</v>
      </c>
      <c r="I340" t="s">
        <v>20</v>
      </c>
      <c r="J340" t="s">
        <v>375</v>
      </c>
      <c r="K340" t="s">
        <v>1145</v>
      </c>
      <c r="L340" s="8" t="str">
        <f>mappings[field]&amp;mappings[institution]&amp;mappings[element/field]&amp;mappings[subelement/field(s)]&amp;mappings[constraints]</f>
        <v>related_work[label]GEN730i3i2=blank</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685</v>
      </c>
      <c r="B341" s="9" t="s">
        <v>699</v>
      </c>
      <c r="C341" t="s">
        <v>1</v>
      </c>
      <c r="D341" t="s">
        <v>2</v>
      </c>
      <c r="E341" t="s">
        <v>118</v>
      </c>
      <c r="F341" s="1">
        <v>730</v>
      </c>
      <c r="G341" t="s">
        <v>1127</v>
      </c>
      <c r="H341" t="s">
        <v>1162</v>
      </c>
      <c r="I341" t="s">
        <v>1272</v>
      </c>
      <c r="J341" t="s">
        <v>1268</v>
      </c>
      <c r="K341" t="s">
        <v>1145</v>
      </c>
      <c r="L341" s="8" t="str">
        <f>mappings[field]&amp;mappings[institution]&amp;mappings[element/field]&amp;mappings[subelement/field(s)]&amp;mappings[constraints]</f>
        <v>related_work[title]GEN730adfghklmnoprsi2=blank</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1149</v>
      </c>
      <c r="C342" t="s">
        <v>1</v>
      </c>
      <c r="D342" t="s">
        <v>2</v>
      </c>
      <c r="E342" t="s">
        <v>118</v>
      </c>
      <c r="F342" s="1">
        <v>730</v>
      </c>
      <c r="G342" t="s">
        <v>1127</v>
      </c>
      <c r="H342" t="s">
        <v>1163</v>
      </c>
      <c r="I342" t="s">
        <v>20</v>
      </c>
      <c r="J342" t="s">
        <v>1129</v>
      </c>
      <c r="K342" t="s">
        <v>1145</v>
      </c>
      <c r="L342" s="8" t="str">
        <f>mappings[field]&amp;mappings[institution]&amp;mappings[element/field]&amp;mappings[subelement/field(s)]&amp;mappings[constraints]</f>
        <v>related_work[title_nonfiling]GEN730adfghklmnoprsi2=blank AND i1=~/[1-9]/</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1151</v>
      </c>
      <c r="C343" t="s">
        <v>1</v>
      </c>
      <c r="D343" t="s">
        <v>2</v>
      </c>
      <c r="E343" t="s">
        <v>118</v>
      </c>
      <c r="F343" s="1">
        <v>730</v>
      </c>
      <c r="G343" t="s">
        <v>365</v>
      </c>
      <c r="H343" t="s">
        <v>1182</v>
      </c>
      <c r="I343" t="s">
        <v>20</v>
      </c>
      <c r="J343" t="s">
        <v>40</v>
      </c>
      <c r="K343" t="s">
        <v>1145</v>
      </c>
      <c r="L343" s="8" t="str">
        <f>mappings[field]&amp;mappings[institution]&amp;mappings[element/field]&amp;mappings[subelement/field(s)]&amp;mappings[constraints]</f>
        <v>related_work[title_variation]GEN730ti2=blank AND $a AND $t</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1153</v>
      </c>
      <c r="C344" t="s">
        <v>1</v>
      </c>
      <c r="D344" t="s">
        <v>2</v>
      </c>
      <c r="E344" t="s">
        <v>118</v>
      </c>
      <c r="F344" s="1">
        <v>730</v>
      </c>
      <c r="G344" t="s">
        <v>889</v>
      </c>
      <c r="H344" t="s">
        <v>1162</v>
      </c>
      <c r="I344" t="s">
        <v>254</v>
      </c>
      <c r="J344" t="s">
        <v>1159</v>
      </c>
      <c r="K344" t="s">
        <v>1145</v>
      </c>
      <c r="L344" s="8" t="str">
        <f>mappings[field]&amp;mappings[institution]&amp;mappings[element/field]&amp;mappings[subelement/field(s)]&amp;mappings[constraints]</f>
        <v>related_work[type]GEN730{na}i2=blank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699</v>
      </c>
      <c r="C345" t="s">
        <v>1</v>
      </c>
      <c r="D345" t="s">
        <v>2</v>
      </c>
      <c r="E345" t="s">
        <v>118</v>
      </c>
      <c r="F345" s="1">
        <v>740</v>
      </c>
      <c r="G345" t="s">
        <v>471</v>
      </c>
      <c r="H345" t="s">
        <v>1162</v>
      </c>
      <c r="I345" t="s">
        <v>1272</v>
      </c>
      <c r="J345" t="s">
        <v>1268</v>
      </c>
      <c r="K345" t="s">
        <v>1145</v>
      </c>
      <c r="L345" s="8" t="str">
        <f>mappings[field]&amp;mappings[institution]&amp;mappings[element/field]&amp;mappings[subelement/field(s)]&amp;mappings[constraints]</f>
        <v>related_work[title]GEN740ahnpi2=blank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1149</v>
      </c>
      <c r="C346" t="s">
        <v>1</v>
      </c>
      <c r="D346" t="s">
        <v>2</v>
      </c>
      <c r="E346" t="s">
        <v>118</v>
      </c>
      <c r="F346" s="1">
        <v>740</v>
      </c>
      <c r="G346" t="s">
        <v>471</v>
      </c>
      <c r="H346" t="s">
        <v>1163</v>
      </c>
      <c r="I346" t="s">
        <v>20</v>
      </c>
      <c r="J346" t="s">
        <v>1129</v>
      </c>
      <c r="K346" t="s">
        <v>1145</v>
      </c>
      <c r="L346" s="8" t="str">
        <f>mappings[field]&amp;mappings[institution]&amp;mappings[element/field]&amp;mappings[subelement/field(s)]&amp;mappings[constraints]</f>
        <v>related_work[title_nonfiling]GEN740ahnpi2=blank AND i1=~/[1-9]/</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1153</v>
      </c>
      <c r="C347" t="s">
        <v>1</v>
      </c>
      <c r="D347" t="s">
        <v>2</v>
      </c>
      <c r="E347" t="s">
        <v>118</v>
      </c>
      <c r="F347" s="1">
        <v>740</v>
      </c>
      <c r="G347" t="s">
        <v>889</v>
      </c>
      <c r="H347" t="s">
        <v>1162</v>
      </c>
      <c r="I347" t="s">
        <v>254</v>
      </c>
      <c r="J347" t="s">
        <v>1159</v>
      </c>
      <c r="K347" t="s">
        <v>1145</v>
      </c>
      <c r="L347" s="8" t="str">
        <f>mappings[field]&amp;mappings[institution]&amp;mappings[element/field]&amp;mappings[subelement/field(s)]&amp;mappings[constraints]</f>
        <v>related_work[type]GEN740{na}i2=blank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696</v>
      </c>
      <c r="C348" t="s">
        <v>1</v>
      </c>
      <c r="D348" t="s">
        <v>2</v>
      </c>
      <c r="E348" t="s">
        <v>118</v>
      </c>
      <c r="F348" s="1">
        <v>765</v>
      </c>
      <c r="G348" t="s">
        <v>7</v>
      </c>
      <c r="H348" t="s">
        <v>1137</v>
      </c>
      <c r="I348" t="s">
        <v>20</v>
      </c>
      <c r="J348" t="s">
        <v>40</v>
      </c>
      <c r="K348" t="s">
        <v>1145</v>
      </c>
      <c r="L348" s="8" t="str">
        <f>mappings[field]&amp;mappings[institution]&amp;mappings[element/field]&amp;mappings[subelement/field(s)]&amp;mappings[constraints]</f>
        <v>related_work[author]GEN765a$t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700</v>
      </c>
      <c r="C349" t="s">
        <v>1</v>
      </c>
      <c r="D349" t="s">
        <v>2</v>
      </c>
      <c r="E349" t="s">
        <v>118</v>
      </c>
      <c r="F349" s="1">
        <v>765</v>
      </c>
      <c r="G349" t="s">
        <v>1184</v>
      </c>
      <c r="H349" t="s">
        <v>1141</v>
      </c>
      <c r="I349" t="s">
        <v>20</v>
      </c>
      <c r="J349" t="s">
        <v>1143</v>
      </c>
      <c r="K349" t="s">
        <v>1145</v>
      </c>
      <c r="L349" s="8" t="str">
        <f>mappings[field]&amp;mappings[institution]&amp;mappings[element/field]&amp;mappings[subelement/field(s)]&amp;mappings[constraints]</f>
        <v>related_work[details]GEN765bcdgh(k)mno(r)(u)(y)($t OR $s) AND i1=0</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1155</v>
      </c>
      <c r="C350" t="s">
        <v>1</v>
      </c>
      <c r="D350" t="s">
        <v>2</v>
      </c>
      <c r="E350" t="s">
        <v>118</v>
      </c>
      <c r="F350" s="1">
        <v>765</v>
      </c>
      <c r="G350" t="s">
        <v>889</v>
      </c>
      <c r="H350" t="s">
        <v>1142</v>
      </c>
      <c r="I350" t="s">
        <v>254</v>
      </c>
      <c r="J350" t="s">
        <v>1012</v>
      </c>
      <c r="K350" t="s">
        <v>1145</v>
      </c>
      <c r="L350" s="8" t="str">
        <f>mappings[field]&amp;mappings[institution]&amp;mappings[element/field]&amp;mappings[subelement/field(s)]&amp;mappings[constraints]</f>
        <v>related_work[display]GEN765{na}($t OR $s) AND i1=1</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701</v>
      </c>
      <c r="C351" t="s">
        <v>1</v>
      </c>
      <c r="D351" t="s">
        <v>2</v>
      </c>
      <c r="E351" t="s">
        <v>118</v>
      </c>
      <c r="F351" s="1">
        <v>765</v>
      </c>
      <c r="G351" t="s">
        <v>37</v>
      </c>
      <c r="H351" t="s">
        <v>1137</v>
      </c>
      <c r="I351" t="s">
        <v>20</v>
      </c>
      <c r="J351" t="s">
        <v>40</v>
      </c>
      <c r="K351" t="s">
        <v>1145</v>
      </c>
      <c r="L351" s="8" t="str">
        <f>mappings[field]&amp;mappings[institution]&amp;mappings[element/field]&amp;mappings[subelement/field(s)]&amp;mappings[constraints]</f>
        <v>related_work[isbn]GEN765z$t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697</v>
      </c>
      <c r="C352" t="s">
        <v>1</v>
      </c>
      <c r="D352" t="s">
        <v>2</v>
      </c>
      <c r="E352" t="s">
        <v>118</v>
      </c>
      <c r="F352" s="1">
        <v>765</v>
      </c>
      <c r="G352" t="s">
        <v>40</v>
      </c>
      <c r="H352" t="s">
        <v>1137</v>
      </c>
      <c r="I352" t="s">
        <v>20</v>
      </c>
      <c r="J352" t="s">
        <v>40</v>
      </c>
      <c r="K352" t="s">
        <v>1145</v>
      </c>
      <c r="L352" s="8" t="str">
        <f>mappings[field]&amp;mappings[institution]&amp;mappings[element/field]&amp;mappings[subelement/field(s)]&amp;mappings[constraints]</f>
        <v>related_work[issn]GEN765x$t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698</v>
      </c>
      <c r="C353" t="s">
        <v>1</v>
      </c>
      <c r="D353" t="s">
        <v>2</v>
      </c>
      <c r="E353" t="s">
        <v>118</v>
      </c>
      <c r="F353" s="1">
        <v>765</v>
      </c>
      <c r="G353" t="s">
        <v>129</v>
      </c>
      <c r="H353" t="s">
        <v>1141</v>
      </c>
      <c r="I353" t="s">
        <v>20</v>
      </c>
      <c r="J353" t="s">
        <v>1136</v>
      </c>
      <c r="K353" t="s">
        <v>1145</v>
      </c>
      <c r="L353" s="8" t="str">
        <f>mappings[field]&amp;mappings[institution]&amp;mappings[element/field]&amp;mappings[subelement/field(s)]&amp;mappings[constraints]</f>
        <v>related_work[label]GEN765i($t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1156</v>
      </c>
      <c r="C354" t="s">
        <v>1</v>
      </c>
      <c r="D354" t="s">
        <v>2</v>
      </c>
      <c r="E354" t="s">
        <v>118</v>
      </c>
      <c r="F354" s="1">
        <v>765</v>
      </c>
      <c r="G354" t="s">
        <v>1187</v>
      </c>
      <c r="H354" t="s">
        <v>1137</v>
      </c>
      <c r="I354" t="s">
        <v>5</v>
      </c>
      <c r="J354" t="s">
        <v>1140</v>
      </c>
      <c r="K354" t="s">
        <v>1145</v>
      </c>
      <c r="L354" s="8" t="str">
        <f>mappings[field]&amp;mappings[institution]&amp;mappings[element/field]&amp;mappings[subelement/field(s)]&amp;mappings[constraints]</f>
        <v>related_work[other_ids]GEN765oru(w)y$t OR $s</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699</v>
      </c>
      <c r="C355" t="s">
        <v>1</v>
      </c>
      <c r="D355" t="s">
        <v>2</v>
      </c>
      <c r="E355" t="s">
        <v>118</v>
      </c>
      <c r="F355" s="1">
        <v>765</v>
      </c>
      <c r="G355" t="s">
        <v>365</v>
      </c>
      <c r="H355" t="s">
        <v>1139</v>
      </c>
      <c r="I355" t="s">
        <v>5</v>
      </c>
      <c r="J355" t="s">
        <v>1271</v>
      </c>
      <c r="K355" t="s">
        <v>1145</v>
      </c>
      <c r="L355" s="8" t="str">
        <f>mappings[field]&amp;mappings[institution]&amp;mappings[element/field]&amp;mappings[subelement/field(s)]&amp;mappings[constraints]</f>
        <v>related_work[title]GEN765t$t NOT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699</v>
      </c>
      <c r="C356" t="s">
        <v>1</v>
      </c>
      <c r="D356" t="s">
        <v>2</v>
      </c>
      <c r="E356" t="s">
        <v>118</v>
      </c>
      <c r="F356" s="1">
        <v>765</v>
      </c>
      <c r="G356" t="s">
        <v>148</v>
      </c>
      <c r="H356" t="s">
        <v>1138</v>
      </c>
      <c r="I356" t="s">
        <v>5</v>
      </c>
      <c r="J356" t="s">
        <v>1271</v>
      </c>
      <c r="K356" t="s">
        <v>1145</v>
      </c>
      <c r="L356" s="8" t="str">
        <f>mappings[field]&amp;mappings[institution]&amp;mappings[element/field]&amp;mappings[subelement/field(s)]&amp;mappings[constraints]</f>
        <v>related_work[title]GEN765s$t AND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1151</v>
      </c>
      <c r="C357" t="s">
        <v>1</v>
      </c>
      <c r="D357" t="s">
        <v>2</v>
      </c>
      <c r="E357" t="s">
        <v>118</v>
      </c>
      <c r="F357" s="1">
        <v>765</v>
      </c>
      <c r="G357" t="s">
        <v>365</v>
      </c>
      <c r="H357" t="s">
        <v>1138</v>
      </c>
      <c r="I357" t="s">
        <v>20</v>
      </c>
      <c r="J357" t="s">
        <v>40</v>
      </c>
      <c r="K357" t="s">
        <v>1145</v>
      </c>
      <c r="L357" s="8" t="str">
        <f>mappings[field]&amp;mappings[institution]&amp;mappings[element/field]&amp;mappings[subelement/field(s)]&amp;mappings[constraints]</f>
        <v>related_work[title_variation]GEN765t$t AND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1153</v>
      </c>
      <c r="C358" t="s">
        <v>1</v>
      </c>
      <c r="D358" t="s">
        <v>2</v>
      </c>
      <c r="E358" t="s">
        <v>118</v>
      </c>
      <c r="F358" s="1">
        <v>765</v>
      </c>
      <c r="G358" t="s">
        <v>889</v>
      </c>
      <c r="H358" t="s">
        <v>1137</v>
      </c>
      <c r="I358" t="s">
        <v>254</v>
      </c>
      <c r="J358" t="s">
        <v>1164</v>
      </c>
      <c r="K358" t="s">
        <v>1145</v>
      </c>
      <c r="L358" s="8" t="str">
        <f>mappings[field]&amp;mappings[institution]&amp;mappings[element/field]&amp;mappings[subelement/field(s)]&amp;mappings[constraints]</f>
        <v>related_work[type]GEN765{na}$t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696</v>
      </c>
      <c r="C359" t="s">
        <v>1</v>
      </c>
      <c r="D359" t="s">
        <v>2</v>
      </c>
      <c r="E359" t="s">
        <v>118</v>
      </c>
      <c r="F359" s="1">
        <v>767</v>
      </c>
      <c r="G359" t="s">
        <v>7</v>
      </c>
      <c r="H359" t="s">
        <v>1137</v>
      </c>
      <c r="I359" t="s">
        <v>20</v>
      </c>
      <c r="J359" t="s">
        <v>40</v>
      </c>
      <c r="K359" t="s">
        <v>1145</v>
      </c>
      <c r="L359" s="8" t="str">
        <f>mappings[field]&amp;mappings[institution]&amp;mappings[element/field]&amp;mappings[subelement/field(s)]&amp;mappings[constraints]</f>
        <v>related_work[author]GEN767a$t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700</v>
      </c>
      <c r="C360" t="s">
        <v>1</v>
      </c>
      <c r="D360" t="s">
        <v>2</v>
      </c>
      <c r="E360" t="s">
        <v>118</v>
      </c>
      <c r="F360" s="1">
        <v>767</v>
      </c>
      <c r="G360" t="s">
        <v>1184</v>
      </c>
      <c r="H360" t="s">
        <v>1141</v>
      </c>
      <c r="I360" t="s">
        <v>20</v>
      </c>
      <c r="J360" t="s">
        <v>1143</v>
      </c>
      <c r="K360" t="s">
        <v>1145</v>
      </c>
      <c r="L360" s="8" t="str">
        <f>mappings[field]&amp;mappings[institution]&amp;mappings[element/field]&amp;mappings[subelement/field(s)]&amp;mappings[constraints]</f>
        <v>related_work[details]GEN767bcdgh(k)mno(r)(u)(y)($t OR $s) AND i1=0</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1155</v>
      </c>
      <c r="C361" t="s">
        <v>1</v>
      </c>
      <c r="D361" t="s">
        <v>2</v>
      </c>
      <c r="E361" t="s">
        <v>118</v>
      </c>
      <c r="F361" s="1">
        <v>767</v>
      </c>
      <c r="G361" t="s">
        <v>889</v>
      </c>
      <c r="H361" t="s">
        <v>1142</v>
      </c>
      <c r="I361" t="s">
        <v>254</v>
      </c>
      <c r="J361" t="s">
        <v>1012</v>
      </c>
      <c r="K361" t="s">
        <v>1145</v>
      </c>
      <c r="L361" s="8" t="str">
        <f>mappings[field]&amp;mappings[institution]&amp;mappings[element/field]&amp;mappings[subelement/field(s)]&amp;mappings[constraints]</f>
        <v>related_work[display]GEN767{na}($t OR $s) AND i1=1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701</v>
      </c>
      <c r="C362" t="s">
        <v>1</v>
      </c>
      <c r="D362" t="s">
        <v>2</v>
      </c>
      <c r="E362" t="s">
        <v>118</v>
      </c>
      <c r="F362" s="1">
        <v>767</v>
      </c>
      <c r="G362" t="s">
        <v>37</v>
      </c>
      <c r="H362" t="s">
        <v>1137</v>
      </c>
      <c r="I362" t="s">
        <v>20</v>
      </c>
      <c r="J362" t="s">
        <v>40</v>
      </c>
      <c r="K362" t="s">
        <v>1145</v>
      </c>
      <c r="L362" s="8" t="str">
        <f>mappings[field]&amp;mappings[institution]&amp;mappings[element/field]&amp;mappings[subelement/field(s)]&amp;mappings[constraints]</f>
        <v>related_work[isbn]GEN767z$t OR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697</v>
      </c>
      <c r="C363" t="s">
        <v>1</v>
      </c>
      <c r="D363" t="s">
        <v>2</v>
      </c>
      <c r="E363" t="s">
        <v>118</v>
      </c>
      <c r="F363" s="1">
        <v>767</v>
      </c>
      <c r="G363" t="s">
        <v>40</v>
      </c>
      <c r="H363" t="s">
        <v>1137</v>
      </c>
      <c r="I363" t="s">
        <v>20</v>
      </c>
      <c r="J363" t="s">
        <v>40</v>
      </c>
      <c r="K363" t="s">
        <v>1145</v>
      </c>
      <c r="L363" s="8" t="str">
        <f>mappings[field]&amp;mappings[institution]&amp;mappings[element/field]&amp;mappings[subelement/field(s)]&amp;mappings[constraints]</f>
        <v>related_work[issn]GEN767x$t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698</v>
      </c>
      <c r="C364" t="s">
        <v>1</v>
      </c>
      <c r="D364" t="s">
        <v>2</v>
      </c>
      <c r="E364" t="s">
        <v>118</v>
      </c>
      <c r="F364" s="1">
        <v>767</v>
      </c>
      <c r="G364" t="s">
        <v>129</v>
      </c>
      <c r="H364" t="s">
        <v>1141</v>
      </c>
      <c r="I364" t="s">
        <v>20</v>
      </c>
      <c r="J364" t="s">
        <v>1136</v>
      </c>
      <c r="K364" t="s">
        <v>1145</v>
      </c>
      <c r="L364" s="8" t="str">
        <f>mappings[field]&amp;mappings[institution]&amp;mappings[element/field]&amp;mappings[subelement/field(s)]&amp;mappings[constraints]</f>
        <v>related_work[label]GEN767i($t OR $s) AND i1=0</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1156</v>
      </c>
      <c r="C365" t="s">
        <v>1</v>
      </c>
      <c r="D365" t="s">
        <v>2</v>
      </c>
      <c r="E365" t="s">
        <v>118</v>
      </c>
      <c r="F365" s="1">
        <v>767</v>
      </c>
      <c r="G365" t="s">
        <v>1187</v>
      </c>
      <c r="H365" t="s">
        <v>1137</v>
      </c>
      <c r="I365" t="s">
        <v>5</v>
      </c>
      <c r="J365" t="s">
        <v>1140</v>
      </c>
      <c r="K365" t="s">
        <v>1145</v>
      </c>
      <c r="L365" s="8" t="str">
        <f>mappings[field]&amp;mappings[institution]&amp;mappings[element/field]&amp;mappings[subelement/field(s)]&amp;mappings[constraints]</f>
        <v>related_work[other_ids]GEN767oru(w)y$t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699</v>
      </c>
      <c r="C366" t="s">
        <v>1</v>
      </c>
      <c r="D366" t="s">
        <v>2</v>
      </c>
      <c r="E366" t="s">
        <v>118</v>
      </c>
      <c r="F366" s="1">
        <v>767</v>
      </c>
      <c r="G366" t="s">
        <v>365</v>
      </c>
      <c r="H366" t="s">
        <v>1139</v>
      </c>
      <c r="I366" t="s">
        <v>5</v>
      </c>
      <c r="J366" t="s">
        <v>1271</v>
      </c>
      <c r="K366" t="s">
        <v>1145</v>
      </c>
      <c r="L366" s="8" t="str">
        <f>mappings[field]&amp;mappings[institution]&amp;mappings[element/field]&amp;mappings[subelement/field(s)]&amp;mappings[constraints]</f>
        <v>related_work[title]GEN767t$t NOT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699</v>
      </c>
      <c r="C367" t="s">
        <v>1</v>
      </c>
      <c r="D367" t="s">
        <v>2</v>
      </c>
      <c r="E367" t="s">
        <v>118</v>
      </c>
      <c r="F367" s="1">
        <v>767</v>
      </c>
      <c r="G367" t="s">
        <v>148</v>
      </c>
      <c r="H367" t="s">
        <v>1138</v>
      </c>
      <c r="I367" t="s">
        <v>5</v>
      </c>
      <c r="J367" t="s">
        <v>1271</v>
      </c>
      <c r="K367" t="s">
        <v>1145</v>
      </c>
      <c r="L367" s="8" t="str">
        <f>mappings[field]&amp;mappings[institution]&amp;mappings[element/field]&amp;mappings[subelement/field(s)]&amp;mappings[constraints]</f>
        <v>related_work[title]GEN767s$t AND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1151</v>
      </c>
      <c r="C368" t="s">
        <v>1</v>
      </c>
      <c r="D368" t="s">
        <v>2</v>
      </c>
      <c r="E368" t="s">
        <v>118</v>
      </c>
      <c r="F368" s="1">
        <v>767</v>
      </c>
      <c r="G368" t="s">
        <v>365</v>
      </c>
      <c r="H368" t="s">
        <v>1138</v>
      </c>
      <c r="I368" t="s">
        <v>20</v>
      </c>
      <c r="J368" t="s">
        <v>40</v>
      </c>
      <c r="K368" t="s">
        <v>1145</v>
      </c>
      <c r="L368" s="8" t="str">
        <f>mappings[field]&amp;mappings[institution]&amp;mappings[element/field]&amp;mappings[subelement/field(s)]&amp;mappings[constraints]</f>
        <v>related_work[title_variation]GEN767t$t AND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1153</v>
      </c>
      <c r="C369" t="s">
        <v>1</v>
      </c>
      <c r="D369" t="s">
        <v>2</v>
      </c>
      <c r="E369" t="s">
        <v>118</v>
      </c>
      <c r="F369" s="1">
        <v>767</v>
      </c>
      <c r="G369" t="s">
        <v>889</v>
      </c>
      <c r="H369" t="s">
        <v>1137</v>
      </c>
      <c r="I369" t="s">
        <v>254</v>
      </c>
      <c r="J369" t="s">
        <v>1167</v>
      </c>
      <c r="K369" t="s">
        <v>1145</v>
      </c>
      <c r="L369" s="8" t="str">
        <f>mappings[field]&amp;mappings[institution]&amp;mappings[element/field]&amp;mappings[subelement/field(s)]&amp;mappings[constraints]</f>
        <v>related_work[type]GEN767{na}$t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696</v>
      </c>
      <c r="C370" t="s">
        <v>1</v>
      </c>
      <c r="D370" t="s">
        <v>2</v>
      </c>
      <c r="E370" t="s">
        <v>118</v>
      </c>
      <c r="F370" s="1">
        <v>770</v>
      </c>
      <c r="G370" t="s">
        <v>7</v>
      </c>
      <c r="H370" t="s">
        <v>1137</v>
      </c>
      <c r="I370" t="s">
        <v>20</v>
      </c>
      <c r="J370" t="s">
        <v>40</v>
      </c>
      <c r="K370" t="s">
        <v>1145</v>
      </c>
      <c r="L370" s="8" t="str">
        <f>mappings[field]&amp;mappings[institution]&amp;mappings[element/field]&amp;mappings[subelement/field(s)]&amp;mappings[constraints]</f>
        <v>related_work[author]GEN770a$t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700</v>
      </c>
      <c r="C371" t="s">
        <v>1</v>
      </c>
      <c r="D371" t="s">
        <v>2</v>
      </c>
      <c r="E371" t="s">
        <v>118</v>
      </c>
      <c r="F371" s="1">
        <v>770</v>
      </c>
      <c r="G371" t="s">
        <v>1184</v>
      </c>
      <c r="H371" t="s">
        <v>1141</v>
      </c>
      <c r="I371" t="s">
        <v>20</v>
      </c>
      <c r="J371" t="s">
        <v>1143</v>
      </c>
      <c r="K371" t="s">
        <v>1145</v>
      </c>
      <c r="L371" s="8" t="str">
        <f>mappings[field]&amp;mappings[institution]&amp;mappings[element/field]&amp;mappings[subelement/field(s)]&amp;mappings[constraints]</f>
        <v>related_work[details]GEN770bcdgh(k)mno(r)(u)(y)($t OR $s) AND i1=0</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1155</v>
      </c>
      <c r="C372" t="s">
        <v>1</v>
      </c>
      <c r="D372" t="s">
        <v>2</v>
      </c>
      <c r="E372" t="s">
        <v>118</v>
      </c>
      <c r="F372" s="1">
        <v>770</v>
      </c>
      <c r="G372" t="s">
        <v>889</v>
      </c>
      <c r="H372" t="s">
        <v>1142</v>
      </c>
      <c r="I372" t="s">
        <v>254</v>
      </c>
      <c r="J372" t="s">
        <v>1012</v>
      </c>
      <c r="K372" t="s">
        <v>1145</v>
      </c>
      <c r="L372" s="8" t="str">
        <f>mappings[field]&amp;mappings[institution]&amp;mappings[element/field]&amp;mappings[subelement/field(s)]&amp;mappings[constraints]</f>
        <v>related_work[display]GEN770{na}($t OR $s) AND i1=1</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701</v>
      </c>
      <c r="C373" t="s">
        <v>1</v>
      </c>
      <c r="D373" t="s">
        <v>2</v>
      </c>
      <c r="E373" t="s">
        <v>118</v>
      </c>
      <c r="F373" s="1">
        <v>770</v>
      </c>
      <c r="G373" t="s">
        <v>37</v>
      </c>
      <c r="H373" t="s">
        <v>1137</v>
      </c>
      <c r="I373" t="s">
        <v>20</v>
      </c>
      <c r="J373" t="s">
        <v>40</v>
      </c>
      <c r="K373" t="s">
        <v>1145</v>
      </c>
      <c r="L373" s="8" t="str">
        <f>mappings[field]&amp;mappings[institution]&amp;mappings[element/field]&amp;mappings[subelement/field(s)]&amp;mappings[constraints]</f>
        <v>related_work[isbn]GEN770z$t OR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697</v>
      </c>
      <c r="C374" t="s">
        <v>1</v>
      </c>
      <c r="D374" t="s">
        <v>2</v>
      </c>
      <c r="E374" t="s">
        <v>118</v>
      </c>
      <c r="F374" s="1">
        <v>770</v>
      </c>
      <c r="G374" t="s">
        <v>40</v>
      </c>
      <c r="H374" t="s">
        <v>1137</v>
      </c>
      <c r="I374" t="s">
        <v>20</v>
      </c>
      <c r="J374" t="s">
        <v>40</v>
      </c>
      <c r="K374" t="s">
        <v>1145</v>
      </c>
      <c r="L374" s="8" t="str">
        <f>mappings[field]&amp;mappings[institution]&amp;mappings[element/field]&amp;mappings[subelement/field(s)]&amp;mappings[constraints]</f>
        <v>related_work[issn]GEN770x$t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698</v>
      </c>
      <c r="C375" t="s">
        <v>1</v>
      </c>
      <c r="D375" t="s">
        <v>2</v>
      </c>
      <c r="E375" t="s">
        <v>118</v>
      </c>
      <c r="F375" s="1">
        <v>770</v>
      </c>
      <c r="G375" t="s">
        <v>129</v>
      </c>
      <c r="H375" t="s">
        <v>1141</v>
      </c>
      <c r="I375" t="s">
        <v>20</v>
      </c>
      <c r="J375" t="s">
        <v>1136</v>
      </c>
      <c r="K375" t="s">
        <v>1145</v>
      </c>
      <c r="L375" s="8" t="str">
        <f>mappings[field]&amp;mappings[institution]&amp;mappings[element/field]&amp;mappings[subelement/field(s)]&amp;mappings[constraints]</f>
        <v>related_work[label]GEN770i($t OR $s) AND i1=0</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1156</v>
      </c>
      <c r="C376" t="s">
        <v>1</v>
      </c>
      <c r="D376" t="s">
        <v>2</v>
      </c>
      <c r="E376" t="s">
        <v>118</v>
      </c>
      <c r="F376" s="1">
        <v>770</v>
      </c>
      <c r="G376" t="s">
        <v>1187</v>
      </c>
      <c r="H376" t="s">
        <v>1137</v>
      </c>
      <c r="I376" t="s">
        <v>5</v>
      </c>
      <c r="J376" t="s">
        <v>1140</v>
      </c>
      <c r="K376" t="s">
        <v>1145</v>
      </c>
      <c r="L376" s="8" t="str">
        <f>mappings[field]&amp;mappings[institution]&amp;mappings[element/field]&amp;mappings[subelement/field(s)]&amp;mappings[constraints]</f>
        <v>related_work[other_ids]GEN770oru(w)y$t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699</v>
      </c>
      <c r="C377" t="s">
        <v>1</v>
      </c>
      <c r="D377" t="s">
        <v>2</v>
      </c>
      <c r="E377" t="s">
        <v>118</v>
      </c>
      <c r="F377" s="1">
        <v>770</v>
      </c>
      <c r="G377" t="s">
        <v>365</v>
      </c>
      <c r="H377" t="s">
        <v>1139</v>
      </c>
      <c r="I377" t="s">
        <v>5</v>
      </c>
      <c r="J377" t="s">
        <v>1271</v>
      </c>
      <c r="K377" t="s">
        <v>1145</v>
      </c>
      <c r="L377" s="8" t="str">
        <f>mappings[field]&amp;mappings[institution]&amp;mappings[element/field]&amp;mappings[subelement/field(s)]&amp;mappings[constraints]</f>
        <v>related_work[title]GEN770t$t NOT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699</v>
      </c>
      <c r="C378" t="s">
        <v>1</v>
      </c>
      <c r="D378" t="s">
        <v>2</v>
      </c>
      <c r="E378" t="s">
        <v>118</v>
      </c>
      <c r="F378" s="1">
        <v>770</v>
      </c>
      <c r="G378" t="s">
        <v>148</v>
      </c>
      <c r="H378" t="s">
        <v>1138</v>
      </c>
      <c r="I378" t="s">
        <v>5</v>
      </c>
      <c r="J378" t="s">
        <v>1271</v>
      </c>
      <c r="K378" t="s">
        <v>1145</v>
      </c>
      <c r="L378" s="8" t="str">
        <f>mappings[field]&amp;mappings[institution]&amp;mappings[element/field]&amp;mappings[subelement/field(s)]&amp;mappings[constraints]</f>
        <v>related_work[title]GEN770s$t AND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1151</v>
      </c>
      <c r="C379" t="s">
        <v>1</v>
      </c>
      <c r="D379" t="s">
        <v>2</v>
      </c>
      <c r="E379" t="s">
        <v>118</v>
      </c>
      <c r="F379" s="1">
        <v>770</v>
      </c>
      <c r="G379" t="s">
        <v>365</v>
      </c>
      <c r="H379" t="s">
        <v>1138</v>
      </c>
      <c r="I379" t="s">
        <v>20</v>
      </c>
      <c r="J379" t="s">
        <v>40</v>
      </c>
      <c r="K379" t="s">
        <v>1145</v>
      </c>
      <c r="L379" s="8" t="str">
        <f>mappings[field]&amp;mappings[institution]&amp;mappings[element/field]&amp;mappings[subelement/field(s)]&amp;mappings[constraints]</f>
        <v>related_work[title_variation]GEN770t$t AND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1153</v>
      </c>
      <c r="C380" t="s">
        <v>1</v>
      </c>
      <c r="D380" t="s">
        <v>2</v>
      </c>
      <c r="E380" t="s">
        <v>118</v>
      </c>
      <c r="F380" s="1">
        <v>770</v>
      </c>
      <c r="G380" t="s">
        <v>889</v>
      </c>
      <c r="H380" t="s">
        <v>1137</v>
      </c>
      <c r="I380" t="s">
        <v>254</v>
      </c>
      <c r="J380" t="s">
        <v>1166</v>
      </c>
      <c r="K380" t="s">
        <v>1145</v>
      </c>
      <c r="L380" s="8" t="str">
        <f>mappings[field]&amp;mappings[institution]&amp;mappings[element/field]&amp;mappings[subelement/field(s)]&amp;mappings[constraints]</f>
        <v>related_work[type]GEN770{na}$t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696</v>
      </c>
      <c r="C381" t="s">
        <v>1</v>
      </c>
      <c r="D381" t="s">
        <v>2</v>
      </c>
      <c r="E381" t="s">
        <v>118</v>
      </c>
      <c r="F381" s="1">
        <v>772</v>
      </c>
      <c r="G381" t="s">
        <v>7</v>
      </c>
      <c r="H381" t="s">
        <v>1137</v>
      </c>
      <c r="I381" t="s">
        <v>20</v>
      </c>
      <c r="J381" t="s">
        <v>40</v>
      </c>
      <c r="K381" t="s">
        <v>1145</v>
      </c>
      <c r="L381" s="8" t="str">
        <f>mappings[field]&amp;mappings[institution]&amp;mappings[element/field]&amp;mappings[subelement/field(s)]&amp;mappings[constraints]</f>
        <v>related_work[author]GEN772a$t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700</v>
      </c>
      <c r="C382" t="s">
        <v>1</v>
      </c>
      <c r="D382" t="s">
        <v>2</v>
      </c>
      <c r="E382" t="s">
        <v>118</v>
      </c>
      <c r="F382" s="1">
        <v>772</v>
      </c>
      <c r="G382" t="s">
        <v>1184</v>
      </c>
      <c r="H382" t="s">
        <v>1141</v>
      </c>
      <c r="I382" t="s">
        <v>20</v>
      </c>
      <c r="J382" t="s">
        <v>1143</v>
      </c>
      <c r="K382" t="s">
        <v>1145</v>
      </c>
      <c r="L382" s="8" t="str">
        <f>mappings[field]&amp;mappings[institution]&amp;mappings[element/field]&amp;mappings[subelement/field(s)]&amp;mappings[constraints]</f>
        <v>related_work[details]GEN772bcdgh(k)mno(r)(u)(y)($t OR $s) AND i1=0</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1155</v>
      </c>
      <c r="C383" t="s">
        <v>1</v>
      </c>
      <c r="D383" t="s">
        <v>2</v>
      </c>
      <c r="E383" t="s">
        <v>118</v>
      </c>
      <c r="F383" s="1">
        <v>772</v>
      </c>
      <c r="G383" t="s">
        <v>889</v>
      </c>
      <c r="H383" t="s">
        <v>1142</v>
      </c>
      <c r="I383" t="s">
        <v>254</v>
      </c>
      <c r="J383" t="s">
        <v>1012</v>
      </c>
      <c r="K383" t="s">
        <v>1145</v>
      </c>
      <c r="L383" s="8" t="str">
        <f>mappings[field]&amp;mappings[institution]&amp;mappings[element/field]&amp;mappings[subelement/field(s)]&amp;mappings[constraints]</f>
        <v>related_work[display]GEN772{na}($t OR $s) AND i1=1</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701</v>
      </c>
      <c r="C384" t="s">
        <v>1</v>
      </c>
      <c r="D384" t="s">
        <v>2</v>
      </c>
      <c r="E384" t="s">
        <v>118</v>
      </c>
      <c r="F384" s="1">
        <v>772</v>
      </c>
      <c r="G384" t="s">
        <v>37</v>
      </c>
      <c r="H384" t="s">
        <v>1137</v>
      </c>
      <c r="I384" t="s">
        <v>20</v>
      </c>
      <c r="J384" t="s">
        <v>40</v>
      </c>
      <c r="K384" t="s">
        <v>1145</v>
      </c>
      <c r="L384" s="8" t="str">
        <f>mappings[field]&amp;mappings[institution]&amp;mappings[element/field]&amp;mappings[subelement/field(s)]&amp;mappings[constraints]</f>
        <v>related_work[isbn]GEN772z$t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697</v>
      </c>
      <c r="C385" t="s">
        <v>1</v>
      </c>
      <c r="D385" t="s">
        <v>2</v>
      </c>
      <c r="E385" t="s">
        <v>118</v>
      </c>
      <c r="F385" s="1">
        <v>772</v>
      </c>
      <c r="G385" t="s">
        <v>40</v>
      </c>
      <c r="H385" t="s">
        <v>1137</v>
      </c>
      <c r="I385" t="s">
        <v>20</v>
      </c>
      <c r="J385" t="s">
        <v>40</v>
      </c>
      <c r="K385" t="s">
        <v>1145</v>
      </c>
      <c r="L385" s="8" t="str">
        <f>mappings[field]&amp;mappings[institution]&amp;mappings[element/field]&amp;mappings[subelement/field(s)]&amp;mappings[constraints]</f>
        <v>related_work[issn]GEN772x$t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698</v>
      </c>
      <c r="C386" t="s">
        <v>1</v>
      </c>
      <c r="D386" t="s">
        <v>2</v>
      </c>
      <c r="E386" t="s">
        <v>118</v>
      </c>
      <c r="F386" s="1">
        <v>772</v>
      </c>
      <c r="G386" t="s">
        <v>129</v>
      </c>
      <c r="H386" t="s">
        <v>1179</v>
      </c>
      <c r="I386" t="s">
        <v>20</v>
      </c>
      <c r="J386" t="s">
        <v>1136</v>
      </c>
      <c r="K386" t="s">
        <v>1145</v>
      </c>
      <c r="L386" s="8" t="str">
        <f>mappings[field]&amp;mappings[institution]&amp;mappings[element/field]&amp;mappings[subelement/field(s)]&amp;mappings[constraints]</f>
        <v>related_work[label]GEN772i($t OR $s) AND i1=0 AND ($i OR $4)</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698</v>
      </c>
      <c r="C387" t="s">
        <v>1</v>
      </c>
      <c r="D387" t="s">
        <v>2</v>
      </c>
      <c r="E387" t="s">
        <v>118</v>
      </c>
      <c r="F387" s="1">
        <v>772</v>
      </c>
      <c r="G387" t="s">
        <v>889</v>
      </c>
      <c r="H387" t="s">
        <v>1168</v>
      </c>
      <c r="I387" t="s">
        <v>1018</v>
      </c>
      <c r="J387" t="s">
        <v>1169</v>
      </c>
      <c r="K387" t="s">
        <v>1145</v>
      </c>
      <c r="L387" s="8" t="str">
        <f>mappings[field]&amp;mappings[institution]&amp;mappings[element/field]&amp;mappings[subelement/field(s)]&amp;mappings[constraints]</f>
        <v>related_work[label]GEN772{na}($t OR $s) AND i1=0 AND i2=0 AND !($i OR $4)</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1156</v>
      </c>
      <c r="C388" t="s">
        <v>1</v>
      </c>
      <c r="D388" t="s">
        <v>2</v>
      </c>
      <c r="E388" t="s">
        <v>118</v>
      </c>
      <c r="F388" s="1">
        <v>772</v>
      </c>
      <c r="G388" t="s">
        <v>1187</v>
      </c>
      <c r="H388" t="s">
        <v>1137</v>
      </c>
      <c r="I388" t="s">
        <v>5</v>
      </c>
      <c r="J388" t="s">
        <v>1140</v>
      </c>
      <c r="K388" t="s">
        <v>1145</v>
      </c>
      <c r="L388" s="8" t="str">
        <f>mappings[field]&amp;mappings[institution]&amp;mappings[element/field]&amp;mappings[subelement/field(s)]&amp;mappings[constraints]</f>
        <v>related_work[other_ids]GEN772oru(w)y$t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699</v>
      </c>
      <c r="C389" t="s">
        <v>1</v>
      </c>
      <c r="D389" t="s">
        <v>2</v>
      </c>
      <c r="E389" t="s">
        <v>118</v>
      </c>
      <c r="F389" s="1">
        <v>772</v>
      </c>
      <c r="G389" t="s">
        <v>365</v>
      </c>
      <c r="H389" t="s">
        <v>1139</v>
      </c>
      <c r="I389" t="s">
        <v>5</v>
      </c>
      <c r="J389" t="s">
        <v>1271</v>
      </c>
      <c r="K389" t="s">
        <v>1145</v>
      </c>
      <c r="L389" s="8" t="str">
        <f>mappings[field]&amp;mappings[institution]&amp;mappings[element/field]&amp;mappings[subelement/field(s)]&amp;mappings[constraints]</f>
        <v>related_work[title]GEN772t$t NOT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699</v>
      </c>
      <c r="C390" t="s">
        <v>1</v>
      </c>
      <c r="D390" t="s">
        <v>2</v>
      </c>
      <c r="E390" t="s">
        <v>118</v>
      </c>
      <c r="F390" s="1">
        <v>772</v>
      </c>
      <c r="G390" t="s">
        <v>148</v>
      </c>
      <c r="H390" t="s">
        <v>1138</v>
      </c>
      <c r="I390" t="s">
        <v>5</v>
      </c>
      <c r="J390" t="s">
        <v>1271</v>
      </c>
      <c r="K390" t="s">
        <v>1145</v>
      </c>
      <c r="L390" s="8" t="str">
        <f>mappings[field]&amp;mappings[institution]&amp;mappings[element/field]&amp;mappings[subelement/field(s)]&amp;mappings[constraints]</f>
        <v>related_work[title]GEN772s$t AND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1151</v>
      </c>
      <c r="C391" t="s">
        <v>1</v>
      </c>
      <c r="D391" t="s">
        <v>2</v>
      </c>
      <c r="E391" t="s">
        <v>118</v>
      </c>
      <c r="F391" s="1">
        <v>772</v>
      </c>
      <c r="G391" t="s">
        <v>365</v>
      </c>
      <c r="H391" t="s">
        <v>1138</v>
      </c>
      <c r="I391" t="s">
        <v>20</v>
      </c>
      <c r="J391" t="s">
        <v>40</v>
      </c>
      <c r="K391" t="s">
        <v>1145</v>
      </c>
      <c r="L391" s="8" t="str">
        <f>mappings[field]&amp;mappings[institution]&amp;mappings[element/field]&amp;mappings[subelement/field(s)]&amp;mappings[constraints]</f>
        <v>related_work[title_variation]GEN772t$t AND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1153</v>
      </c>
      <c r="C392" t="s">
        <v>1</v>
      </c>
      <c r="D392" t="s">
        <v>2</v>
      </c>
      <c r="E392" t="s">
        <v>118</v>
      </c>
      <c r="F392" s="1">
        <v>772</v>
      </c>
      <c r="G392" t="s">
        <v>889</v>
      </c>
      <c r="H392" t="s">
        <v>1137</v>
      </c>
      <c r="I392" t="s">
        <v>254</v>
      </c>
      <c r="J392" t="s">
        <v>1165</v>
      </c>
      <c r="K392" t="s">
        <v>1145</v>
      </c>
      <c r="L392" s="8" t="str">
        <f>mappings[field]&amp;mappings[institution]&amp;mappings[element/field]&amp;mappings[subelement/field(s)]&amp;mappings[constraints]</f>
        <v>related_work[type]GEN772{na}$t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696</v>
      </c>
      <c r="C393" t="s">
        <v>1</v>
      </c>
      <c r="D393" t="s">
        <v>2</v>
      </c>
      <c r="E393" t="s">
        <v>118</v>
      </c>
      <c r="F393" s="1">
        <v>773</v>
      </c>
      <c r="G393" t="s">
        <v>7</v>
      </c>
      <c r="H393" t="s">
        <v>1137</v>
      </c>
      <c r="I393" t="s">
        <v>20</v>
      </c>
      <c r="J393" t="s">
        <v>40</v>
      </c>
      <c r="K393" t="s">
        <v>1145</v>
      </c>
      <c r="L393" s="8" t="str">
        <f>mappings[field]&amp;mappings[institution]&amp;mappings[element/field]&amp;mappings[subelement/field(s)]&amp;mappings[constraints]</f>
        <v>related_work[author]GEN773a$t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700</v>
      </c>
      <c r="C394" t="s">
        <v>1</v>
      </c>
      <c r="D394" t="s">
        <v>2</v>
      </c>
      <c r="E394" t="s">
        <v>118</v>
      </c>
      <c r="F394" s="1">
        <v>773</v>
      </c>
      <c r="G394" t="s">
        <v>1185</v>
      </c>
      <c r="H394" t="s">
        <v>1141</v>
      </c>
      <c r="I394" t="s">
        <v>20</v>
      </c>
      <c r="J394" t="s">
        <v>1143</v>
      </c>
      <c r="K394" t="s">
        <v>1145</v>
      </c>
      <c r="L394" s="8" t="str">
        <f>mappings[field]&amp;mappings[institution]&amp;mappings[element/field]&amp;mappings[subelement/field(s)]&amp;mappings[constraints]</f>
        <v>related_work[details]GEN773bdgh(k)mno(r)(u)(y)($t OR $s) AND i1=0</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1155</v>
      </c>
      <c r="C395" t="s">
        <v>1</v>
      </c>
      <c r="D395" t="s">
        <v>2</v>
      </c>
      <c r="E395" t="s">
        <v>118</v>
      </c>
      <c r="F395" s="1">
        <v>773</v>
      </c>
      <c r="G395" t="s">
        <v>889</v>
      </c>
      <c r="H395" t="s">
        <v>1142</v>
      </c>
      <c r="I395" t="s">
        <v>254</v>
      </c>
      <c r="J395" t="s">
        <v>1012</v>
      </c>
      <c r="K395" t="s">
        <v>1145</v>
      </c>
      <c r="L395" s="8" t="str">
        <f>mappings[field]&amp;mappings[institution]&amp;mappings[element/field]&amp;mappings[subelement/field(s)]&amp;mappings[constraints]</f>
        <v>related_work[display]GEN773{na}($t OR $s) AND i1=1</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701</v>
      </c>
      <c r="C396" t="s">
        <v>1</v>
      </c>
      <c r="D396" t="s">
        <v>2</v>
      </c>
      <c r="E396" t="s">
        <v>118</v>
      </c>
      <c r="F396" s="1">
        <v>773</v>
      </c>
      <c r="G396" t="s">
        <v>37</v>
      </c>
      <c r="H396" t="s">
        <v>1137</v>
      </c>
      <c r="I396" t="s">
        <v>20</v>
      </c>
      <c r="J396" t="s">
        <v>40</v>
      </c>
      <c r="K396" t="s">
        <v>1145</v>
      </c>
      <c r="L396" s="8" t="str">
        <f>mappings[field]&amp;mappings[institution]&amp;mappings[element/field]&amp;mappings[subelement/field(s)]&amp;mappings[constraints]</f>
        <v>related_work[isbn]GEN773z$t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697</v>
      </c>
      <c r="C397" t="s">
        <v>1</v>
      </c>
      <c r="D397" t="s">
        <v>2</v>
      </c>
      <c r="E397" t="s">
        <v>118</v>
      </c>
      <c r="F397" s="1">
        <v>773</v>
      </c>
      <c r="G397" t="s">
        <v>40</v>
      </c>
      <c r="H397" t="s">
        <v>1137</v>
      </c>
      <c r="I397" t="s">
        <v>20</v>
      </c>
      <c r="J397" t="s">
        <v>40</v>
      </c>
      <c r="K397" t="s">
        <v>1145</v>
      </c>
      <c r="L397" s="8" t="str">
        <f>mappings[field]&amp;mappings[institution]&amp;mappings[element/field]&amp;mappings[subelement/field(s)]&amp;mappings[constraints]</f>
        <v>related_work[issn]GEN773x$t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698</v>
      </c>
      <c r="C398" t="s">
        <v>1</v>
      </c>
      <c r="D398" t="s">
        <v>2</v>
      </c>
      <c r="E398" t="s">
        <v>118</v>
      </c>
      <c r="F398" s="1">
        <v>773</v>
      </c>
      <c r="G398" t="s">
        <v>1108</v>
      </c>
      <c r="H398" t="s">
        <v>1141</v>
      </c>
      <c r="I398" t="s">
        <v>20</v>
      </c>
      <c r="J398" t="s">
        <v>1136</v>
      </c>
      <c r="K398" t="s">
        <v>1145</v>
      </c>
      <c r="L398" s="8" t="str">
        <f>mappings[field]&amp;mappings[institution]&amp;mappings[element/field]&amp;mappings[subelement/field(s)]&amp;mappings[constraints]</f>
        <v>related_work[label]GEN773i3($t OR $s) AND i1=0</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1156</v>
      </c>
      <c r="C399" t="s">
        <v>1</v>
      </c>
      <c r="D399" t="s">
        <v>2</v>
      </c>
      <c r="E399" t="s">
        <v>118</v>
      </c>
      <c r="F399" s="1">
        <v>773</v>
      </c>
      <c r="G399" t="s">
        <v>1187</v>
      </c>
      <c r="H399" t="s">
        <v>1137</v>
      </c>
      <c r="I399" t="s">
        <v>5</v>
      </c>
      <c r="J399" t="s">
        <v>1140</v>
      </c>
      <c r="K399" t="s">
        <v>1145</v>
      </c>
      <c r="L399" s="8" t="str">
        <f>mappings[field]&amp;mappings[institution]&amp;mappings[element/field]&amp;mappings[subelement/field(s)]&amp;mappings[constraints]</f>
        <v>related_work[other_ids]GEN773oru(w)y$t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699</v>
      </c>
      <c r="C400" t="s">
        <v>1</v>
      </c>
      <c r="D400" t="s">
        <v>2</v>
      </c>
      <c r="E400" t="s">
        <v>118</v>
      </c>
      <c r="F400" s="1">
        <v>773</v>
      </c>
      <c r="G400" t="s">
        <v>365</v>
      </c>
      <c r="H400" t="s">
        <v>1139</v>
      </c>
      <c r="I400" t="s">
        <v>5</v>
      </c>
      <c r="J400" t="s">
        <v>1271</v>
      </c>
      <c r="K400" t="s">
        <v>1145</v>
      </c>
      <c r="L400" s="8" t="str">
        <f>mappings[field]&amp;mappings[institution]&amp;mappings[element/field]&amp;mappings[subelement/field(s)]&amp;mappings[constraints]</f>
        <v>related_work[title]GEN773t$t NOT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699</v>
      </c>
      <c r="C401" t="s">
        <v>1</v>
      </c>
      <c r="D401" t="s">
        <v>2</v>
      </c>
      <c r="E401" t="s">
        <v>118</v>
      </c>
      <c r="F401" s="1">
        <v>773</v>
      </c>
      <c r="G401" t="s">
        <v>148</v>
      </c>
      <c r="H401" t="s">
        <v>1138</v>
      </c>
      <c r="I401" t="s">
        <v>5</v>
      </c>
      <c r="J401" t="s">
        <v>1271</v>
      </c>
      <c r="K401" t="s">
        <v>1145</v>
      </c>
      <c r="L401" s="8" t="str">
        <f>mappings[field]&amp;mappings[institution]&amp;mappings[element/field]&amp;mappings[subelement/field(s)]&amp;mappings[constraints]</f>
        <v>related_work[title]GEN773s$t AND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24" t="s">
        <v>685</v>
      </c>
      <c r="B402" s="27" t="s">
        <v>1149</v>
      </c>
      <c r="C402" s="16" t="s">
        <v>1</v>
      </c>
      <c r="D402" s="16" t="s">
        <v>2</v>
      </c>
      <c r="E402" s="16" t="s">
        <v>118</v>
      </c>
      <c r="F402" s="25">
        <v>773</v>
      </c>
      <c r="G402" s="16" t="s">
        <v>959</v>
      </c>
      <c r="H402" s="16" t="s">
        <v>1137</v>
      </c>
      <c r="I402" s="16" t="s">
        <v>20</v>
      </c>
      <c r="J402" s="16" t="s">
        <v>40</v>
      </c>
      <c r="K402" s="16" t="s">
        <v>1145</v>
      </c>
      <c r="L402" s="26" t="str">
        <f>mappings[field]&amp;mappings[institution]&amp;mappings[element/field]&amp;mappings[subelement/field(s)]&amp;mappings[constraints]</f>
        <v>related_work[title_nonfiling]GEN773p$t OR $s</v>
      </c>
      <c r="M402" s="26">
        <f>IF(ISNUMBER(MATCH(mappings[mapping_id],issuesmap[mappingID],0)),COUNTIF(issuesmap[mappingID],mappings[mapping_id]),0)</f>
        <v>0</v>
      </c>
      <c r="N402" s="26">
        <f>IF(ISNUMBER(MATCH(mappings[field],issuesfield[field],0)),COUNTIF(issuesfield[field],mappings[field]),0)</f>
        <v>0</v>
      </c>
      <c r="O402" s="26" t="str">
        <f>IF(ISNUMBER(MATCH(mappings[field],fields[argot_field],0)),"y","n")</f>
        <v>y</v>
      </c>
      <c r="P402" s="26" t="s">
        <v>2</v>
      </c>
      <c r="Q402" s="26" t="s">
        <v>3</v>
      </c>
    </row>
    <row r="403" spans="1:17" x14ac:dyDescent="0.25">
      <c r="A403" s="9" t="s">
        <v>685</v>
      </c>
      <c r="B403" s="9" t="s">
        <v>1151</v>
      </c>
      <c r="C403" t="s">
        <v>1</v>
      </c>
      <c r="D403" t="s">
        <v>2</v>
      </c>
      <c r="E403" t="s">
        <v>118</v>
      </c>
      <c r="F403" s="1">
        <v>773</v>
      </c>
      <c r="G403" t="s">
        <v>365</v>
      </c>
      <c r="H403" t="s">
        <v>1138</v>
      </c>
      <c r="I403" t="s">
        <v>20</v>
      </c>
      <c r="J403" t="s">
        <v>40</v>
      </c>
      <c r="K403" t="s">
        <v>1145</v>
      </c>
      <c r="L403" s="8" t="str">
        <f>mappings[field]&amp;mappings[institution]&amp;mappings[element/field]&amp;mappings[subelement/field(s)]&amp;mappings[constraints]</f>
        <v>related_work[title_variation]GEN773t$t AND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1153</v>
      </c>
      <c r="C404" t="s">
        <v>1</v>
      </c>
      <c r="D404" t="s">
        <v>2</v>
      </c>
      <c r="E404" t="s">
        <v>118</v>
      </c>
      <c r="F404" s="1">
        <v>773</v>
      </c>
      <c r="G404" t="s">
        <v>889</v>
      </c>
      <c r="H404" t="s">
        <v>1137</v>
      </c>
      <c r="I404" t="s">
        <v>254</v>
      </c>
      <c r="J404" t="s">
        <v>1170</v>
      </c>
      <c r="K404" t="s">
        <v>1145</v>
      </c>
      <c r="L404" s="8" t="str">
        <f>mappings[field]&amp;mappings[institution]&amp;mappings[element/field]&amp;mappings[subelement/field(s)]&amp;mappings[constraints]</f>
        <v>related_work[type]GEN773{na}$t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696</v>
      </c>
      <c r="C405" t="s">
        <v>1</v>
      </c>
      <c r="D405" t="s">
        <v>2</v>
      </c>
      <c r="E405" t="s">
        <v>118</v>
      </c>
      <c r="F405" s="1">
        <v>775</v>
      </c>
      <c r="G405" t="s">
        <v>7</v>
      </c>
      <c r="H405" t="s">
        <v>1137</v>
      </c>
      <c r="I405" t="s">
        <v>20</v>
      </c>
      <c r="J405" t="s">
        <v>40</v>
      </c>
      <c r="K405" t="s">
        <v>1145</v>
      </c>
      <c r="L405" s="8" t="str">
        <f>mappings[field]&amp;mappings[institution]&amp;mappings[element/field]&amp;mappings[subelement/field(s)]&amp;mappings[constraints]</f>
        <v>related_work[author]GEN775a$t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700</v>
      </c>
      <c r="C406" t="s">
        <v>1</v>
      </c>
      <c r="D406" t="s">
        <v>2</v>
      </c>
      <c r="E406" t="s">
        <v>118</v>
      </c>
      <c r="F406" s="1">
        <v>775</v>
      </c>
      <c r="G406" t="s">
        <v>1184</v>
      </c>
      <c r="H406" t="s">
        <v>1141</v>
      </c>
      <c r="I406" t="s">
        <v>20</v>
      </c>
      <c r="J406" t="s">
        <v>1143</v>
      </c>
      <c r="K406" t="s">
        <v>1145</v>
      </c>
      <c r="L406" s="8" t="str">
        <f>mappings[field]&amp;mappings[institution]&amp;mappings[element/field]&amp;mappings[subelement/field(s)]&amp;mappings[constraints]</f>
        <v>related_work[details]GEN775bcdgh(k)mno(r)(u)(y)($t OR $s) AND i1=0</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1155</v>
      </c>
      <c r="C407" t="s">
        <v>1</v>
      </c>
      <c r="D407" t="s">
        <v>2</v>
      </c>
      <c r="E407" t="s">
        <v>118</v>
      </c>
      <c r="F407" s="1">
        <v>775</v>
      </c>
      <c r="G407" t="s">
        <v>889</v>
      </c>
      <c r="H407" t="s">
        <v>1142</v>
      </c>
      <c r="I407" t="s">
        <v>254</v>
      </c>
      <c r="J407" t="s">
        <v>1012</v>
      </c>
      <c r="K407" t="s">
        <v>1145</v>
      </c>
      <c r="L407" s="8" t="str">
        <f>mappings[field]&amp;mappings[institution]&amp;mappings[element/field]&amp;mappings[subelement/field(s)]&amp;mappings[constraints]</f>
        <v>related_work[display]GEN775{na}($t OR $s) AND i1=1</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701</v>
      </c>
      <c r="C408" t="s">
        <v>1</v>
      </c>
      <c r="D408" t="s">
        <v>2</v>
      </c>
      <c r="E408" t="s">
        <v>118</v>
      </c>
      <c r="F408" s="1">
        <v>775</v>
      </c>
      <c r="G408" t="s">
        <v>37</v>
      </c>
      <c r="H408" t="s">
        <v>1137</v>
      </c>
      <c r="I408" t="s">
        <v>20</v>
      </c>
      <c r="J408" t="s">
        <v>40</v>
      </c>
      <c r="K408" t="s">
        <v>1145</v>
      </c>
      <c r="L408" s="8" t="str">
        <f>mappings[field]&amp;mappings[institution]&amp;mappings[element/field]&amp;mappings[subelement/field(s)]&amp;mappings[constraints]</f>
        <v>related_work[isbn]GEN775z$t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697</v>
      </c>
      <c r="C409" t="s">
        <v>1</v>
      </c>
      <c r="D409" t="s">
        <v>2</v>
      </c>
      <c r="E409" t="s">
        <v>118</v>
      </c>
      <c r="F409" s="1">
        <v>775</v>
      </c>
      <c r="G409" t="s">
        <v>40</v>
      </c>
      <c r="H409" t="s">
        <v>1137</v>
      </c>
      <c r="I409" t="s">
        <v>20</v>
      </c>
      <c r="J409" t="s">
        <v>40</v>
      </c>
      <c r="K409" t="s">
        <v>1145</v>
      </c>
      <c r="L409" s="8" t="str">
        <f>mappings[field]&amp;mappings[institution]&amp;mappings[element/field]&amp;mappings[subelement/field(s)]&amp;mappings[constraints]</f>
        <v>related_work[issn]GEN775x$t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698</v>
      </c>
      <c r="C410" t="s">
        <v>1</v>
      </c>
      <c r="D410" t="s">
        <v>2</v>
      </c>
      <c r="E410" t="s">
        <v>118</v>
      </c>
      <c r="F410" s="1">
        <v>775</v>
      </c>
      <c r="G410" t="s">
        <v>129</v>
      </c>
      <c r="H410" t="s">
        <v>1141</v>
      </c>
      <c r="I410" t="s">
        <v>20</v>
      </c>
      <c r="J410" t="s">
        <v>1136</v>
      </c>
      <c r="K410" t="s">
        <v>1145</v>
      </c>
      <c r="L410" s="8" t="str">
        <f>mappings[field]&amp;mappings[institution]&amp;mappings[element/field]&amp;mappings[subelement/field(s)]&amp;mappings[constraints]</f>
        <v>related_work[label]GEN775i($t OR $s) AND i1=0</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698</v>
      </c>
      <c r="C411" t="s">
        <v>1</v>
      </c>
      <c r="D411" t="s">
        <v>2</v>
      </c>
      <c r="E411" t="s">
        <v>118</v>
      </c>
      <c r="F411" s="1">
        <v>775</v>
      </c>
      <c r="G411" t="s">
        <v>1172</v>
      </c>
      <c r="H411" t="s">
        <v>1178</v>
      </c>
      <c r="I411" t="s">
        <v>197</v>
      </c>
      <c r="J411" t="s">
        <v>1173</v>
      </c>
      <c r="K411" t="s">
        <v>1145</v>
      </c>
      <c r="L411" s="8" t="str">
        <f>mappings[field]&amp;mappings[institution]&amp;mappings[element/field]&amp;mappings[subelement/field(s)]&amp;mappings[constraints]</f>
        <v>related_work[label]GEN775e($t OR $s) AND !($i OR $4) AND $e</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1156</v>
      </c>
      <c r="C412" t="s">
        <v>1</v>
      </c>
      <c r="D412" t="s">
        <v>2</v>
      </c>
      <c r="E412" t="s">
        <v>118</v>
      </c>
      <c r="F412" s="1">
        <v>775</v>
      </c>
      <c r="G412" t="s">
        <v>1187</v>
      </c>
      <c r="H412" t="s">
        <v>1137</v>
      </c>
      <c r="I412" t="s">
        <v>5</v>
      </c>
      <c r="J412" t="s">
        <v>1140</v>
      </c>
      <c r="K412" t="s">
        <v>1145</v>
      </c>
      <c r="L412" s="8" t="str">
        <f>mappings[field]&amp;mappings[institution]&amp;mappings[element/field]&amp;mappings[subelement/field(s)]&amp;mappings[constraints]</f>
        <v>related_work[other_ids]GEN775oru(w)y$t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699</v>
      </c>
      <c r="C413" t="s">
        <v>1</v>
      </c>
      <c r="D413" t="s">
        <v>2</v>
      </c>
      <c r="E413" t="s">
        <v>118</v>
      </c>
      <c r="F413" s="1">
        <v>775</v>
      </c>
      <c r="G413" t="s">
        <v>365</v>
      </c>
      <c r="H413" t="s">
        <v>1139</v>
      </c>
      <c r="I413" t="s">
        <v>5</v>
      </c>
      <c r="J413" t="s">
        <v>1271</v>
      </c>
      <c r="K413" t="s">
        <v>1145</v>
      </c>
      <c r="L413" s="8" t="str">
        <f>mappings[field]&amp;mappings[institution]&amp;mappings[element/field]&amp;mappings[subelement/field(s)]&amp;mappings[constraints]</f>
        <v>related_work[title]GEN775t$t NOT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699</v>
      </c>
      <c r="C414" t="s">
        <v>1</v>
      </c>
      <c r="D414" t="s">
        <v>2</v>
      </c>
      <c r="E414" t="s">
        <v>118</v>
      </c>
      <c r="F414" s="1">
        <v>775</v>
      </c>
      <c r="G414" t="s">
        <v>148</v>
      </c>
      <c r="H414" t="s">
        <v>1138</v>
      </c>
      <c r="I414" t="s">
        <v>5</v>
      </c>
      <c r="J414" t="s">
        <v>1271</v>
      </c>
      <c r="K414" t="s">
        <v>1145</v>
      </c>
      <c r="L414" s="8" t="str">
        <f>mappings[field]&amp;mappings[institution]&amp;mappings[element/field]&amp;mappings[subelement/field(s)]&amp;mappings[constraints]</f>
        <v>related_work[title]GEN775s$t AND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1151</v>
      </c>
      <c r="C415" t="s">
        <v>1</v>
      </c>
      <c r="D415" t="s">
        <v>2</v>
      </c>
      <c r="E415" t="s">
        <v>118</v>
      </c>
      <c r="F415" s="1">
        <v>775</v>
      </c>
      <c r="G415" t="s">
        <v>365</v>
      </c>
      <c r="H415" t="s">
        <v>1138</v>
      </c>
      <c r="I415" t="s">
        <v>20</v>
      </c>
      <c r="J415" t="s">
        <v>40</v>
      </c>
      <c r="K415" t="s">
        <v>1145</v>
      </c>
      <c r="L415" s="8" t="str">
        <f>mappings[field]&amp;mappings[institution]&amp;mappings[element/field]&amp;mappings[subelement/field(s)]&amp;mappings[constraints]</f>
        <v>related_work[title_variation]GEN775t$t AND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1153</v>
      </c>
      <c r="C416" t="s">
        <v>1</v>
      </c>
      <c r="D416" t="s">
        <v>2</v>
      </c>
      <c r="E416" t="s">
        <v>118</v>
      </c>
      <c r="F416" s="1">
        <v>775</v>
      </c>
      <c r="G416" t="s">
        <v>889</v>
      </c>
      <c r="H416" t="s">
        <v>1137</v>
      </c>
      <c r="I416" t="s">
        <v>254</v>
      </c>
      <c r="J416" t="s">
        <v>1171</v>
      </c>
      <c r="K416" t="s">
        <v>1145</v>
      </c>
      <c r="L416" s="8" t="str">
        <f>mappings[field]&amp;mappings[institution]&amp;mappings[element/field]&amp;mappings[subelement/field(s)]&amp;mappings[constraints]</f>
        <v>related_work[type]GEN775{na}$t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696</v>
      </c>
      <c r="C417" t="s">
        <v>1</v>
      </c>
      <c r="D417" t="s">
        <v>2</v>
      </c>
      <c r="E417" t="s">
        <v>118</v>
      </c>
      <c r="F417" s="1">
        <v>777</v>
      </c>
      <c r="G417" t="s">
        <v>7</v>
      </c>
      <c r="H417" t="s">
        <v>1137</v>
      </c>
      <c r="I417" t="s">
        <v>20</v>
      </c>
      <c r="J417" t="s">
        <v>40</v>
      </c>
      <c r="K417" t="s">
        <v>1145</v>
      </c>
      <c r="L417" s="8" t="str">
        <f>mappings[field]&amp;mappings[institution]&amp;mappings[element/field]&amp;mappings[subelement/field(s)]&amp;mappings[constraints]</f>
        <v>related_work[author]GEN777a$t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700</v>
      </c>
      <c r="C418" t="s">
        <v>1</v>
      </c>
      <c r="D418" t="s">
        <v>2</v>
      </c>
      <c r="E418" t="s">
        <v>118</v>
      </c>
      <c r="F418" s="1">
        <v>777</v>
      </c>
      <c r="G418" t="s">
        <v>1184</v>
      </c>
      <c r="H418" t="s">
        <v>1141</v>
      </c>
      <c r="I418" t="s">
        <v>20</v>
      </c>
      <c r="J418" t="s">
        <v>1143</v>
      </c>
      <c r="K418" t="s">
        <v>1145</v>
      </c>
      <c r="L418" s="8" t="str">
        <f>mappings[field]&amp;mappings[institution]&amp;mappings[element/field]&amp;mappings[subelement/field(s)]&amp;mappings[constraints]</f>
        <v>related_work[details]GEN777bcdgh(k)mno(r)(u)(y)($t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1155</v>
      </c>
      <c r="C419" t="s">
        <v>1</v>
      </c>
      <c r="D419" t="s">
        <v>2</v>
      </c>
      <c r="E419" t="s">
        <v>118</v>
      </c>
      <c r="F419" s="1">
        <v>777</v>
      </c>
      <c r="G419" t="s">
        <v>889</v>
      </c>
      <c r="H419" t="s">
        <v>1142</v>
      </c>
      <c r="I419" t="s">
        <v>254</v>
      </c>
      <c r="J419" t="s">
        <v>1012</v>
      </c>
      <c r="K419" t="s">
        <v>1145</v>
      </c>
      <c r="L419" s="8" t="str">
        <f>mappings[field]&amp;mappings[institution]&amp;mappings[element/field]&amp;mappings[subelement/field(s)]&amp;mappings[constraints]</f>
        <v>related_work[display]GEN777{na}($t OR $s) AND i1=1</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685</v>
      </c>
      <c r="B420" s="9" t="s">
        <v>701</v>
      </c>
      <c r="C420" t="s">
        <v>1</v>
      </c>
      <c r="D420" t="s">
        <v>2</v>
      </c>
      <c r="E420" t="s">
        <v>118</v>
      </c>
      <c r="F420" s="1">
        <v>777</v>
      </c>
      <c r="G420" t="s">
        <v>37</v>
      </c>
      <c r="H420" t="s">
        <v>1137</v>
      </c>
      <c r="I420" t="s">
        <v>20</v>
      </c>
      <c r="J420" t="s">
        <v>40</v>
      </c>
      <c r="K420" t="s">
        <v>1145</v>
      </c>
      <c r="L420" s="8" t="str">
        <f>mappings[field]&amp;mappings[institution]&amp;mappings[element/field]&amp;mappings[subelement/field(s)]&amp;mappings[constraints]</f>
        <v>related_work[isbn]GEN777z$t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697</v>
      </c>
      <c r="C421" t="s">
        <v>1</v>
      </c>
      <c r="D421" t="s">
        <v>2</v>
      </c>
      <c r="E421" t="s">
        <v>118</v>
      </c>
      <c r="F421" s="1">
        <v>777</v>
      </c>
      <c r="G421" t="s">
        <v>40</v>
      </c>
      <c r="H421" t="s">
        <v>1137</v>
      </c>
      <c r="I421" t="s">
        <v>20</v>
      </c>
      <c r="J421" t="s">
        <v>40</v>
      </c>
      <c r="K421" t="s">
        <v>1145</v>
      </c>
      <c r="L421" s="8" t="str">
        <f>mappings[field]&amp;mappings[institution]&amp;mappings[element/field]&amp;mappings[subelement/field(s)]&amp;mappings[constraints]</f>
        <v>related_work[issn]GEN777x$t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698</v>
      </c>
      <c r="C422" t="s">
        <v>1</v>
      </c>
      <c r="D422" t="s">
        <v>2</v>
      </c>
      <c r="E422" t="s">
        <v>118</v>
      </c>
      <c r="F422" s="1">
        <v>777</v>
      </c>
      <c r="G422" t="s">
        <v>129</v>
      </c>
      <c r="H422" t="s">
        <v>1141</v>
      </c>
      <c r="I422" t="s">
        <v>20</v>
      </c>
      <c r="J422" t="s">
        <v>1136</v>
      </c>
      <c r="K422" t="s">
        <v>1145</v>
      </c>
      <c r="L422" s="8" t="str">
        <f>mappings[field]&amp;mappings[institution]&amp;mappings[element/field]&amp;mappings[subelement/field(s)]&amp;mappings[constraints]</f>
        <v>related_work[label]GEN777i($t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1156</v>
      </c>
      <c r="C423" t="s">
        <v>1</v>
      </c>
      <c r="D423" t="s">
        <v>2</v>
      </c>
      <c r="E423" t="s">
        <v>118</v>
      </c>
      <c r="F423" s="1">
        <v>777</v>
      </c>
      <c r="G423" t="s">
        <v>1187</v>
      </c>
      <c r="H423" t="s">
        <v>1137</v>
      </c>
      <c r="I423" t="s">
        <v>5</v>
      </c>
      <c r="J423" t="s">
        <v>1140</v>
      </c>
      <c r="K423" t="s">
        <v>1145</v>
      </c>
      <c r="L423" s="8" t="str">
        <f>mappings[field]&amp;mappings[institution]&amp;mappings[element/field]&amp;mappings[subelement/field(s)]&amp;mappings[constraints]</f>
        <v>related_work[other_ids]GEN777oru(w)y$t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699</v>
      </c>
      <c r="C424" t="s">
        <v>1</v>
      </c>
      <c r="D424" t="s">
        <v>2</v>
      </c>
      <c r="E424" t="s">
        <v>118</v>
      </c>
      <c r="F424" s="1">
        <v>777</v>
      </c>
      <c r="G424" t="s">
        <v>365</v>
      </c>
      <c r="H424" t="s">
        <v>1139</v>
      </c>
      <c r="I424" t="s">
        <v>5</v>
      </c>
      <c r="J424" t="s">
        <v>1271</v>
      </c>
      <c r="K424" t="s">
        <v>1145</v>
      </c>
      <c r="L424" s="8" t="str">
        <f>mappings[field]&amp;mappings[institution]&amp;mappings[element/field]&amp;mappings[subelement/field(s)]&amp;mappings[constraints]</f>
        <v>related_work[title]GEN777t$t NOT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699</v>
      </c>
      <c r="C425" t="s">
        <v>1</v>
      </c>
      <c r="D425" t="s">
        <v>2</v>
      </c>
      <c r="E425" t="s">
        <v>118</v>
      </c>
      <c r="F425" s="1">
        <v>777</v>
      </c>
      <c r="G425" t="s">
        <v>148</v>
      </c>
      <c r="H425" t="s">
        <v>1138</v>
      </c>
      <c r="I425" t="s">
        <v>5</v>
      </c>
      <c r="J425" t="s">
        <v>1271</v>
      </c>
      <c r="K425" t="s">
        <v>1145</v>
      </c>
      <c r="L425" s="8" t="str">
        <f>mappings[field]&amp;mappings[institution]&amp;mappings[element/field]&amp;mappings[subelement/field(s)]&amp;mappings[constraints]</f>
        <v>related_work[title]GEN777s$t AND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1151</v>
      </c>
      <c r="C426" t="s">
        <v>1</v>
      </c>
      <c r="D426" t="s">
        <v>2</v>
      </c>
      <c r="E426" t="s">
        <v>118</v>
      </c>
      <c r="F426" s="1">
        <v>777</v>
      </c>
      <c r="G426" t="s">
        <v>365</v>
      </c>
      <c r="H426" t="s">
        <v>1138</v>
      </c>
      <c r="I426" t="s">
        <v>20</v>
      </c>
      <c r="J426" t="s">
        <v>40</v>
      </c>
      <c r="K426" t="s">
        <v>1145</v>
      </c>
      <c r="L426" s="8" t="str">
        <f>mappings[field]&amp;mappings[institution]&amp;mappings[element/field]&amp;mappings[subelement/field(s)]&amp;mappings[constraints]</f>
        <v>related_work[title_variation]GEN777t$t AND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1153</v>
      </c>
      <c r="C427" t="s">
        <v>1</v>
      </c>
      <c r="D427" t="s">
        <v>2</v>
      </c>
      <c r="E427" t="s">
        <v>118</v>
      </c>
      <c r="F427" s="1">
        <v>777</v>
      </c>
      <c r="G427" t="s">
        <v>889</v>
      </c>
      <c r="H427" t="s">
        <v>1137</v>
      </c>
      <c r="I427" t="s">
        <v>254</v>
      </c>
      <c r="J427" t="s">
        <v>1174</v>
      </c>
      <c r="K427" t="s">
        <v>1145</v>
      </c>
      <c r="L427" s="8" t="str">
        <f>mappings[field]&amp;mappings[institution]&amp;mappings[element/field]&amp;mappings[subelement/field(s)]&amp;mappings[constraints]</f>
        <v>related_work[type]GEN777{na}$t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696</v>
      </c>
      <c r="C428" t="s">
        <v>1</v>
      </c>
      <c r="D428" t="s">
        <v>2</v>
      </c>
      <c r="E428" t="s">
        <v>118</v>
      </c>
      <c r="F428" s="1">
        <v>780</v>
      </c>
      <c r="G428" t="s">
        <v>7</v>
      </c>
      <c r="H428" t="s">
        <v>1137</v>
      </c>
      <c r="I428" t="s">
        <v>20</v>
      </c>
      <c r="J428" t="s">
        <v>40</v>
      </c>
      <c r="K428" t="s">
        <v>1145</v>
      </c>
      <c r="L428" s="8" t="str">
        <f>mappings[field]&amp;mappings[institution]&amp;mappings[element/field]&amp;mappings[subelement/field(s)]&amp;mappings[constraints]</f>
        <v>related_work[author]GEN780a$t OR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700</v>
      </c>
      <c r="C429" t="s">
        <v>1</v>
      </c>
      <c r="D429" t="s">
        <v>2</v>
      </c>
      <c r="E429" t="s">
        <v>118</v>
      </c>
      <c r="F429" s="1">
        <v>780</v>
      </c>
      <c r="G429" t="s">
        <v>1184</v>
      </c>
      <c r="H429" t="s">
        <v>1141</v>
      </c>
      <c r="I429" t="s">
        <v>20</v>
      </c>
      <c r="J429" t="s">
        <v>1143</v>
      </c>
      <c r="K429" t="s">
        <v>1145</v>
      </c>
      <c r="L429" s="8" t="str">
        <f>mappings[field]&amp;mappings[institution]&amp;mappings[element/field]&amp;mappings[subelement/field(s)]&amp;mappings[constraints]</f>
        <v>related_work[details]GEN780bcdgh(k)mno(r)(u)(y)($t OR $s) AND i1=0</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9" t="s">
        <v>1155</v>
      </c>
      <c r="C430" t="s">
        <v>1</v>
      </c>
      <c r="D430" t="s">
        <v>2</v>
      </c>
      <c r="E430" t="s">
        <v>118</v>
      </c>
      <c r="F430" s="1">
        <v>780</v>
      </c>
      <c r="G430" t="s">
        <v>889</v>
      </c>
      <c r="H430" t="s">
        <v>1142</v>
      </c>
      <c r="I430" t="s">
        <v>254</v>
      </c>
      <c r="J430" t="s">
        <v>1012</v>
      </c>
      <c r="K430" t="s">
        <v>1145</v>
      </c>
      <c r="L430" s="8" t="str">
        <f>mappings[field]&amp;mappings[institution]&amp;mappings[element/field]&amp;mappings[subelement/field(s)]&amp;mappings[constraints]</f>
        <v>related_work[display]GEN780{na}($t OR $s) AND i1=1</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9" t="s">
        <v>701</v>
      </c>
      <c r="C431" t="s">
        <v>1</v>
      </c>
      <c r="D431" t="s">
        <v>2</v>
      </c>
      <c r="E431" t="s">
        <v>118</v>
      </c>
      <c r="F431" s="1">
        <v>780</v>
      </c>
      <c r="G431" t="s">
        <v>37</v>
      </c>
      <c r="H431" t="s">
        <v>1137</v>
      </c>
      <c r="I431" t="s">
        <v>20</v>
      </c>
      <c r="J431" t="s">
        <v>40</v>
      </c>
      <c r="K431" t="s">
        <v>1145</v>
      </c>
      <c r="L431" s="8" t="str">
        <f>mappings[field]&amp;mappings[institution]&amp;mappings[element/field]&amp;mappings[subelement/field(s)]&amp;mappings[constraints]</f>
        <v>related_work[isbn]GEN780z$t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29" t="s">
        <v>697</v>
      </c>
      <c r="C432" t="s">
        <v>1</v>
      </c>
      <c r="D432" t="s">
        <v>2</v>
      </c>
      <c r="E432" t="s">
        <v>118</v>
      </c>
      <c r="F432" s="1">
        <v>780</v>
      </c>
      <c r="G432" t="s">
        <v>40</v>
      </c>
      <c r="H432" t="s">
        <v>1137</v>
      </c>
      <c r="I432" t="s">
        <v>20</v>
      </c>
      <c r="J432" t="s">
        <v>40</v>
      </c>
      <c r="K432" t="s">
        <v>1145</v>
      </c>
      <c r="L432" s="8" t="str">
        <f>mappings[field]&amp;mappings[institution]&amp;mappings[element/field]&amp;mappings[subelement/field(s)]&amp;mappings[constraints]</f>
        <v>related_work[issn]GEN780x$t OR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698</v>
      </c>
      <c r="C433" t="s">
        <v>1</v>
      </c>
      <c r="D433" t="s">
        <v>2</v>
      </c>
      <c r="E433" t="s">
        <v>118</v>
      </c>
      <c r="F433" s="1">
        <v>780</v>
      </c>
      <c r="G433" t="s">
        <v>129</v>
      </c>
      <c r="H433" t="s">
        <v>1141</v>
      </c>
      <c r="I433" t="s">
        <v>20</v>
      </c>
      <c r="J433" t="s">
        <v>1136</v>
      </c>
      <c r="K433" t="s">
        <v>1145</v>
      </c>
      <c r="L433" s="8" t="str">
        <f>mappings[field]&amp;mappings[institution]&amp;mappings[element/field]&amp;mappings[subelement/field(s)]&amp;mappings[constraints]</f>
        <v>related_work[label]GEN780i($t OR $s) AND i1=0</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698</v>
      </c>
      <c r="C434" t="s">
        <v>1</v>
      </c>
      <c r="D434" t="s">
        <v>2</v>
      </c>
      <c r="E434" t="s">
        <v>118</v>
      </c>
      <c r="F434" s="1">
        <v>780</v>
      </c>
      <c r="G434" t="s">
        <v>889</v>
      </c>
      <c r="H434" t="s">
        <v>1180</v>
      </c>
      <c r="I434" t="s">
        <v>1018</v>
      </c>
      <c r="J434" t="s">
        <v>1181</v>
      </c>
      <c r="K434" t="s">
        <v>1145</v>
      </c>
      <c r="L434" s="8" t="str">
        <f>mappings[field]&amp;mappings[institution]&amp;mappings[element/field]&amp;mappings[subelement/field(s)]&amp;mappings[constraints]</f>
        <v>related_work[label]GEN780{na}($t OR $s) AND i1=0 AND !($i OR $4) AND i2=~/[0-7]/</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1156</v>
      </c>
      <c r="C435" t="s">
        <v>1</v>
      </c>
      <c r="D435" t="s">
        <v>2</v>
      </c>
      <c r="E435" t="s">
        <v>118</v>
      </c>
      <c r="F435" s="1">
        <v>780</v>
      </c>
      <c r="G435" t="s">
        <v>1187</v>
      </c>
      <c r="H435" t="s">
        <v>1137</v>
      </c>
      <c r="I435" t="s">
        <v>5</v>
      </c>
      <c r="J435" t="s">
        <v>1140</v>
      </c>
      <c r="K435" t="s">
        <v>1145</v>
      </c>
      <c r="L435" s="8" t="str">
        <f>mappings[field]&amp;mappings[institution]&amp;mappings[element/field]&amp;mappings[subelement/field(s)]&amp;mappings[constraints]</f>
        <v>related_work[other_ids]GEN780oru(w)y$t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9" t="s">
        <v>699</v>
      </c>
      <c r="C436" t="s">
        <v>1</v>
      </c>
      <c r="D436" t="s">
        <v>2</v>
      </c>
      <c r="E436" t="s">
        <v>118</v>
      </c>
      <c r="F436" s="1">
        <v>780</v>
      </c>
      <c r="G436" t="s">
        <v>365</v>
      </c>
      <c r="H436" t="s">
        <v>1139</v>
      </c>
      <c r="I436" t="s">
        <v>5</v>
      </c>
      <c r="J436" t="s">
        <v>1271</v>
      </c>
      <c r="K436" t="s">
        <v>1145</v>
      </c>
      <c r="L436" s="8" t="str">
        <f>mappings[field]&amp;mappings[institution]&amp;mappings[element/field]&amp;mappings[subelement/field(s)]&amp;mappings[constraints]</f>
        <v>related_work[title]GEN780t$t NOT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24" t="s">
        <v>699</v>
      </c>
      <c r="C437" t="s">
        <v>1</v>
      </c>
      <c r="D437" t="s">
        <v>2</v>
      </c>
      <c r="E437" t="s">
        <v>118</v>
      </c>
      <c r="F437" s="1">
        <v>780</v>
      </c>
      <c r="G437" t="s">
        <v>148</v>
      </c>
      <c r="H437" t="s">
        <v>1138</v>
      </c>
      <c r="I437" t="s">
        <v>5</v>
      </c>
      <c r="J437" t="s">
        <v>1271</v>
      </c>
      <c r="K437" t="s">
        <v>1145</v>
      </c>
      <c r="L437" s="8" t="str">
        <f>mappings[field]&amp;mappings[institution]&amp;mappings[element/field]&amp;mappings[subelement/field(s)]&amp;mappings[constraints]</f>
        <v>related_work[title]GEN780s$t AND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1151</v>
      </c>
      <c r="C438" t="s">
        <v>1</v>
      </c>
      <c r="D438" t="s">
        <v>2</v>
      </c>
      <c r="E438" t="s">
        <v>118</v>
      </c>
      <c r="F438" s="1">
        <v>780</v>
      </c>
      <c r="G438" t="s">
        <v>365</v>
      </c>
      <c r="H438" t="s">
        <v>1138</v>
      </c>
      <c r="I438" t="s">
        <v>20</v>
      </c>
      <c r="J438" t="s">
        <v>40</v>
      </c>
      <c r="K438" t="s">
        <v>1145</v>
      </c>
      <c r="L438" s="8" t="str">
        <f>mappings[field]&amp;mappings[institution]&amp;mappings[element/field]&amp;mappings[subelement/field(s)]&amp;mappings[constraints]</f>
        <v>related_work[title_variation]GEN780t$t AND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685</v>
      </c>
      <c r="B439" s="9" t="s">
        <v>1153</v>
      </c>
      <c r="C439" t="s">
        <v>1</v>
      </c>
      <c r="D439" t="s">
        <v>2</v>
      </c>
      <c r="E439" t="s">
        <v>118</v>
      </c>
      <c r="F439" s="1">
        <v>780</v>
      </c>
      <c r="G439" t="s">
        <v>889</v>
      </c>
      <c r="H439" t="s">
        <v>1137</v>
      </c>
      <c r="I439" t="s">
        <v>254</v>
      </c>
      <c r="J439" t="s">
        <v>1175</v>
      </c>
      <c r="K439" t="s">
        <v>1145</v>
      </c>
      <c r="L439" s="8" t="str">
        <f>mappings[field]&amp;mappings[institution]&amp;mappings[element/field]&amp;mappings[subelement/field(s)]&amp;mappings[constraints]</f>
        <v>related_work[type]GEN780{na}$t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685</v>
      </c>
      <c r="B440" s="9" t="s">
        <v>696</v>
      </c>
      <c r="C440" t="s">
        <v>1</v>
      </c>
      <c r="D440" t="s">
        <v>2</v>
      </c>
      <c r="E440" t="s">
        <v>118</v>
      </c>
      <c r="F440" s="1">
        <v>785</v>
      </c>
      <c r="G440" t="s">
        <v>7</v>
      </c>
      <c r="H440" t="s">
        <v>1137</v>
      </c>
      <c r="I440" t="s">
        <v>20</v>
      </c>
      <c r="J440" t="s">
        <v>40</v>
      </c>
      <c r="K440" t="s">
        <v>1145</v>
      </c>
      <c r="L440" s="8" t="str">
        <f>mappings[field]&amp;mappings[institution]&amp;mappings[element/field]&amp;mappings[subelement/field(s)]&amp;mappings[constraints]</f>
        <v>related_work[author]GEN785a$t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9" t="s">
        <v>700</v>
      </c>
      <c r="C441" t="s">
        <v>1</v>
      </c>
      <c r="D441" t="s">
        <v>2</v>
      </c>
      <c r="E441" t="s">
        <v>118</v>
      </c>
      <c r="F441" s="1">
        <v>785</v>
      </c>
      <c r="G441" t="s">
        <v>1184</v>
      </c>
      <c r="H441" t="s">
        <v>1141</v>
      </c>
      <c r="I441" t="s">
        <v>20</v>
      </c>
      <c r="J441" t="s">
        <v>1143</v>
      </c>
      <c r="K441" t="s">
        <v>1145</v>
      </c>
      <c r="L441" s="8" t="str">
        <f>mappings[field]&amp;mappings[institution]&amp;mappings[element/field]&amp;mappings[subelement/field(s)]&amp;mappings[constraints]</f>
        <v>related_work[details]GEN785bcdgh(k)mno(r)(u)(y)($t OR $s) AND i1=0</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1155</v>
      </c>
      <c r="C442" t="s">
        <v>1</v>
      </c>
      <c r="D442" t="s">
        <v>2</v>
      </c>
      <c r="E442" t="s">
        <v>118</v>
      </c>
      <c r="F442" s="1">
        <v>785</v>
      </c>
      <c r="G442" t="s">
        <v>889</v>
      </c>
      <c r="H442" t="s">
        <v>1142</v>
      </c>
      <c r="I442" t="s">
        <v>254</v>
      </c>
      <c r="J442" t="s">
        <v>1012</v>
      </c>
      <c r="K442" t="s">
        <v>1145</v>
      </c>
      <c r="L442" s="8" t="str">
        <f>mappings[field]&amp;mappings[institution]&amp;mappings[element/field]&amp;mappings[subelement/field(s)]&amp;mappings[constraints]</f>
        <v>related_work[display]GEN785{na}($t OR $s) AND i1=1</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701</v>
      </c>
      <c r="C443" t="s">
        <v>1</v>
      </c>
      <c r="D443" t="s">
        <v>2</v>
      </c>
      <c r="E443" t="s">
        <v>118</v>
      </c>
      <c r="F443" s="1">
        <v>785</v>
      </c>
      <c r="G443" t="s">
        <v>37</v>
      </c>
      <c r="H443" t="s">
        <v>1137</v>
      </c>
      <c r="I443" t="s">
        <v>20</v>
      </c>
      <c r="J443" t="s">
        <v>40</v>
      </c>
      <c r="K443" t="s">
        <v>1145</v>
      </c>
      <c r="L443" s="8" t="str">
        <f>mappings[field]&amp;mappings[institution]&amp;mappings[element/field]&amp;mappings[subelement/field(s)]&amp;mappings[constraints]</f>
        <v>related_work[isbn]GEN785z$t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9" t="s">
        <v>697</v>
      </c>
      <c r="C444" t="s">
        <v>1</v>
      </c>
      <c r="D444" t="s">
        <v>2</v>
      </c>
      <c r="E444" t="s">
        <v>118</v>
      </c>
      <c r="F444" s="1">
        <v>785</v>
      </c>
      <c r="G444" t="s">
        <v>40</v>
      </c>
      <c r="H444" t="s">
        <v>1137</v>
      </c>
      <c r="I444" t="s">
        <v>20</v>
      </c>
      <c r="J444" t="s">
        <v>40</v>
      </c>
      <c r="K444" t="s">
        <v>1145</v>
      </c>
      <c r="L444" s="8" t="str">
        <f>mappings[field]&amp;mappings[institution]&amp;mappings[element/field]&amp;mappings[subelement/field(s)]&amp;mappings[constraints]</f>
        <v>related_work[issn]GEN785x$t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9" t="s">
        <v>698</v>
      </c>
      <c r="C445" t="s">
        <v>1</v>
      </c>
      <c r="D445" t="s">
        <v>2</v>
      </c>
      <c r="E445" t="s">
        <v>118</v>
      </c>
      <c r="F445" s="1">
        <v>785</v>
      </c>
      <c r="G445" t="s">
        <v>129</v>
      </c>
      <c r="H445" t="s">
        <v>1141</v>
      </c>
      <c r="I445" t="s">
        <v>20</v>
      </c>
      <c r="J445" t="s">
        <v>1136</v>
      </c>
      <c r="K445" t="s">
        <v>1145</v>
      </c>
      <c r="L445" s="8" t="str">
        <f>mappings[field]&amp;mappings[institution]&amp;mappings[element/field]&amp;mappings[subelement/field(s)]&amp;mappings[constraints]</f>
        <v>related_work[label]GEN785i($t OR $s) AND i1=0</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698</v>
      </c>
      <c r="C446" t="s">
        <v>1</v>
      </c>
      <c r="D446" t="s">
        <v>2</v>
      </c>
      <c r="E446" t="s">
        <v>118</v>
      </c>
      <c r="F446" s="1">
        <v>785</v>
      </c>
      <c r="G446" t="s">
        <v>889</v>
      </c>
      <c r="H446" t="s">
        <v>1180</v>
      </c>
      <c r="I446" t="s">
        <v>1018</v>
      </c>
      <c r="J446" t="s">
        <v>1181</v>
      </c>
      <c r="K446" t="s">
        <v>1145</v>
      </c>
      <c r="L446" s="8" t="str">
        <f>mappings[field]&amp;mappings[institution]&amp;mappings[element/field]&amp;mappings[subelement/field(s)]&amp;mappings[constraints]</f>
        <v>related_work[label]GEN785{na}($t OR $s) AND i1=0 AND !($i OR $4) AND i2=~/[0-7]/</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1156</v>
      </c>
      <c r="C447" t="s">
        <v>1</v>
      </c>
      <c r="D447" t="s">
        <v>2</v>
      </c>
      <c r="E447" t="s">
        <v>118</v>
      </c>
      <c r="F447" s="1">
        <v>785</v>
      </c>
      <c r="G447" t="s">
        <v>1187</v>
      </c>
      <c r="H447" t="s">
        <v>1137</v>
      </c>
      <c r="I447" t="s">
        <v>5</v>
      </c>
      <c r="J447" t="s">
        <v>1140</v>
      </c>
      <c r="K447" t="s">
        <v>1145</v>
      </c>
      <c r="L447" s="8" t="str">
        <f>mappings[field]&amp;mappings[institution]&amp;mappings[element/field]&amp;mappings[subelement/field(s)]&amp;mappings[constraints]</f>
        <v>related_work[other_ids]GEN785oru(w)y$t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699</v>
      </c>
      <c r="C448" t="s">
        <v>1</v>
      </c>
      <c r="D448" t="s">
        <v>2</v>
      </c>
      <c r="E448" t="s">
        <v>118</v>
      </c>
      <c r="F448" s="1">
        <v>785</v>
      </c>
      <c r="G448" t="s">
        <v>365</v>
      </c>
      <c r="H448" t="s">
        <v>1139</v>
      </c>
      <c r="I448" t="s">
        <v>5</v>
      </c>
      <c r="J448" t="s">
        <v>1271</v>
      </c>
      <c r="K448" t="s">
        <v>1145</v>
      </c>
      <c r="L448" s="8" t="str">
        <f>mappings[field]&amp;mappings[institution]&amp;mappings[element/field]&amp;mappings[subelement/field(s)]&amp;mappings[constraints]</f>
        <v>related_work[title]GEN785t$t NOT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9" t="s">
        <v>699</v>
      </c>
      <c r="C449" t="s">
        <v>1</v>
      </c>
      <c r="D449" t="s">
        <v>2</v>
      </c>
      <c r="E449" t="s">
        <v>118</v>
      </c>
      <c r="F449" s="1">
        <v>785</v>
      </c>
      <c r="G449" t="s">
        <v>148</v>
      </c>
      <c r="H449" t="s">
        <v>1138</v>
      </c>
      <c r="I449" t="s">
        <v>5</v>
      </c>
      <c r="J449" t="s">
        <v>1271</v>
      </c>
      <c r="K449" t="s">
        <v>1145</v>
      </c>
      <c r="L449" s="8" t="str">
        <f>mappings[field]&amp;mappings[institution]&amp;mappings[element/field]&amp;mappings[subelement/field(s)]&amp;mappings[constraints]</f>
        <v>related_work[title]GEN785s$t AND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9" t="s">
        <v>1151</v>
      </c>
      <c r="C450" t="s">
        <v>1</v>
      </c>
      <c r="D450" t="s">
        <v>2</v>
      </c>
      <c r="E450" t="s">
        <v>118</v>
      </c>
      <c r="F450" s="1">
        <v>785</v>
      </c>
      <c r="G450" t="s">
        <v>365</v>
      </c>
      <c r="H450" t="s">
        <v>1138</v>
      </c>
      <c r="I450" t="s">
        <v>20</v>
      </c>
      <c r="J450" t="s">
        <v>40</v>
      </c>
      <c r="K450" t="s">
        <v>1145</v>
      </c>
      <c r="L450" s="8" t="str">
        <f>mappings[field]&amp;mappings[institution]&amp;mappings[element/field]&amp;mappings[subelement/field(s)]&amp;mappings[constraints]</f>
        <v>related_work[title_variation]GEN785t$t AND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1153</v>
      </c>
      <c r="C451" t="s">
        <v>1</v>
      </c>
      <c r="D451" t="s">
        <v>2</v>
      </c>
      <c r="E451" t="s">
        <v>118</v>
      </c>
      <c r="F451" s="1">
        <v>785</v>
      </c>
      <c r="G451" t="s">
        <v>889</v>
      </c>
      <c r="H451" t="s">
        <v>1137</v>
      </c>
      <c r="I451" t="s">
        <v>254</v>
      </c>
      <c r="J451" t="s">
        <v>1176</v>
      </c>
      <c r="K451" t="s">
        <v>1145</v>
      </c>
      <c r="L451" s="8" t="str">
        <f>mappings[field]&amp;mappings[institution]&amp;mappings[element/field]&amp;mappings[subelement/field(s)]&amp;mappings[constraints]</f>
        <v>related_work[type]GEN785{na}$t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696</v>
      </c>
      <c r="C452" t="s">
        <v>1</v>
      </c>
      <c r="D452" t="s">
        <v>2</v>
      </c>
      <c r="E452" t="s">
        <v>118</v>
      </c>
      <c r="F452" s="1">
        <v>786</v>
      </c>
      <c r="G452" t="s">
        <v>7</v>
      </c>
      <c r="H452" t="s">
        <v>1137</v>
      </c>
      <c r="I452" t="s">
        <v>20</v>
      </c>
      <c r="J452" t="s">
        <v>40</v>
      </c>
      <c r="K452" t="s">
        <v>1145</v>
      </c>
      <c r="L452" s="8" t="str">
        <f>mappings[field]&amp;mappings[institution]&amp;mappings[element/field]&amp;mappings[subelement/field(s)]&amp;mappings[constraints]</f>
        <v>related_work[author]GEN786a$t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685</v>
      </c>
      <c r="B453" s="9" t="s">
        <v>700</v>
      </c>
      <c r="C453" t="s">
        <v>1</v>
      </c>
      <c r="D453" t="s">
        <v>2</v>
      </c>
      <c r="E453" t="s">
        <v>118</v>
      </c>
      <c r="F453" s="1">
        <v>786</v>
      </c>
      <c r="G453" t="s">
        <v>1186</v>
      </c>
      <c r="H453" t="s">
        <v>1141</v>
      </c>
      <c r="I453" t="s">
        <v>20</v>
      </c>
      <c r="J453" t="s">
        <v>1143</v>
      </c>
      <c r="K453" t="s">
        <v>1145</v>
      </c>
      <c r="L453" s="8" t="str">
        <f>mappings[field]&amp;mappings[institution]&amp;mappings[element/field]&amp;mappings[subelement/field(s)]&amp;mappings[constraints]</f>
        <v>related_work[details]GEN786bcdgh(k)mno(r)(u)(v)(y)($t OR $s) AND i1=0</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685</v>
      </c>
      <c r="B454" s="24" t="s">
        <v>1155</v>
      </c>
      <c r="C454" t="s">
        <v>1</v>
      </c>
      <c r="D454" t="s">
        <v>2</v>
      </c>
      <c r="E454" t="s">
        <v>118</v>
      </c>
      <c r="F454" s="1">
        <v>786</v>
      </c>
      <c r="G454" t="s">
        <v>889</v>
      </c>
      <c r="H454" t="s">
        <v>1142</v>
      </c>
      <c r="I454" t="s">
        <v>254</v>
      </c>
      <c r="J454" t="s">
        <v>1012</v>
      </c>
      <c r="K454" t="s">
        <v>1145</v>
      </c>
      <c r="L454" s="8" t="str">
        <f>mappings[field]&amp;mappings[institution]&amp;mappings[element/field]&amp;mappings[subelement/field(s)]&amp;mappings[constraints]</f>
        <v>related_work[display]GEN786{na}($t OR $s) AND i1=1</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685</v>
      </c>
      <c r="B455" s="9" t="s">
        <v>701</v>
      </c>
      <c r="C455" t="s">
        <v>1</v>
      </c>
      <c r="D455" t="s">
        <v>2</v>
      </c>
      <c r="E455" t="s">
        <v>118</v>
      </c>
      <c r="F455" s="1">
        <v>786</v>
      </c>
      <c r="G455" t="s">
        <v>37</v>
      </c>
      <c r="H455" t="s">
        <v>1137</v>
      </c>
      <c r="I455" t="s">
        <v>20</v>
      </c>
      <c r="J455" t="s">
        <v>40</v>
      </c>
      <c r="K455" t="s">
        <v>1145</v>
      </c>
      <c r="L455" s="8" t="str">
        <f>mappings[field]&amp;mappings[institution]&amp;mappings[element/field]&amp;mappings[subelement/field(s)]&amp;mappings[constraints]</f>
        <v>related_work[isbn]GEN786z$t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685</v>
      </c>
      <c r="B456" s="9" t="s">
        <v>697</v>
      </c>
      <c r="C456" t="s">
        <v>1</v>
      </c>
      <c r="D456" t="s">
        <v>2</v>
      </c>
      <c r="E456" t="s">
        <v>118</v>
      </c>
      <c r="F456" s="1">
        <v>786</v>
      </c>
      <c r="G456" t="s">
        <v>40</v>
      </c>
      <c r="H456" t="s">
        <v>1137</v>
      </c>
      <c r="I456" t="s">
        <v>20</v>
      </c>
      <c r="J456" t="s">
        <v>40</v>
      </c>
      <c r="K456" t="s">
        <v>1145</v>
      </c>
      <c r="L456" s="8" t="str">
        <f>mappings[field]&amp;mappings[institution]&amp;mappings[element/field]&amp;mappings[subelement/field(s)]&amp;mappings[constraints]</f>
        <v>related_work[issn]GEN786x$t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685</v>
      </c>
      <c r="B457" s="9" t="s">
        <v>698</v>
      </c>
      <c r="C457" t="s">
        <v>1</v>
      </c>
      <c r="D457" t="s">
        <v>2</v>
      </c>
      <c r="E457" t="s">
        <v>118</v>
      </c>
      <c r="F457" s="1">
        <v>786</v>
      </c>
      <c r="G457" t="s">
        <v>129</v>
      </c>
      <c r="H457" t="s">
        <v>1141</v>
      </c>
      <c r="I457" t="s">
        <v>20</v>
      </c>
      <c r="J457" t="s">
        <v>1136</v>
      </c>
      <c r="K457" t="s">
        <v>1145</v>
      </c>
      <c r="L457" s="8" t="str">
        <f>mappings[field]&amp;mappings[institution]&amp;mappings[element/field]&amp;mappings[subelement/field(s)]&amp;mappings[constraints]</f>
        <v>related_work[label]GEN786i($t OR $s) AND i1=0</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685</v>
      </c>
      <c r="B458" s="9" t="s">
        <v>1156</v>
      </c>
      <c r="C458" t="s">
        <v>1</v>
      </c>
      <c r="D458" t="s">
        <v>2</v>
      </c>
      <c r="E458" t="s">
        <v>118</v>
      </c>
      <c r="F458" s="1">
        <v>786</v>
      </c>
      <c r="G458" t="s">
        <v>1187</v>
      </c>
      <c r="H458" t="s">
        <v>1137</v>
      </c>
      <c r="I458" t="s">
        <v>5</v>
      </c>
      <c r="J458" t="s">
        <v>1140</v>
      </c>
      <c r="K458" t="s">
        <v>1145</v>
      </c>
      <c r="L458" s="8" t="str">
        <f>mappings[field]&amp;mappings[institution]&amp;mappings[element/field]&amp;mappings[subelement/field(s)]&amp;mappings[constraints]</f>
        <v>related_work[other_ids]GEN786oru(w)y$t OR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685</v>
      </c>
      <c r="B459" s="9" t="s">
        <v>699</v>
      </c>
      <c r="C459" t="s">
        <v>1</v>
      </c>
      <c r="D459" t="s">
        <v>2</v>
      </c>
      <c r="E459" t="s">
        <v>118</v>
      </c>
      <c r="F459" s="1">
        <v>786</v>
      </c>
      <c r="G459" t="s">
        <v>365</v>
      </c>
      <c r="H459" t="s">
        <v>1139</v>
      </c>
      <c r="I459" t="s">
        <v>5</v>
      </c>
      <c r="J459" t="s">
        <v>1271</v>
      </c>
      <c r="K459" t="s">
        <v>1145</v>
      </c>
      <c r="L459" s="8" t="str">
        <f>mappings[field]&amp;mappings[institution]&amp;mappings[element/field]&amp;mappings[subelement/field(s)]&amp;mappings[constraints]</f>
        <v>related_work[title]GEN786t$t NOT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685</v>
      </c>
      <c r="B460" s="9" t="s">
        <v>699</v>
      </c>
      <c r="C460" t="s">
        <v>1</v>
      </c>
      <c r="D460" t="s">
        <v>2</v>
      </c>
      <c r="E460" t="s">
        <v>118</v>
      </c>
      <c r="F460" s="1">
        <v>786</v>
      </c>
      <c r="G460" t="s">
        <v>148</v>
      </c>
      <c r="H460" t="s">
        <v>1138</v>
      </c>
      <c r="I460" t="s">
        <v>5</v>
      </c>
      <c r="J460" t="s">
        <v>1271</v>
      </c>
      <c r="K460" t="s">
        <v>1145</v>
      </c>
      <c r="L460" s="8" t="str">
        <f>mappings[field]&amp;mappings[institution]&amp;mappings[element/field]&amp;mappings[subelement/field(s)]&amp;mappings[constraints]</f>
        <v>related_work[title]GEN786s$t AND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24" t="s">
        <v>685</v>
      </c>
      <c r="B461" s="27" t="s">
        <v>1149</v>
      </c>
      <c r="C461" s="16" t="s">
        <v>1</v>
      </c>
      <c r="D461" s="16" t="s">
        <v>2</v>
      </c>
      <c r="E461" s="16" t="s">
        <v>118</v>
      </c>
      <c r="F461" s="25">
        <v>786</v>
      </c>
      <c r="G461" s="16" t="s">
        <v>959</v>
      </c>
      <c r="H461" s="16" t="s">
        <v>1137</v>
      </c>
      <c r="I461" s="16" t="s">
        <v>20</v>
      </c>
      <c r="J461" s="16" t="s">
        <v>40</v>
      </c>
      <c r="K461" s="16" t="s">
        <v>1145</v>
      </c>
      <c r="L461" s="26" t="str">
        <f>mappings[field]&amp;mappings[institution]&amp;mappings[element/field]&amp;mappings[subelement/field(s)]&amp;mappings[constraints]</f>
        <v>related_work[title_nonfiling]GEN786p$t OR $s</v>
      </c>
      <c r="M461" s="26">
        <f>IF(ISNUMBER(MATCH(mappings[mapping_id],issuesmap[mappingID],0)),COUNTIF(issuesmap[mappingID],mappings[mapping_id]),0)</f>
        <v>0</v>
      </c>
      <c r="N461" s="26">
        <f>IF(ISNUMBER(MATCH(mappings[field],issuesfield[field],0)),COUNTIF(issuesfield[field],mappings[field]),0)</f>
        <v>0</v>
      </c>
      <c r="O461" s="26" t="str">
        <f>IF(ISNUMBER(MATCH(mappings[field],fields[argot_field],0)),"y","n")</f>
        <v>y</v>
      </c>
      <c r="P461" s="26" t="s">
        <v>2</v>
      </c>
      <c r="Q461" s="26" t="s">
        <v>3</v>
      </c>
    </row>
    <row r="462" spans="1:17" x14ac:dyDescent="0.25">
      <c r="A462" s="9" t="s">
        <v>685</v>
      </c>
      <c r="B462" s="9" t="s">
        <v>1151</v>
      </c>
      <c r="C462" t="s">
        <v>1</v>
      </c>
      <c r="D462" t="s">
        <v>2</v>
      </c>
      <c r="E462" t="s">
        <v>118</v>
      </c>
      <c r="F462" s="1">
        <v>786</v>
      </c>
      <c r="G462" t="s">
        <v>365</v>
      </c>
      <c r="H462" t="s">
        <v>1138</v>
      </c>
      <c r="I462" t="s">
        <v>20</v>
      </c>
      <c r="J462" t="s">
        <v>40</v>
      </c>
      <c r="K462" t="s">
        <v>1145</v>
      </c>
      <c r="L462" s="8" t="str">
        <f>mappings[field]&amp;mappings[institution]&amp;mappings[element/field]&amp;mappings[subelement/field(s)]&amp;mappings[constraints]</f>
        <v>related_work[title_variation]GEN786t$t AND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685</v>
      </c>
      <c r="B463" s="9" t="s">
        <v>1153</v>
      </c>
      <c r="C463" t="s">
        <v>1</v>
      </c>
      <c r="D463" t="s">
        <v>2</v>
      </c>
      <c r="E463" t="s">
        <v>118</v>
      </c>
      <c r="F463" s="1">
        <v>786</v>
      </c>
      <c r="G463" t="s">
        <v>889</v>
      </c>
      <c r="H463" t="s">
        <v>1137</v>
      </c>
      <c r="I463" t="s">
        <v>254</v>
      </c>
      <c r="J463" t="s">
        <v>1177</v>
      </c>
      <c r="K463" t="s">
        <v>1145</v>
      </c>
      <c r="L463" s="8" t="str">
        <f>mappings[field]&amp;mappings[institution]&amp;mappings[element/field]&amp;mappings[subelement/field(s)]&amp;mappings[constraints]</f>
        <v>related_work[type]GEN786{na}$t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685</v>
      </c>
      <c r="B464" s="9" t="s">
        <v>696</v>
      </c>
      <c r="C464" t="s">
        <v>1</v>
      </c>
      <c r="D464" t="s">
        <v>2</v>
      </c>
      <c r="E464" t="s">
        <v>118</v>
      </c>
      <c r="F464" s="1">
        <v>787</v>
      </c>
      <c r="G464" t="s">
        <v>7</v>
      </c>
      <c r="H464" t="s">
        <v>1137</v>
      </c>
      <c r="I464" t="s">
        <v>20</v>
      </c>
      <c r="J464" t="s">
        <v>40</v>
      </c>
      <c r="K464" t="s">
        <v>1145</v>
      </c>
      <c r="L464" s="8" t="str">
        <f>mappings[field]&amp;mappings[institution]&amp;mappings[element/field]&amp;mappings[subelement/field(s)]&amp;mappings[constraints]</f>
        <v>related_work[author]GEN787a$t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685</v>
      </c>
      <c r="B465" s="9" t="s">
        <v>700</v>
      </c>
      <c r="C465" t="s">
        <v>1</v>
      </c>
      <c r="D465" t="s">
        <v>2</v>
      </c>
      <c r="E465" t="s">
        <v>118</v>
      </c>
      <c r="F465" s="1">
        <v>787</v>
      </c>
      <c r="G465" t="s">
        <v>1184</v>
      </c>
      <c r="H465" t="s">
        <v>1141</v>
      </c>
      <c r="I465" t="s">
        <v>20</v>
      </c>
      <c r="J465" t="s">
        <v>1143</v>
      </c>
      <c r="K465" t="s">
        <v>1145</v>
      </c>
      <c r="L465" s="8" t="str">
        <f>mappings[field]&amp;mappings[institution]&amp;mappings[element/field]&amp;mappings[subelement/field(s)]&amp;mappings[constraints]</f>
        <v>related_work[details]GEN787bcdgh(k)mno(r)(u)(y)($t OR $s) AND i1=0</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685</v>
      </c>
      <c r="B466" s="9" t="s">
        <v>1155</v>
      </c>
      <c r="C466" t="s">
        <v>1</v>
      </c>
      <c r="D466" t="s">
        <v>2</v>
      </c>
      <c r="E466" t="s">
        <v>118</v>
      </c>
      <c r="F466" s="1">
        <v>787</v>
      </c>
      <c r="G466" t="s">
        <v>889</v>
      </c>
      <c r="H466" t="s">
        <v>1142</v>
      </c>
      <c r="I466" t="s">
        <v>254</v>
      </c>
      <c r="J466" t="s">
        <v>1012</v>
      </c>
      <c r="K466" t="s">
        <v>1145</v>
      </c>
      <c r="L466" s="8" t="str">
        <f>mappings[field]&amp;mappings[institution]&amp;mappings[element/field]&amp;mappings[subelement/field(s)]&amp;mappings[constraints]</f>
        <v>related_work[display]GEN787{na}($t OR $s) AND i1=1</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685</v>
      </c>
      <c r="B467" s="9" t="s">
        <v>701</v>
      </c>
      <c r="C467" t="s">
        <v>1</v>
      </c>
      <c r="D467" t="s">
        <v>2</v>
      </c>
      <c r="E467" t="s">
        <v>118</v>
      </c>
      <c r="F467" s="1">
        <v>787</v>
      </c>
      <c r="G467" t="s">
        <v>37</v>
      </c>
      <c r="H467" t="s">
        <v>1137</v>
      </c>
      <c r="I467" t="s">
        <v>20</v>
      </c>
      <c r="J467" t="s">
        <v>40</v>
      </c>
      <c r="K467" t="s">
        <v>1145</v>
      </c>
      <c r="L467" s="8" t="str">
        <f>mappings[field]&amp;mappings[institution]&amp;mappings[element/field]&amp;mappings[subelement/field(s)]&amp;mappings[constraints]</f>
        <v>related_work[isbn]GEN787z$t OR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685</v>
      </c>
      <c r="B468" s="9" t="s">
        <v>697</v>
      </c>
      <c r="C468" t="s">
        <v>1</v>
      </c>
      <c r="D468" t="s">
        <v>2</v>
      </c>
      <c r="E468" t="s">
        <v>118</v>
      </c>
      <c r="F468" s="1">
        <v>787</v>
      </c>
      <c r="G468" t="s">
        <v>40</v>
      </c>
      <c r="H468" t="s">
        <v>1137</v>
      </c>
      <c r="I468" t="s">
        <v>20</v>
      </c>
      <c r="J468" t="s">
        <v>40</v>
      </c>
      <c r="K468" t="s">
        <v>1145</v>
      </c>
      <c r="L468" s="8" t="str">
        <f>mappings[field]&amp;mappings[institution]&amp;mappings[element/field]&amp;mappings[subelement/field(s)]&amp;mappings[constraints]</f>
        <v>related_work[issn]GEN787x$t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685</v>
      </c>
      <c r="B469" s="9" t="s">
        <v>698</v>
      </c>
      <c r="C469" t="s">
        <v>1</v>
      </c>
      <c r="D469" t="s">
        <v>2</v>
      </c>
      <c r="E469" t="s">
        <v>118</v>
      </c>
      <c r="F469" s="1">
        <v>787</v>
      </c>
      <c r="G469" t="s">
        <v>129</v>
      </c>
      <c r="H469" t="s">
        <v>1141</v>
      </c>
      <c r="I469" t="s">
        <v>20</v>
      </c>
      <c r="J469" t="s">
        <v>1136</v>
      </c>
      <c r="K469" t="s">
        <v>1145</v>
      </c>
      <c r="L469" s="8" t="str">
        <f>mappings[field]&amp;mappings[institution]&amp;mappings[element/field]&amp;mappings[subelement/field(s)]&amp;mappings[constraints]</f>
        <v>related_work[label]GEN787i($t OR $s) AND i1=0</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685</v>
      </c>
      <c r="B470" s="9" t="s">
        <v>1156</v>
      </c>
      <c r="C470" t="s">
        <v>1</v>
      </c>
      <c r="D470" t="s">
        <v>2</v>
      </c>
      <c r="E470" t="s">
        <v>118</v>
      </c>
      <c r="F470" s="1">
        <v>787</v>
      </c>
      <c r="G470" t="s">
        <v>1187</v>
      </c>
      <c r="H470" t="s">
        <v>1137</v>
      </c>
      <c r="I470" t="s">
        <v>5</v>
      </c>
      <c r="J470" t="s">
        <v>1140</v>
      </c>
      <c r="K470" t="s">
        <v>1145</v>
      </c>
      <c r="L470" s="8" t="str">
        <f>mappings[field]&amp;mappings[institution]&amp;mappings[element/field]&amp;mappings[subelement/field(s)]&amp;mappings[constraints]</f>
        <v>related_work[other_ids]GEN787oru(w)y$t OR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685</v>
      </c>
      <c r="B471" s="9" t="s">
        <v>699</v>
      </c>
      <c r="C471" t="s">
        <v>1</v>
      </c>
      <c r="D471" t="s">
        <v>2</v>
      </c>
      <c r="E471" t="s">
        <v>118</v>
      </c>
      <c r="F471" s="1">
        <v>787</v>
      </c>
      <c r="G471" t="s">
        <v>365</v>
      </c>
      <c r="H471" t="s">
        <v>1139</v>
      </c>
      <c r="I471" t="s">
        <v>5</v>
      </c>
      <c r="J471" t="s">
        <v>1271</v>
      </c>
      <c r="K471" t="s">
        <v>1145</v>
      </c>
      <c r="L471" s="8" t="str">
        <f>mappings[field]&amp;mappings[institution]&amp;mappings[element/field]&amp;mappings[subelement/field(s)]&amp;mappings[constraints]</f>
        <v>related_work[title]GEN787t$t NOT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685</v>
      </c>
      <c r="B472" s="9" t="s">
        <v>699</v>
      </c>
      <c r="C472" t="s">
        <v>1</v>
      </c>
      <c r="D472" t="s">
        <v>2</v>
      </c>
      <c r="E472" t="s">
        <v>118</v>
      </c>
      <c r="F472" s="1">
        <v>787</v>
      </c>
      <c r="G472" t="s">
        <v>148</v>
      </c>
      <c r="H472" t="s">
        <v>1138</v>
      </c>
      <c r="I472" t="s">
        <v>5</v>
      </c>
      <c r="J472" t="s">
        <v>1271</v>
      </c>
      <c r="K472" t="s">
        <v>1145</v>
      </c>
      <c r="L472" s="8" t="str">
        <f>mappings[field]&amp;mappings[institution]&amp;mappings[element/field]&amp;mappings[subelement/field(s)]&amp;mappings[constraints]</f>
        <v>related_work[title]GEN787s$t AND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685</v>
      </c>
      <c r="B473" s="9" t="s">
        <v>1151</v>
      </c>
      <c r="C473" t="s">
        <v>1</v>
      </c>
      <c r="D473" t="s">
        <v>2</v>
      </c>
      <c r="E473" t="s">
        <v>118</v>
      </c>
      <c r="F473" s="1">
        <v>787</v>
      </c>
      <c r="G473" t="s">
        <v>365</v>
      </c>
      <c r="H473" t="s">
        <v>1138</v>
      </c>
      <c r="I473" t="s">
        <v>20</v>
      </c>
      <c r="J473" t="s">
        <v>40</v>
      </c>
      <c r="K473" t="s">
        <v>1145</v>
      </c>
      <c r="L473" s="8" t="str">
        <f>mappings[field]&amp;mappings[institution]&amp;mappings[element/field]&amp;mappings[subelement/field(s)]&amp;mappings[constraints]</f>
        <v>related_work[title_variation]GEN787t$t AND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685</v>
      </c>
      <c r="B474" s="9" t="s">
        <v>1153</v>
      </c>
      <c r="C474" t="s">
        <v>1</v>
      </c>
      <c r="D474" t="s">
        <v>2</v>
      </c>
      <c r="E474" t="s">
        <v>118</v>
      </c>
      <c r="F474" s="1">
        <v>787</v>
      </c>
      <c r="G474" t="s">
        <v>889</v>
      </c>
      <c r="H474" t="s">
        <v>1137</v>
      </c>
      <c r="I474" t="s">
        <v>254</v>
      </c>
      <c r="J474" t="s">
        <v>1159</v>
      </c>
      <c r="K474" t="s">
        <v>1145</v>
      </c>
      <c r="L474" s="8" t="str">
        <f>mappings[field]&amp;mappings[institution]&amp;mappings[element/field]&amp;mappings[subelement/field(s)]&amp;mappings[constraints]</f>
        <v>related_work[type]GEN787{na}$t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t="s">
        <v>322</v>
      </c>
      <c r="B475" t="s">
        <v>322</v>
      </c>
      <c r="C475" t="s">
        <v>256</v>
      </c>
      <c r="D475" t="s">
        <v>2</v>
      </c>
      <c r="E475" t="s">
        <v>53</v>
      </c>
      <c r="F475" s="1">
        <v>1</v>
      </c>
      <c r="G475" t="s">
        <v>6</v>
      </c>
      <c r="H475" t="s">
        <v>328</v>
      </c>
      <c r="I475" t="s">
        <v>197</v>
      </c>
      <c r="J475" t="s">
        <v>329</v>
      </c>
      <c r="K475" t="s">
        <v>40</v>
      </c>
      <c r="L475" s="8" t="str">
        <f>mappings[field]&amp;mappings[institution]&amp;mappings[element/field]&amp;mappings[subelement/field(s)]&amp;mappings[constraints]</f>
        <v>rollup_idUNC1.Is OCLC number or SerialsSolutions number</v>
      </c>
      <c r="M475" s="8">
        <f>IF(ISNUMBER(MATCH(mappings[mapping_id],issuesmap[mappingID],0)),COUNTIF(issuesmap[mappingID],mappings[mapping_id]),0)</f>
        <v>0</v>
      </c>
      <c r="N475" s="8">
        <f>IF(ISNUMBER(MATCH(mappings[field],issuesfield[field],0)),COUNTIF(issuesfield[field],mappings[field]),0)</f>
        <v>2</v>
      </c>
      <c r="O475" s="8" t="str">
        <f>IF(ISNUMBER(MATCH(mappings[field],fields[argot_field],0)),"y","n")</f>
        <v>y</v>
      </c>
      <c r="P475" s="8" t="s">
        <v>3</v>
      </c>
      <c r="Q475" s="8" t="s">
        <v>3</v>
      </c>
    </row>
    <row r="476" spans="1:17" x14ac:dyDescent="0.25">
      <c r="A476" t="s">
        <v>322</v>
      </c>
      <c r="B476" t="s">
        <v>322</v>
      </c>
      <c r="C476" t="s">
        <v>256</v>
      </c>
      <c r="D476" t="s">
        <v>2</v>
      </c>
      <c r="E476" t="s">
        <v>53</v>
      </c>
      <c r="F476" s="1">
        <v>19</v>
      </c>
      <c r="G476" t="s">
        <v>6</v>
      </c>
      <c r="H476" t="s">
        <v>330</v>
      </c>
      <c r="I476" t="s">
        <v>197</v>
      </c>
      <c r="J476" t="s">
        <v>331</v>
      </c>
      <c r="K476" t="s">
        <v>40</v>
      </c>
      <c r="L476" s="8" t="str">
        <f>mappings[field]&amp;mappings[institution]&amp;mappings[element/field]&amp;mappings[subelement/field(s)]&amp;mappings[constraints]</f>
        <v>rollup_idUNC19.If oclc_number is not set, and 019 has at least 1 $a</v>
      </c>
      <c r="M476" s="8">
        <f>IF(ISNUMBER(MATCH(mappings[mapping_id],issuesmap[mappingID],0)),COUNTIF(issuesmap[mappingID],mappings[mapping_id]),0)</f>
        <v>0</v>
      </c>
      <c r="N476" s="8">
        <f>IF(ISNUMBER(MATCH(mappings[field],issuesfield[field],0)),COUNTIF(issuesfield[field],mappings[field]),0)</f>
        <v>2</v>
      </c>
      <c r="O476" s="8" t="str">
        <f>IF(ISNUMBER(MATCH(mappings[field],fields[argot_field],0)),"y","n")</f>
        <v>y</v>
      </c>
      <c r="P476" s="8" t="s">
        <v>3</v>
      </c>
      <c r="Q476" s="8" t="s">
        <v>3</v>
      </c>
    </row>
    <row r="477" spans="1:17" x14ac:dyDescent="0.25">
      <c r="A477" t="s">
        <v>1274</v>
      </c>
      <c r="B477" t="s">
        <v>1283</v>
      </c>
      <c r="C477" s="16" t="s">
        <v>1</v>
      </c>
      <c r="D477" s="16" t="s">
        <v>2</v>
      </c>
      <c r="E477" s="16" t="s">
        <v>118</v>
      </c>
      <c r="F477" s="1">
        <v>440</v>
      </c>
      <c r="G477" t="s">
        <v>40</v>
      </c>
      <c r="H477" t="s">
        <v>569</v>
      </c>
      <c r="I477" t="s">
        <v>1272</v>
      </c>
      <c r="J477" t="s">
        <v>1294</v>
      </c>
      <c r="K477" t="s">
        <v>1280</v>
      </c>
      <c r="L477" s="8" t="str">
        <f>mappings[field]&amp;mappings[institution]&amp;mappings[element/field]&amp;mappings[subelement/field(s)]&amp;mappings[constraints]</f>
        <v>series_statement[issn]GEN440xnone</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c r="Q477" s="8"/>
    </row>
    <row r="478" spans="1:17" x14ac:dyDescent="0.25">
      <c r="A478" t="s">
        <v>1274</v>
      </c>
      <c r="B478" t="s">
        <v>1284</v>
      </c>
      <c r="C478" s="16" t="s">
        <v>1</v>
      </c>
      <c r="D478" s="16" t="s">
        <v>2</v>
      </c>
      <c r="E478" s="16" t="s">
        <v>118</v>
      </c>
      <c r="F478" s="1">
        <v>440</v>
      </c>
      <c r="G478" t="s">
        <v>1295</v>
      </c>
      <c r="H478" t="s">
        <v>569</v>
      </c>
      <c r="I478" t="s">
        <v>1272</v>
      </c>
      <c r="J478" t="s">
        <v>1296</v>
      </c>
      <c r="K478" t="s">
        <v>1280</v>
      </c>
      <c r="L478" s="8" t="str">
        <f>mappings[field]&amp;mappings[institution]&amp;mappings[element/field]&amp;mappings[subelement/field(s)]&amp;mappings[constraints]</f>
        <v>series_statement[other_ids]GEN440wnone</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c r="Q478" s="8"/>
    </row>
    <row r="479" spans="1:17" x14ac:dyDescent="0.25">
      <c r="A479" t="s">
        <v>1274</v>
      </c>
      <c r="B479" t="s">
        <v>1282</v>
      </c>
      <c r="C479" s="16" t="s">
        <v>1</v>
      </c>
      <c r="D479" s="16" t="s">
        <v>2</v>
      </c>
      <c r="E479" s="16" t="s">
        <v>118</v>
      </c>
      <c r="F479" s="1">
        <v>440</v>
      </c>
      <c r="G479" t="s">
        <v>1293</v>
      </c>
      <c r="H479" t="s">
        <v>569</v>
      </c>
      <c r="I479" t="s">
        <v>20</v>
      </c>
      <c r="J479" t="s">
        <v>40</v>
      </c>
      <c r="K479" t="s">
        <v>1280</v>
      </c>
      <c r="L479" s="8" t="str">
        <f>mappings[field]&amp;mappings[institution]&amp;mappings[element/field]&amp;mappings[subelement/field(s)]&amp;mappings[constraints]</f>
        <v>series_statement[value]GEN440anpvxnone</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c r="Q479" s="8"/>
    </row>
    <row r="480" spans="1:17" x14ac:dyDescent="0.25">
      <c r="A480" t="s">
        <v>1274</v>
      </c>
      <c r="B480" t="s">
        <v>1283</v>
      </c>
      <c r="C480" s="16" t="s">
        <v>1</v>
      </c>
      <c r="D480" s="16" t="s">
        <v>2</v>
      </c>
      <c r="E480" s="16" t="s">
        <v>118</v>
      </c>
      <c r="F480" s="1">
        <v>490</v>
      </c>
      <c r="G480" t="s">
        <v>40</v>
      </c>
      <c r="H480" t="s">
        <v>569</v>
      </c>
      <c r="I480" t="s">
        <v>1272</v>
      </c>
      <c r="J480" t="s">
        <v>1294</v>
      </c>
      <c r="K480" t="s">
        <v>1280</v>
      </c>
      <c r="L480" s="8" t="str">
        <f>mappings[field]&amp;mappings[institution]&amp;mappings[element/field]&amp;mappings[subelement/field(s)]&amp;mappings[constraints]</f>
        <v>series_statement[issn]GEN490xnone</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c r="Q480" s="8"/>
    </row>
    <row r="481" spans="1:17" x14ac:dyDescent="0.25">
      <c r="A481" t="s">
        <v>1274</v>
      </c>
      <c r="B481" t="s">
        <v>1285</v>
      </c>
      <c r="C481" s="16" t="s">
        <v>1</v>
      </c>
      <c r="D481" s="16" t="s">
        <v>2</v>
      </c>
      <c r="E481" s="16" t="s">
        <v>118</v>
      </c>
      <c r="F481" s="1">
        <v>490</v>
      </c>
      <c r="G481">
        <v>3</v>
      </c>
      <c r="H481" t="s">
        <v>569</v>
      </c>
      <c r="I481" t="s">
        <v>20</v>
      </c>
      <c r="J481" t="s">
        <v>40</v>
      </c>
      <c r="K481" t="s">
        <v>1280</v>
      </c>
      <c r="L481" s="8" t="str">
        <f>mappings[field]&amp;mappings[institution]&amp;mappings[element/field]&amp;mappings[subelement/field(s)]&amp;mappings[constraints]</f>
        <v>series_statement[label]GEN4903none</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c r="Q481" s="8"/>
    </row>
    <row r="482" spans="1:17" x14ac:dyDescent="0.25">
      <c r="A482" t="s">
        <v>1274</v>
      </c>
      <c r="B482" t="s">
        <v>1282</v>
      </c>
      <c r="C482" s="16" t="s">
        <v>1</v>
      </c>
      <c r="D482" s="16" t="s">
        <v>2</v>
      </c>
      <c r="E482" s="16" t="s">
        <v>118</v>
      </c>
      <c r="F482" s="1">
        <v>490</v>
      </c>
      <c r="G482" t="s">
        <v>1297</v>
      </c>
      <c r="H482" t="s">
        <v>569</v>
      </c>
      <c r="I482" t="s">
        <v>20</v>
      </c>
      <c r="J482" t="s">
        <v>40</v>
      </c>
      <c r="K482" t="s">
        <v>1280</v>
      </c>
      <c r="L482" s="8" t="str">
        <f>mappings[field]&amp;mappings[institution]&amp;mappings[element/field]&amp;mappings[subelement/field(s)]&amp;mappings[constraints]</f>
        <v>series_statement[value]GEN490alvxnone</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c r="Q482" s="8"/>
    </row>
    <row r="483" spans="1:17" x14ac:dyDescent="0.25">
      <c r="A483" s="9" t="s">
        <v>1191</v>
      </c>
      <c r="B483" s="24" t="s">
        <v>1196</v>
      </c>
      <c r="C483" t="s">
        <v>1</v>
      </c>
      <c r="D483" t="s">
        <v>2</v>
      </c>
      <c r="E483" t="s">
        <v>118</v>
      </c>
      <c r="F483" s="1">
        <v>440</v>
      </c>
      <c r="G483" t="s">
        <v>16</v>
      </c>
      <c r="H483" t="s">
        <v>569</v>
      </c>
      <c r="I483" t="s">
        <v>20</v>
      </c>
      <c r="J483" t="s">
        <v>1143</v>
      </c>
      <c r="K483" t="s">
        <v>1193</v>
      </c>
      <c r="L483" s="8" t="str">
        <f>mappings[field]&amp;mappings[institution]&amp;mappings[element/field]&amp;mappings[subelement/field(s)]&amp;mappings[constraints]</f>
        <v>series_work[details]GEN440vnone</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1191</v>
      </c>
      <c r="B484" s="9" t="s">
        <v>1200</v>
      </c>
      <c r="C484" t="s">
        <v>1</v>
      </c>
      <c r="D484" t="s">
        <v>2</v>
      </c>
      <c r="E484" t="s">
        <v>118</v>
      </c>
      <c r="F484" s="1">
        <v>440</v>
      </c>
      <c r="G484" t="s">
        <v>40</v>
      </c>
      <c r="H484" t="s">
        <v>569</v>
      </c>
      <c r="I484" t="s">
        <v>20</v>
      </c>
      <c r="J484" t="s">
        <v>40</v>
      </c>
      <c r="K484" t="s">
        <v>1193</v>
      </c>
      <c r="L484" s="8" t="str">
        <f>mappings[field]&amp;mappings[institution]&amp;mappings[element/field]&amp;mappings[subelement/field(s)]&amp;mappings[constraints]</f>
        <v>series_work[issn]GEN440xnone</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1191</v>
      </c>
      <c r="B485" s="24" t="s">
        <v>1204</v>
      </c>
      <c r="C485" t="s">
        <v>1</v>
      </c>
      <c r="D485" t="s">
        <v>2</v>
      </c>
      <c r="E485" t="s">
        <v>118</v>
      </c>
      <c r="F485" s="1">
        <v>440</v>
      </c>
      <c r="G485" t="s">
        <v>1263</v>
      </c>
      <c r="H485" t="s">
        <v>569</v>
      </c>
      <c r="I485" t="s">
        <v>1272</v>
      </c>
      <c r="J485" t="s">
        <v>1265</v>
      </c>
      <c r="K485" t="s">
        <v>1193</v>
      </c>
      <c r="L485" s="8" t="str">
        <f>mappings[field]&amp;mappings[institution]&amp;mappings[element/field]&amp;mappings[subelement/field(s)]&amp;mappings[constraints]</f>
        <v>series_work[title]GEN440anpnone</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1191</v>
      </c>
      <c r="B486" s="24" t="s">
        <v>1206</v>
      </c>
      <c r="C486" t="s">
        <v>1</v>
      </c>
      <c r="D486" t="s">
        <v>2</v>
      </c>
      <c r="E486" t="s">
        <v>118</v>
      </c>
      <c r="F486" s="1">
        <v>440</v>
      </c>
      <c r="G486" t="s">
        <v>1263</v>
      </c>
      <c r="H486" t="s">
        <v>1216</v>
      </c>
      <c r="I486" t="s">
        <v>20</v>
      </c>
      <c r="J486" t="s">
        <v>1264</v>
      </c>
      <c r="K486" t="s">
        <v>1193</v>
      </c>
      <c r="L486" s="8" t="str">
        <f>mappings[field]&amp;mappings[institution]&amp;mappings[element/field]&amp;mappings[subelement/field(s)]&amp;mappings[constraints]</f>
        <v>series_work[title_nonfiling]GEN440anpi2=~/[1-9]/</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1191</v>
      </c>
      <c r="B487" s="9" t="s">
        <v>1194</v>
      </c>
      <c r="C487" t="s">
        <v>1</v>
      </c>
      <c r="D487" t="s">
        <v>2</v>
      </c>
      <c r="E487" t="s">
        <v>118</v>
      </c>
      <c r="F487" s="1">
        <v>760</v>
      </c>
      <c r="G487" t="s">
        <v>7</v>
      </c>
      <c r="H487" t="s">
        <v>1137</v>
      </c>
      <c r="I487" t="s">
        <v>20</v>
      </c>
      <c r="J487" t="s">
        <v>40</v>
      </c>
      <c r="K487" t="s">
        <v>1193</v>
      </c>
      <c r="L487" s="8" t="str">
        <f>mappings[field]&amp;mappings[institution]&amp;mappings[element/field]&amp;mappings[subelement/field(s)]&amp;mappings[constraints]</f>
        <v>series_work[author]GEN760a$t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1191</v>
      </c>
      <c r="B488" s="9" t="s">
        <v>1196</v>
      </c>
      <c r="C488" t="s">
        <v>1</v>
      </c>
      <c r="D488" t="s">
        <v>2</v>
      </c>
      <c r="E488" t="s">
        <v>118</v>
      </c>
      <c r="F488" s="1">
        <v>760</v>
      </c>
      <c r="G488" t="s">
        <v>1218</v>
      </c>
      <c r="H488" t="s">
        <v>1141</v>
      </c>
      <c r="I488" t="s">
        <v>20</v>
      </c>
      <c r="J488" t="s">
        <v>1143</v>
      </c>
      <c r="K488" t="s">
        <v>1193</v>
      </c>
      <c r="L488" s="8" t="str">
        <f>mappings[field]&amp;mappings[institution]&amp;mappings[element/field]&amp;mappings[subelement/field(s)]&amp;mappings[constraints]</f>
        <v>series_work[details]GEN760bcdghmno(y)($t OR $s) AND i1=0</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1191</v>
      </c>
      <c r="B489" s="9" t="s">
        <v>1198</v>
      </c>
      <c r="C489" t="s">
        <v>1</v>
      </c>
      <c r="D489" t="s">
        <v>2</v>
      </c>
      <c r="E489" t="s">
        <v>118</v>
      </c>
      <c r="F489" s="1">
        <v>760</v>
      </c>
      <c r="G489" t="s">
        <v>889</v>
      </c>
      <c r="H489" t="s">
        <v>1142</v>
      </c>
      <c r="I489" t="s">
        <v>254</v>
      </c>
      <c r="J489" t="s">
        <v>1012</v>
      </c>
      <c r="K489" t="s">
        <v>1193</v>
      </c>
      <c r="L489" s="8" t="str">
        <f>mappings[field]&amp;mappings[institution]&amp;mappings[element/field]&amp;mappings[subelement/field(s)]&amp;mappings[constraints]</f>
        <v>series_work[display]GEN760{na}($t OR $s) AND i1=1</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1191</v>
      </c>
      <c r="B490" s="9" t="s">
        <v>1200</v>
      </c>
      <c r="C490" t="s">
        <v>1</v>
      </c>
      <c r="D490" t="s">
        <v>2</v>
      </c>
      <c r="E490" t="s">
        <v>118</v>
      </c>
      <c r="F490" s="1">
        <v>760</v>
      </c>
      <c r="G490" t="s">
        <v>40</v>
      </c>
      <c r="H490" t="s">
        <v>1137</v>
      </c>
      <c r="I490" t="s">
        <v>20</v>
      </c>
      <c r="J490" t="s">
        <v>40</v>
      </c>
      <c r="K490" t="s">
        <v>1193</v>
      </c>
      <c r="L490" s="8" t="str">
        <f>mappings[field]&amp;mappings[institution]&amp;mappings[element/field]&amp;mappings[subelement/field(s)]&amp;mappings[constraints]</f>
        <v>series_work[issn]GEN760x$t OR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1191</v>
      </c>
      <c r="B491" s="9" t="s">
        <v>1201</v>
      </c>
      <c r="C491" t="s">
        <v>1</v>
      </c>
      <c r="D491" t="s">
        <v>2</v>
      </c>
      <c r="E491" t="s">
        <v>118</v>
      </c>
      <c r="F491" s="1">
        <v>760</v>
      </c>
      <c r="G491" t="s">
        <v>129</v>
      </c>
      <c r="H491" t="s">
        <v>1141</v>
      </c>
      <c r="I491" t="s">
        <v>20</v>
      </c>
      <c r="J491" t="s">
        <v>1136</v>
      </c>
      <c r="K491" t="s">
        <v>1193</v>
      </c>
      <c r="L491" s="8" t="str">
        <f>mappings[field]&amp;mappings[institution]&amp;mappings[element/field]&amp;mappings[subelement/field(s)]&amp;mappings[constraints]</f>
        <v>series_work[label]GEN760i($t OR $s) AND i1=0</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1191</v>
      </c>
      <c r="B492" s="24" t="s">
        <v>1202</v>
      </c>
      <c r="C492" t="s">
        <v>1</v>
      </c>
      <c r="D492" t="s">
        <v>2</v>
      </c>
      <c r="E492" t="s">
        <v>118</v>
      </c>
      <c r="F492" s="1">
        <v>760</v>
      </c>
      <c r="G492" t="s">
        <v>1219</v>
      </c>
      <c r="H492" t="s">
        <v>1137</v>
      </c>
      <c r="I492" t="s">
        <v>5</v>
      </c>
      <c r="J492" t="s">
        <v>1140</v>
      </c>
      <c r="K492" t="s">
        <v>1193</v>
      </c>
      <c r="L492" s="8" t="str">
        <f>mappings[field]&amp;mappings[institution]&amp;mappings[element/field]&amp;mappings[subelement/field(s)]&amp;mappings[constraints]</f>
        <v>series_work[other_ids]GEN760o(w)y$t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1191</v>
      </c>
      <c r="B493" s="9" t="s">
        <v>1204</v>
      </c>
      <c r="C493" t="s">
        <v>1</v>
      </c>
      <c r="D493" t="s">
        <v>2</v>
      </c>
      <c r="E493" t="s">
        <v>118</v>
      </c>
      <c r="F493" s="1">
        <v>760</v>
      </c>
      <c r="G493" t="s">
        <v>365</v>
      </c>
      <c r="H493" t="s">
        <v>1139</v>
      </c>
      <c r="I493" t="s">
        <v>5</v>
      </c>
      <c r="J493" t="s">
        <v>1271</v>
      </c>
      <c r="K493" t="s">
        <v>1193</v>
      </c>
      <c r="L493" s="8" t="str">
        <f>mappings[field]&amp;mappings[institution]&amp;mappings[element/field]&amp;mappings[subelement/field(s)]&amp;mappings[constraints]</f>
        <v>series_work[title]GEN760t$t NOT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1191</v>
      </c>
      <c r="B494" s="9" t="s">
        <v>1204</v>
      </c>
      <c r="C494" t="s">
        <v>1</v>
      </c>
      <c r="D494" t="s">
        <v>2</v>
      </c>
      <c r="E494" t="s">
        <v>118</v>
      </c>
      <c r="F494" s="1">
        <v>760</v>
      </c>
      <c r="G494" t="s">
        <v>148</v>
      </c>
      <c r="H494" t="s">
        <v>1138</v>
      </c>
      <c r="I494" t="s">
        <v>5</v>
      </c>
      <c r="J494" t="s">
        <v>1271</v>
      </c>
      <c r="K494" t="s">
        <v>1193</v>
      </c>
      <c r="L494" s="8" t="str">
        <f>mappings[field]&amp;mappings[institution]&amp;mappings[element/field]&amp;mappings[subelement/field(s)]&amp;mappings[constraints]</f>
        <v>series_work[title]GEN760s$t AND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1191</v>
      </c>
      <c r="B495" s="9" t="s">
        <v>1208</v>
      </c>
      <c r="C495" t="s">
        <v>1</v>
      </c>
      <c r="D495" t="s">
        <v>2</v>
      </c>
      <c r="E495" t="s">
        <v>118</v>
      </c>
      <c r="F495" s="1">
        <v>760</v>
      </c>
      <c r="G495" t="s">
        <v>365</v>
      </c>
      <c r="H495" t="s">
        <v>1138</v>
      </c>
      <c r="I495" t="s">
        <v>20</v>
      </c>
      <c r="J495" t="s">
        <v>40</v>
      </c>
      <c r="K495" t="s">
        <v>1193</v>
      </c>
      <c r="L495" s="8" t="str">
        <f>mappings[field]&amp;mappings[institution]&amp;mappings[element/field]&amp;mappings[subelement/field(s)]&amp;mappings[constraints]</f>
        <v>series_work[title_variation]GEN760t$t AND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1191</v>
      </c>
      <c r="B496" s="24" t="s">
        <v>1210</v>
      </c>
      <c r="C496" t="s">
        <v>1</v>
      </c>
      <c r="D496" t="s">
        <v>2</v>
      </c>
      <c r="E496" t="s">
        <v>118</v>
      </c>
      <c r="F496" s="1">
        <v>760</v>
      </c>
      <c r="G496" t="s">
        <v>889</v>
      </c>
      <c r="H496" t="s">
        <v>1137</v>
      </c>
      <c r="I496" t="s">
        <v>254</v>
      </c>
      <c r="J496" t="s">
        <v>1215</v>
      </c>
      <c r="K496" t="s">
        <v>1193</v>
      </c>
      <c r="L496" s="8" t="str">
        <f>mappings[field]&amp;mappings[institution]&amp;mappings[element/field]&amp;mappings[subelement/field(s)]&amp;mappings[constraints]</f>
        <v>series_work[type]GEN760{na}$t OR $s</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1191</v>
      </c>
      <c r="B497" s="9" t="s">
        <v>1194</v>
      </c>
      <c r="C497" t="s">
        <v>1</v>
      </c>
      <c r="D497" t="s">
        <v>2</v>
      </c>
      <c r="E497" t="s">
        <v>118</v>
      </c>
      <c r="F497" s="1">
        <v>762</v>
      </c>
      <c r="G497" t="s">
        <v>7</v>
      </c>
      <c r="H497" t="s">
        <v>1137</v>
      </c>
      <c r="I497" t="s">
        <v>20</v>
      </c>
      <c r="J497" t="s">
        <v>40</v>
      </c>
      <c r="K497" t="s">
        <v>1193</v>
      </c>
      <c r="L497" s="8" t="str">
        <f>mappings[field]&amp;mappings[institution]&amp;mappings[element/field]&amp;mappings[subelement/field(s)]&amp;mappings[constraints]</f>
        <v>series_work[author]GEN762a$t OR $s</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1191</v>
      </c>
      <c r="B498" s="9" t="s">
        <v>1196</v>
      </c>
      <c r="C498" t="s">
        <v>1</v>
      </c>
      <c r="D498" t="s">
        <v>2</v>
      </c>
      <c r="E498" t="s">
        <v>118</v>
      </c>
      <c r="F498" s="1">
        <v>762</v>
      </c>
      <c r="G498" t="s">
        <v>1218</v>
      </c>
      <c r="H498" t="s">
        <v>1141</v>
      </c>
      <c r="I498" t="s">
        <v>20</v>
      </c>
      <c r="J498" t="s">
        <v>1143</v>
      </c>
      <c r="K498" t="s">
        <v>1193</v>
      </c>
      <c r="L498" s="8" t="str">
        <f>mappings[field]&amp;mappings[institution]&amp;mappings[element/field]&amp;mappings[subelement/field(s)]&amp;mappings[constraints]</f>
        <v>series_work[details]GEN762bcdghmno(y)($t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1191</v>
      </c>
      <c r="B499" s="9" t="s">
        <v>1198</v>
      </c>
      <c r="C499" t="s">
        <v>1</v>
      </c>
      <c r="D499" t="s">
        <v>2</v>
      </c>
      <c r="E499" t="s">
        <v>118</v>
      </c>
      <c r="F499" s="1">
        <v>762</v>
      </c>
      <c r="G499" t="s">
        <v>889</v>
      </c>
      <c r="H499" t="s">
        <v>1142</v>
      </c>
      <c r="I499" t="s">
        <v>254</v>
      </c>
      <c r="J499" t="s">
        <v>1012</v>
      </c>
      <c r="K499" t="s">
        <v>1193</v>
      </c>
      <c r="L499" s="8" t="str">
        <f>mappings[field]&amp;mappings[institution]&amp;mappings[element/field]&amp;mappings[subelement/field(s)]&amp;mappings[constraints]</f>
        <v>series_work[display]GEN762{na}($t OR $s) AND i1=1</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x14ac:dyDescent="0.25">
      <c r="A500" s="9" t="s">
        <v>1191</v>
      </c>
      <c r="B500" s="9" t="s">
        <v>1200</v>
      </c>
      <c r="C500" t="s">
        <v>1</v>
      </c>
      <c r="D500" t="s">
        <v>2</v>
      </c>
      <c r="E500" t="s">
        <v>118</v>
      </c>
      <c r="F500" s="1">
        <v>762</v>
      </c>
      <c r="G500" t="s">
        <v>40</v>
      </c>
      <c r="H500" t="s">
        <v>1137</v>
      </c>
      <c r="I500" t="s">
        <v>20</v>
      </c>
      <c r="J500" t="s">
        <v>40</v>
      </c>
      <c r="K500" t="s">
        <v>1193</v>
      </c>
      <c r="L500" s="8" t="str">
        <f>mappings[field]&amp;mappings[institution]&amp;mappings[element/field]&amp;mappings[subelement/field(s)]&amp;mappings[constraints]</f>
        <v>series_work[issn]GEN762x$t OR $s</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1191</v>
      </c>
      <c r="B501" s="9" t="s">
        <v>1201</v>
      </c>
      <c r="C501" t="s">
        <v>1</v>
      </c>
      <c r="D501" t="s">
        <v>2</v>
      </c>
      <c r="E501" t="s">
        <v>118</v>
      </c>
      <c r="F501" s="1">
        <v>762</v>
      </c>
      <c r="G501" t="s">
        <v>129</v>
      </c>
      <c r="H501" t="s">
        <v>1141</v>
      </c>
      <c r="I501" t="s">
        <v>20</v>
      </c>
      <c r="J501" t="s">
        <v>1136</v>
      </c>
      <c r="K501" t="s">
        <v>1193</v>
      </c>
      <c r="L501" s="8" t="str">
        <f>mappings[field]&amp;mappings[institution]&amp;mappings[element/field]&amp;mappings[subelement/field(s)]&amp;mappings[constraints]</f>
        <v>series_work[label]GEN762i($t OR $s) AND i1=0</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9" t="s">
        <v>1202</v>
      </c>
      <c r="C502" t="s">
        <v>1</v>
      </c>
      <c r="D502" t="s">
        <v>2</v>
      </c>
      <c r="E502" t="s">
        <v>118</v>
      </c>
      <c r="F502" s="1">
        <v>762</v>
      </c>
      <c r="G502" t="s">
        <v>1219</v>
      </c>
      <c r="H502" t="s">
        <v>1137</v>
      </c>
      <c r="I502" t="s">
        <v>5</v>
      </c>
      <c r="J502" t="s">
        <v>1140</v>
      </c>
      <c r="K502" t="s">
        <v>1193</v>
      </c>
      <c r="L502" s="8" t="str">
        <f>mappings[field]&amp;mappings[institution]&amp;mappings[element/field]&amp;mappings[subelement/field(s)]&amp;mappings[constraints]</f>
        <v>series_work[other_ids]GEN762o(w)y$t OR $s</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9" t="s">
        <v>1204</v>
      </c>
      <c r="C503" t="s">
        <v>1</v>
      </c>
      <c r="D503" t="s">
        <v>2</v>
      </c>
      <c r="E503" t="s">
        <v>118</v>
      </c>
      <c r="F503" s="1">
        <v>762</v>
      </c>
      <c r="G503" t="s">
        <v>365</v>
      </c>
      <c r="H503" t="s">
        <v>1139</v>
      </c>
      <c r="I503" t="s">
        <v>5</v>
      </c>
      <c r="J503" t="s">
        <v>1271</v>
      </c>
      <c r="K503" t="s">
        <v>1193</v>
      </c>
      <c r="L503" s="8" t="str">
        <f>mappings[field]&amp;mappings[institution]&amp;mappings[element/field]&amp;mappings[subelement/field(s)]&amp;mappings[constraints]</f>
        <v>series_work[title]GEN762t$t NOT $s</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9" t="s">
        <v>1204</v>
      </c>
      <c r="C504" t="s">
        <v>1</v>
      </c>
      <c r="D504" t="s">
        <v>2</v>
      </c>
      <c r="E504" t="s">
        <v>118</v>
      </c>
      <c r="F504" s="1">
        <v>762</v>
      </c>
      <c r="G504" t="s">
        <v>148</v>
      </c>
      <c r="H504" t="s">
        <v>1138</v>
      </c>
      <c r="I504" t="s">
        <v>5</v>
      </c>
      <c r="J504" t="s">
        <v>1271</v>
      </c>
      <c r="K504" t="s">
        <v>1193</v>
      </c>
      <c r="L504" s="8" t="str">
        <f>mappings[field]&amp;mappings[institution]&amp;mappings[element/field]&amp;mappings[subelement/field(s)]&amp;mappings[constraints]</f>
        <v>series_work[title]GEN762s$t AND $s</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1208</v>
      </c>
      <c r="C505" t="s">
        <v>1</v>
      </c>
      <c r="D505" t="s">
        <v>2</v>
      </c>
      <c r="E505" t="s">
        <v>118</v>
      </c>
      <c r="F505" s="1">
        <v>762</v>
      </c>
      <c r="G505" t="s">
        <v>365</v>
      </c>
      <c r="H505" t="s">
        <v>1138</v>
      </c>
      <c r="I505" t="s">
        <v>20</v>
      </c>
      <c r="J505" t="s">
        <v>40</v>
      </c>
      <c r="K505" t="s">
        <v>1193</v>
      </c>
      <c r="L505" s="8" t="str">
        <f>mappings[field]&amp;mappings[institution]&amp;mappings[element/field]&amp;mappings[subelement/field(s)]&amp;mappings[constraints]</f>
        <v>series_work[title_variation]GEN762t$t AND $s</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1191</v>
      </c>
      <c r="B506" s="9" t="s">
        <v>1210</v>
      </c>
      <c r="C506" t="s">
        <v>1</v>
      </c>
      <c r="D506" t="s">
        <v>2</v>
      </c>
      <c r="E506" t="s">
        <v>118</v>
      </c>
      <c r="F506" s="1">
        <v>762</v>
      </c>
      <c r="G506" t="s">
        <v>889</v>
      </c>
      <c r="H506" t="s">
        <v>1137</v>
      </c>
      <c r="I506" t="s">
        <v>254</v>
      </c>
      <c r="J506" t="s">
        <v>1220</v>
      </c>
      <c r="K506" t="s">
        <v>1193</v>
      </c>
      <c r="L506" s="8" t="str">
        <f>mappings[field]&amp;mappings[institution]&amp;mappings[element/field]&amp;mappings[subelement/field(s)]&amp;mappings[constraints]</f>
        <v>series_work[type]GEN762{na}$t OR $s</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1191</v>
      </c>
      <c r="B507" s="9" t="s">
        <v>1194</v>
      </c>
      <c r="C507" t="s">
        <v>1</v>
      </c>
      <c r="D507" t="s">
        <v>2</v>
      </c>
      <c r="E507" t="s">
        <v>118</v>
      </c>
      <c r="F507" s="1">
        <v>800</v>
      </c>
      <c r="G507" t="s">
        <v>220</v>
      </c>
      <c r="H507" t="s">
        <v>569</v>
      </c>
      <c r="I507" t="s">
        <v>20</v>
      </c>
      <c r="J507" t="s">
        <v>1190</v>
      </c>
      <c r="K507" t="s">
        <v>1193</v>
      </c>
      <c r="L507" s="8" t="str">
        <f>mappings[field]&amp;mappings[institution]&amp;mappings[element/field]&amp;mappings[subelement/field(s)]&amp;mappings[constraints]</f>
        <v>series_work[author]GEN800abcd(g)jqunone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1191</v>
      </c>
      <c r="B508" s="9" t="s">
        <v>1200</v>
      </c>
      <c r="C508" t="s">
        <v>1</v>
      </c>
      <c r="D508" t="s">
        <v>2</v>
      </c>
      <c r="E508" t="s">
        <v>118</v>
      </c>
      <c r="F508" s="1">
        <v>800</v>
      </c>
      <c r="G508" t="s">
        <v>40</v>
      </c>
      <c r="H508" t="s">
        <v>569</v>
      </c>
      <c r="I508" t="s">
        <v>20</v>
      </c>
      <c r="J508" t="s">
        <v>40</v>
      </c>
      <c r="K508" t="s">
        <v>1193</v>
      </c>
      <c r="L508" s="8" t="str">
        <f>mappings[field]&amp;mappings[institution]&amp;mappings[element/field]&amp;mappings[subelement/field(s)]&amp;mappings[constraints]</f>
        <v>series_work[issn]GEN800xnone</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1191</v>
      </c>
      <c r="B509" s="9" t="s">
        <v>1201</v>
      </c>
      <c r="C509" t="s">
        <v>1</v>
      </c>
      <c r="D509" t="s">
        <v>2</v>
      </c>
      <c r="E509" t="s">
        <v>118</v>
      </c>
      <c r="F509" s="1">
        <v>800</v>
      </c>
      <c r="G509" t="s">
        <v>1108</v>
      </c>
      <c r="H509" t="s">
        <v>1214</v>
      </c>
      <c r="I509" t="s">
        <v>20</v>
      </c>
      <c r="J509" t="s">
        <v>375</v>
      </c>
      <c r="K509" t="s">
        <v>1193</v>
      </c>
      <c r="L509" s="8" t="str">
        <f>mappings[field]&amp;mappings[institution]&amp;mappings[element/field]&amp;mappings[subelement/field(s)]&amp;mappings[constraints]</f>
        <v>series_work[label]GEN800i3$i OR $3</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1191</v>
      </c>
      <c r="B510" s="9" t="s">
        <v>1204</v>
      </c>
      <c r="C510" t="s">
        <v>1</v>
      </c>
      <c r="D510" t="s">
        <v>2</v>
      </c>
      <c r="E510" t="s">
        <v>118</v>
      </c>
      <c r="F510" s="1">
        <v>800</v>
      </c>
      <c r="G510" t="s">
        <v>468</v>
      </c>
      <c r="H510" t="s">
        <v>569</v>
      </c>
      <c r="I510" t="s">
        <v>1272</v>
      </c>
      <c r="J510" t="s">
        <v>1269</v>
      </c>
      <c r="K510" t="s">
        <v>1193</v>
      </c>
      <c r="L510" s="8" t="str">
        <f>mappings[field]&amp;mappings[institution]&amp;mappings[element/field]&amp;mappings[subelement/field(s)]&amp;mappings[constraints]</f>
        <v>series_work[title]GEN800f(g)hklmnoprstnone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1191</v>
      </c>
      <c r="B511" s="9" t="s">
        <v>1210</v>
      </c>
      <c r="C511" t="s">
        <v>1</v>
      </c>
      <c r="D511" t="s">
        <v>2</v>
      </c>
      <c r="E511" t="s">
        <v>118</v>
      </c>
      <c r="F511" s="1">
        <v>800</v>
      </c>
      <c r="G511" t="s">
        <v>889</v>
      </c>
      <c r="H511" t="s">
        <v>569</v>
      </c>
      <c r="I511" t="s">
        <v>254</v>
      </c>
      <c r="J511" t="s">
        <v>1215</v>
      </c>
      <c r="K511" t="s">
        <v>1193</v>
      </c>
      <c r="L511" s="8" t="str">
        <f>mappings[field]&amp;mappings[institution]&amp;mappings[element/field]&amp;mappings[subelement/field(s)]&amp;mappings[constraints]</f>
        <v>series_work[type]GEN800{na}none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1191</v>
      </c>
      <c r="B512" s="9" t="s">
        <v>1194</v>
      </c>
      <c r="C512" t="s">
        <v>1</v>
      </c>
      <c r="D512" t="s">
        <v>2</v>
      </c>
      <c r="E512" t="s">
        <v>118</v>
      </c>
      <c r="F512" s="1">
        <v>810</v>
      </c>
      <c r="G512" t="s">
        <v>1115</v>
      </c>
      <c r="H512" t="s">
        <v>569</v>
      </c>
      <c r="I512" t="s">
        <v>20</v>
      </c>
      <c r="J512" t="s">
        <v>1160</v>
      </c>
      <c r="K512" t="s">
        <v>1193</v>
      </c>
      <c r="L512" s="8" t="str">
        <f>mappings[field]&amp;mappings[institution]&amp;mappings[element/field]&amp;mappings[subelement/field(s)]&amp;mappings[constraints]</f>
        <v>series_work[author]GEN810abc(d)(g)(n)unone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1191</v>
      </c>
      <c r="B513" s="9" t="s">
        <v>1200</v>
      </c>
      <c r="C513" t="s">
        <v>1</v>
      </c>
      <c r="D513" t="s">
        <v>2</v>
      </c>
      <c r="E513" t="s">
        <v>118</v>
      </c>
      <c r="F513" s="1">
        <v>810</v>
      </c>
      <c r="G513" t="s">
        <v>40</v>
      </c>
      <c r="H513" t="s">
        <v>569</v>
      </c>
      <c r="I513" t="s">
        <v>20</v>
      </c>
      <c r="J513" t="s">
        <v>40</v>
      </c>
      <c r="K513" t="s">
        <v>1193</v>
      </c>
      <c r="L513" s="8" t="str">
        <f>mappings[field]&amp;mappings[institution]&amp;mappings[element/field]&amp;mappings[subelement/field(s)]&amp;mappings[constraints]</f>
        <v>series_work[issn]GEN810xnone</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1191</v>
      </c>
      <c r="B514" s="9" t="s">
        <v>1201</v>
      </c>
      <c r="C514" t="s">
        <v>1</v>
      </c>
      <c r="D514" t="s">
        <v>2</v>
      </c>
      <c r="E514" t="s">
        <v>118</v>
      </c>
      <c r="F514" s="1">
        <v>810</v>
      </c>
      <c r="G514" t="s">
        <v>1108</v>
      </c>
      <c r="H514" t="s">
        <v>1214</v>
      </c>
      <c r="I514" t="s">
        <v>20</v>
      </c>
      <c r="J514" t="s">
        <v>375</v>
      </c>
      <c r="K514" t="s">
        <v>1193</v>
      </c>
      <c r="L514" s="8" t="str">
        <f>mappings[field]&amp;mappings[institution]&amp;mappings[element/field]&amp;mappings[subelement/field(s)]&amp;mappings[constraints]</f>
        <v>series_work[label]GEN810i3$i OR $3</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1191</v>
      </c>
      <c r="B515" s="9" t="s">
        <v>1204</v>
      </c>
      <c r="C515" t="s">
        <v>1</v>
      </c>
      <c r="D515" t="s">
        <v>2</v>
      </c>
      <c r="E515" t="s">
        <v>118</v>
      </c>
      <c r="F515" s="1">
        <v>810</v>
      </c>
      <c r="G515" t="s">
        <v>470</v>
      </c>
      <c r="H515" t="s">
        <v>569</v>
      </c>
      <c r="I515" t="s">
        <v>1272</v>
      </c>
      <c r="J515" t="s">
        <v>1266</v>
      </c>
      <c r="K515" t="s">
        <v>1193</v>
      </c>
      <c r="L515" s="8" t="str">
        <f>mappings[field]&amp;mappings[institution]&amp;mappings[element/field]&amp;mappings[subelement/field(s)]&amp;mappings[constraints]</f>
        <v>series_work[title]GEN810(d)f(g)hklm(n)oprstnone</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1191</v>
      </c>
      <c r="B516" s="9" t="s">
        <v>1210</v>
      </c>
      <c r="C516" t="s">
        <v>1</v>
      </c>
      <c r="D516" t="s">
        <v>2</v>
      </c>
      <c r="E516" t="s">
        <v>118</v>
      </c>
      <c r="F516" s="1">
        <v>810</v>
      </c>
      <c r="G516" t="s">
        <v>889</v>
      </c>
      <c r="H516" t="s">
        <v>569</v>
      </c>
      <c r="I516" t="s">
        <v>254</v>
      </c>
      <c r="J516" t="s">
        <v>1215</v>
      </c>
      <c r="K516" t="s">
        <v>1193</v>
      </c>
      <c r="L516" s="8" t="str">
        <f>mappings[field]&amp;mappings[institution]&amp;mappings[element/field]&amp;mappings[subelement/field(s)]&amp;mappings[constraints]</f>
        <v>series_work[type]GEN810{na}none</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1191</v>
      </c>
      <c r="B517" s="24" t="s">
        <v>1194</v>
      </c>
      <c r="C517" t="s">
        <v>1</v>
      </c>
      <c r="D517" t="s">
        <v>2</v>
      </c>
      <c r="E517" t="s">
        <v>118</v>
      </c>
      <c r="F517" s="1">
        <v>811</v>
      </c>
      <c r="G517" t="s">
        <v>1120</v>
      </c>
      <c r="H517" t="s">
        <v>569</v>
      </c>
      <c r="I517" t="s">
        <v>20</v>
      </c>
      <c r="J517" t="s">
        <v>1189</v>
      </c>
      <c r="K517" t="s">
        <v>1193</v>
      </c>
      <c r="L517" s="8" t="str">
        <f>mappings[field]&amp;mappings[institution]&amp;mappings[element/field]&amp;mappings[subelement/field(s)]&amp;mappings[constraints]</f>
        <v>series_work[author]GEN811ac(d)e(g)(n)unone</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1191</v>
      </c>
      <c r="B518" s="9" t="s">
        <v>1200</v>
      </c>
      <c r="C518" t="s">
        <v>1</v>
      </c>
      <c r="D518" t="s">
        <v>2</v>
      </c>
      <c r="E518" t="s">
        <v>118</v>
      </c>
      <c r="F518" s="1">
        <v>811</v>
      </c>
      <c r="G518" t="s">
        <v>40</v>
      </c>
      <c r="H518" t="s">
        <v>569</v>
      </c>
      <c r="I518" t="s">
        <v>20</v>
      </c>
      <c r="J518" t="s">
        <v>40</v>
      </c>
      <c r="K518" t="s">
        <v>1193</v>
      </c>
      <c r="L518" s="8" t="str">
        <f>mappings[field]&amp;mappings[institution]&amp;mappings[element/field]&amp;mappings[subelement/field(s)]&amp;mappings[constraints]</f>
        <v>series_work[issn]GEN811xnone</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1191</v>
      </c>
      <c r="B519" s="9" t="s">
        <v>1201</v>
      </c>
      <c r="C519" t="s">
        <v>1</v>
      </c>
      <c r="D519" t="s">
        <v>2</v>
      </c>
      <c r="E519" t="s">
        <v>118</v>
      </c>
      <c r="F519" s="1">
        <v>811</v>
      </c>
      <c r="G519" t="s">
        <v>1108</v>
      </c>
      <c r="H519" t="s">
        <v>1214</v>
      </c>
      <c r="I519" t="s">
        <v>20</v>
      </c>
      <c r="J519" t="s">
        <v>375</v>
      </c>
      <c r="K519" t="s">
        <v>1193</v>
      </c>
      <c r="L519" s="8" t="str">
        <f>mappings[field]&amp;mappings[institution]&amp;mappings[element/field]&amp;mappings[subelement/field(s)]&amp;mappings[constraints]</f>
        <v>series_work[label]GEN811i3$i OR $3</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1191</v>
      </c>
      <c r="B520" s="9" t="s">
        <v>1204</v>
      </c>
      <c r="C520" t="s">
        <v>1</v>
      </c>
      <c r="D520" t="s">
        <v>2</v>
      </c>
      <c r="E520" t="s">
        <v>118</v>
      </c>
      <c r="F520" s="1">
        <v>811</v>
      </c>
      <c r="G520" t="s">
        <v>1188</v>
      </c>
      <c r="H520" t="s">
        <v>569</v>
      </c>
      <c r="I520" t="s">
        <v>1272</v>
      </c>
      <c r="J520" t="s">
        <v>1267</v>
      </c>
      <c r="K520" t="s">
        <v>1193</v>
      </c>
      <c r="L520" s="8" t="str">
        <f>mappings[field]&amp;mappings[institution]&amp;mappings[element/field]&amp;mappings[subelement/field(s)]&amp;mappings[constraints]</f>
        <v>series_work[title]GEN811(d)f(g)hklm(n)pstnone</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1191</v>
      </c>
      <c r="B521" s="9" t="s">
        <v>1210</v>
      </c>
      <c r="C521" t="s">
        <v>1</v>
      </c>
      <c r="D521" t="s">
        <v>2</v>
      </c>
      <c r="E521" t="s">
        <v>118</v>
      </c>
      <c r="F521" s="1">
        <v>811</v>
      </c>
      <c r="G521" t="s">
        <v>889</v>
      </c>
      <c r="H521" t="s">
        <v>569</v>
      </c>
      <c r="I521" t="s">
        <v>254</v>
      </c>
      <c r="J521" t="s">
        <v>1215</v>
      </c>
      <c r="K521" t="s">
        <v>1193</v>
      </c>
      <c r="L521" s="8" t="str">
        <f>mappings[field]&amp;mappings[institution]&amp;mappings[element/field]&amp;mappings[subelement/field(s)]&amp;mappings[constraints]</f>
        <v>series_work[type]GEN811{na}none</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1191</v>
      </c>
      <c r="B522" s="9" t="s">
        <v>1200</v>
      </c>
      <c r="C522" t="s">
        <v>1</v>
      </c>
      <c r="D522" t="s">
        <v>2</v>
      </c>
      <c r="E522" t="s">
        <v>118</v>
      </c>
      <c r="F522" s="1">
        <v>830</v>
      </c>
      <c r="G522" t="s">
        <v>40</v>
      </c>
      <c r="H522" t="s">
        <v>569</v>
      </c>
      <c r="I522" t="s">
        <v>20</v>
      </c>
      <c r="J522" t="s">
        <v>40</v>
      </c>
      <c r="K522" t="s">
        <v>1193</v>
      </c>
      <c r="L522" s="8" t="str">
        <f>mappings[field]&amp;mappings[institution]&amp;mappings[element/field]&amp;mappings[subelement/field(s)]&amp;mappings[constraints]</f>
        <v>series_work[issn]GEN830xnone</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1191</v>
      </c>
      <c r="B523" s="9" t="s">
        <v>1201</v>
      </c>
      <c r="C523" t="s">
        <v>1</v>
      </c>
      <c r="D523" t="s">
        <v>2</v>
      </c>
      <c r="E523" t="s">
        <v>118</v>
      </c>
      <c r="F523" s="1">
        <v>830</v>
      </c>
      <c r="G523" t="s">
        <v>1108</v>
      </c>
      <c r="H523" t="s">
        <v>1214</v>
      </c>
      <c r="I523" t="s">
        <v>20</v>
      </c>
      <c r="J523" t="s">
        <v>375</v>
      </c>
      <c r="K523" t="s">
        <v>1193</v>
      </c>
      <c r="L523" s="8" t="str">
        <f>mappings[field]&amp;mappings[institution]&amp;mappings[element/field]&amp;mappings[subelement/field(s)]&amp;mappings[constraints]</f>
        <v>series_work[label]GEN830i3$i OR $3</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1191</v>
      </c>
      <c r="B524" s="9" t="s">
        <v>1204</v>
      </c>
      <c r="C524" t="s">
        <v>1</v>
      </c>
      <c r="D524" t="s">
        <v>2</v>
      </c>
      <c r="E524" t="s">
        <v>118</v>
      </c>
      <c r="F524" s="1">
        <v>830</v>
      </c>
      <c r="G524" t="s">
        <v>1127</v>
      </c>
      <c r="H524" t="s">
        <v>569</v>
      </c>
      <c r="I524" t="s">
        <v>1272</v>
      </c>
      <c r="J524" t="s">
        <v>1270</v>
      </c>
      <c r="K524" t="s">
        <v>1193</v>
      </c>
      <c r="L524" s="8" t="str">
        <f>mappings[field]&amp;mappings[institution]&amp;mappings[element/field]&amp;mappings[subelement/field(s)]&amp;mappings[constraints]</f>
        <v>series_work[title]GEN830adfghklmnoprsnone</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1191</v>
      </c>
      <c r="B525" s="9" t="s">
        <v>1206</v>
      </c>
      <c r="C525" t="s">
        <v>1</v>
      </c>
      <c r="D525" t="s">
        <v>2</v>
      </c>
      <c r="E525" t="s">
        <v>118</v>
      </c>
      <c r="F525" s="1">
        <v>830</v>
      </c>
      <c r="G525" t="s">
        <v>1127</v>
      </c>
      <c r="H525" t="s">
        <v>1216</v>
      </c>
      <c r="I525" t="s">
        <v>20</v>
      </c>
      <c r="J525" t="s">
        <v>1129</v>
      </c>
      <c r="K525" t="s">
        <v>1193</v>
      </c>
      <c r="L525" s="8" t="str">
        <f>mappings[field]&amp;mappings[institution]&amp;mappings[element/field]&amp;mappings[subelement/field(s)]&amp;mappings[constraints]</f>
        <v>series_work[title_nonfiling]GEN830adfghklmnoprsi2=~/[1-9]/</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1191</v>
      </c>
      <c r="B526" s="9" t="s">
        <v>1208</v>
      </c>
      <c r="C526" t="s">
        <v>1</v>
      </c>
      <c r="D526" t="s">
        <v>2</v>
      </c>
      <c r="E526" t="s">
        <v>118</v>
      </c>
      <c r="F526" s="1">
        <v>830</v>
      </c>
      <c r="G526" t="s">
        <v>365</v>
      </c>
      <c r="H526" t="s">
        <v>1217</v>
      </c>
      <c r="I526" t="s">
        <v>20</v>
      </c>
      <c r="J526" t="s">
        <v>40</v>
      </c>
      <c r="K526" t="s">
        <v>1193</v>
      </c>
      <c r="L526" s="8" t="str">
        <f>mappings[field]&amp;mappings[institution]&amp;mappings[element/field]&amp;mappings[subelement/field(s)]&amp;mappings[constraints]</f>
        <v>series_work[title_variation]GEN830t$a AND $t</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1191</v>
      </c>
      <c r="B527" s="9" t="s">
        <v>1210</v>
      </c>
      <c r="C527" t="s">
        <v>1</v>
      </c>
      <c r="D527" t="s">
        <v>2</v>
      </c>
      <c r="E527" t="s">
        <v>118</v>
      </c>
      <c r="F527" s="1">
        <v>830</v>
      </c>
      <c r="G527" t="s">
        <v>889</v>
      </c>
      <c r="H527" t="s">
        <v>569</v>
      </c>
      <c r="I527" t="s">
        <v>254</v>
      </c>
      <c r="J527" t="s">
        <v>1215</v>
      </c>
      <c r="K527" t="s">
        <v>1193</v>
      </c>
      <c r="L527" s="8" t="str">
        <f>mappings[field]&amp;mappings[institution]&amp;mappings[element/field]&amp;mappings[subelement/field(s)]&amp;mappings[constraints]</f>
        <v>series_work[type]GEN830{na}none</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t="s">
        <v>314</v>
      </c>
      <c r="B528" t="s">
        <v>314</v>
      </c>
      <c r="C528" t="s">
        <v>1</v>
      </c>
      <c r="D528" t="s">
        <v>2</v>
      </c>
      <c r="E528" t="s">
        <v>118</v>
      </c>
      <c r="F528" s="1">
        <v>245</v>
      </c>
      <c r="G528" t="s">
        <v>248</v>
      </c>
      <c r="H528" t="s">
        <v>569</v>
      </c>
      <c r="I528" t="s">
        <v>20</v>
      </c>
      <c r="J528" t="s">
        <v>40</v>
      </c>
      <c r="K528" t="s">
        <v>657</v>
      </c>
      <c r="L528" s="8" t="str">
        <f>mappings[field]&amp;mappings[institution]&amp;mappings[element/field]&amp;mappings[subelement/field(s)]&amp;mappings[constraints]</f>
        <v>statement_of_responsibilityGEN245cnone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3</v>
      </c>
      <c r="Q528" s="8"/>
    </row>
    <row r="529" spans="1:17" x14ac:dyDescent="0.25">
      <c r="A529" t="s">
        <v>516</v>
      </c>
      <c r="B529" t="s">
        <v>516</v>
      </c>
      <c r="C529" t="s">
        <v>1</v>
      </c>
      <c r="D529" t="s">
        <v>2</v>
      </c>
      <c r="E529" t="s">
        <v>118</v>
      </c>
      <c r="F529" s="1">
        <v>600</v>
      </c>
      <c r="G529" t="s">
        <v>3</v>
      </c>
      <c r="H529" t="s">
        <v>4</v>
      </c>
      <c r="I529" t="s">
        <v>5</v>
      </c>
      <c r="J529" t="s">
        <v>6</v>
      </c>
      <c r="K529" t="s">
        <v>6</v>
      </c>
      <c r="L529" t="str">
        <f>mappings[field]&amp;mappings[institution]&amp;mappings[element/field]&amp;mappings[subelement/field(s)]&amp;mappings[constraints]</f>
        <v>subject_chronologicalGEN600yi2=0 OR (i2=7 AND $2=lcsh)</v>
      </c>
      <c r="M529">
        <f>IF(ISNUMBER(MATCH(mappings[mapping_id],issuesmap[mappingID],0)),COUNTIF(issuesmap[mappingID],mappings[mapping_id]),0)</f>
        <v>0</v>
      </c>
      <c r="N529">
        <f>IF(ISNUMBER(MATCH(mappings[field],issuesfield[field],0)),COUNTIF(issuesfield[field],mappings[field]),0)</f>
        <v>1</v>
      </c>
      <c r="O529" s="8" t="str">
        <f>IF(ISNUMBER(MATCH(mappings[field],fields[argot_field],0)),"y","n")</f>
        <v>y</v>
      </c>
      <c r="P529" s="8" t="s">
        <v>3</v>
      </c>
      <c r="Q529" s="8" t="s">
        <v>6</v>
      </c>
    </row>
    <row r="530" spans="1:17" x14ac:dyDescent="0.25">
      <c r="A530" t="s">
        <v>516</v>
      </c>
      <c r="B530" t="s">
        <v>516</v>
      </c>
      <c r="C530" t="s">
        <v>1</v>
      </c>
      <c r="D530" t="s">
        <v>2</v>
      </c>
      <c r="E530" t="s">
        <v>118</v>
      </c>
      <c r="F530" s="1">
        <v>610</v>
      </c>
      <c r="G530" t="s">
        <v>3</v>
      </c>
      <c r="H530" t="s">
        <v>4</v>
      </c>
      <c r="I530" t="s">
        <v>5</v>
      </c>
      <c r="J530" t="s">
        <v>6</v>
      </c>
      <c r="K530" t="s">
        <v>6</v>
      </c>
      <c r="L530" t="str">
        <f>mappings[field]&amp;mappings[institution]&amp;mappings[element/field]&amp;mappings[subelement/field(s)]&amp;mappings[constraints]</f>
        <v>subject_chronologicalGEN610yi2=0 OR (i2=7 AND $2=lcsh)</v>
      </c>
      <c r="M530">
        <f>IF(ISNUMBER(MATCH(mappings[mapping_id],issuesmap[mappingID],0)),COUNTIF(issuesmap[mappingID],mappings[mapping_id]),0)</f>
        <v>0</v>
      </c>
      <c r="N530">
        <f>IF(ISNUMBER(MATCH(mappings[field],issuesfield[field],0)),COUNTIF(issuesfield[field],mappings[field]),0)</f>
        <v>1</v>
      </c>
      <c r="O530" s="8" t="str">
        <f>IF(ISNUMBER(MATCH(mappings[field],fields[argot_field],0)),"y","n")</f>
        <v>y</v>
      </c>
      <c r="P530" s="8" t="s">
        <v>3</v>
      </c>
      <c r="Q530" s="8" t="s">
        <v>6</v>
      </c>
    </row>
    <row r="531" spans="1:17" x14ac:dyDescent="0.25">
      <c r="A531" t="s">
        <v>516</v>
      </c>
      <c r="B531" t="s">
        <v>516</v>
      </c>
      <c r="C531" t="s">
        <v>1</v>
      </c>
      <c r="D531" t="s">
        <v>2</v>
      </c>
      <c r="E531" t="s">
        <v>118</v>
      </c>
      <c r="F531" s="1">
        <v>611</v>
      </c>
      <c r="G531" t="s">
        <v>3</v>
      </c>
      <c r="H531" t="s">
        <v>4</v>
      </c>
      <c r="I531" t="s">
        <v>5</v>
      </c>
      <c r="J531" t="s">
        <v>6</v>
      </c>
      <c r="K531" t="s">
        <v>6</v>
      </c>
      <c r="L531" t="str">
        <f>mappings[field]&amp;mappings[institution]&amp;mappings[element/field]&amp;mappings[subelement/field(s)]&amp;mappings[constraints]</f>
        <v>subject_chronologicalGEN611yi2=0 OR (i2=7 AND $2=lcsh)</v>
      </c>
      <c r="M531">
        <f>IF(ISNUMBER(MATCH(mappings[mapping_id],issuesmap[mappingID],0)),COUNTIF(issuesmap[mappingID],mappings[mapping_id]),0)</f>
        <v>0</v>
      </c>
      <c r="N531">
        <f>IF(ISNUMBER(MATCH(mappings[field],issuesfield[field],0)),COUNTIF(issuesfield[field],mappings[field]),0)</f>
        <v>1</v>
      </c>
      <c r="O531" s="8" t="str">
        <f>IF(ISNUMBER(MATCH(mappings[field],fields[argot_field],0)),"y","n")</f>
        <v>y</v>
      </c>
      <c r="P531" s="8" t="s">
        <v>3</v>
      </c>
      <c r="Q531" s="8" t="s">
        <v>6</v>
      </c>
    </row>
    <row r="532" spans="1:17" x14ac:dyDescent="0.25">
      <c r="A532" t="s">
        <v>516</v>
      </c>
      <c r="B532" t="s">
        <v>516</v>
      </c>
      <c r="C532" t="s">
        <v>1</v>
      </c>
      <c r="D532" t="s">
        <v>2</v>
      </c>
      <c r="E532" t="s">
        <v>118</v>
      </c>
      <c r="F532" s="1">
        <v>630</v>
      </c>
      <c r="G532" t="s">
        <v>3</v>
      </c>
      <c r="H532" t="s">
        <v>4</v>
      </c>
      <c r="I532" t="s">
        <v>5</v>
      </c>
      <c r="J532" t="s">
        <v>6</v>
      </c>
      <c r="K532" t="s">
        <v>6</v>
      </c>
      <c r="L532" t="str">
        <f>mappings[field]&amp;mappings[institution]&amp;mappings[element/field]&amp;mappings[subelement/field(s)]&amp;mappings[constraints]</f>
        <v>subject_chronologicalGEN630yi2=0 OR (i2=7 AND $2=lcsh)</v>
      </c>
      <c r="M532">
        <f>IF(ISNUMBER(MATCH(mappings[mapping_id],issuesmap[mappingID],0)),COUNTIF(issuesmap[mappingID],mappings[mapping_id]),0)</f>
        <v>0</v>
      </c>
      <c r="N532">
        <f>IF(ISNUMBER(MATCH(mappings[field],issuesfield[field],0)),COUNTIF(issuesfield[field],mappings[field]),0)</f>
        <v>1</v>
      </c>
      <c r="O532" s="8" t="str">
        <f>IF(ISNUMBER(MATCH(mappings[field],fields[argot_field],0)),"y","n")</f>
        <v>y</v>
      </c>
      <c r="P532" s="8" t="s">
        <v>3</v>
      </c>
      <c r="Q532" s="8" t="s">
        <v>6</v>
      </c>
    </row>
    <row r="533" spans="1:17" x14ac:dyDescent="0.25">
      <c r="A533" t="s">
        <v>516</v>
      </c>
      <c r="B533" t="s">
        <v>516</v>
      </c>
      <c r="C533" t="s">
        <v>1</v>
      </c>
      <c r="D533" t="s">
        <v>3</v>
      </c>
      <c r="E533" t="s">
        <v>118</v>
      </c>
      <c r="F533" s="1">
        <v>648</v>
      </c>
      <c r="G533" t="s">
        <v>7</v>
      </c>
      <c r="H533" t="s">
        <v>8</v>
      </c>
      <c r="I533" t="s">
        <v>5</v>
      </c>
      <c r="J533" t="s">
        <v>6</v>
      </c>
      <c r="K533" t="s">
        <v>9</v>
      </c>
      <c r="L533" t="str">
        <f>mappings[field]&amp;mappings[institution]&amp;mappings[element/field]&amp;mappings[subelement/field(s)]&amp;mappings[constraints]</f>
        <v>subject_chronologicalGEN648ai2=0 OR (i2=7 AND $2=~/lcsh|fast/)</v>
      </c>
      <c r="M533">
        <f>IF(ISNUMBER(MATCH(mappings[mapping_id],issuesmap[mappingID],0)),COUNTIF(issuesmap[mappingID],mappings[mapping_id]),0)</f>
        <v>0</v>
      </c>
      <c r="N533">
        <f>IF(ISNUMBER(MATCH(mappings[field],issuesfield[field],0)),COUNTIF(issuesfield[field],mappings[field]),0)</f>
        <v>1</v>
      </c>
      <c r="O533" s="8" t="str">
        <f>IF(ISNUMBER(MATCH(mappings[field],fields[argot_field],0)),"y","n")</f>
        <v>y</v>
      </c>
      <c r="P533" s="8" t="s">
        <v>3</v>
      </c>
      <c r="Q533" s="8" t="s">
        <v>6</v>
      </c>
    </row>
    <row r="534" spans="1:17" x14ac:dyDescent="0.25">
      <c r="A534" t="s">
        <v>516</v>
      </c>
      <c r="B534" t="s">
        <v>516</v>
      </c>
      <c r="C534" t="s">
        <v>1</v>
      </c>
      <c r="D534" t="s">
        <v>2</v>
      </c>
      <c r="E534" t="s">
        <v>118</v>
      </c>
      <c r="F534" s="1">
        <v>650</v>
      </c>
      <c r="G534" t="s">
        <v>3</v>
      </c>
      <c r="H534" s="31" t="s">
        <v>4</v>
      </c>
      <c r="I534" t="s">
        <v>5</v>
      </c>
      <c r="J534" t="s">
        <v>6</v>
      </c>
      <c r="K534" t="s">
        <v>6</v>
      </c>
      <c r="L534" s="31" t="str">
        <f>mappings[field]&amp;mappings[institution]&amp;mappings[element/field]&amp;mappings[subelement/field(s)]&amp;mappings[constraints]</f>
        <v>subject_chronologicalGEN650yi2=0 OR (i2=7 AND $2=lcsh)</v>
      </c>
      <c r="M534">
        <f>IF(ISNUMBER(MATCH(mappings[mapping_id],issuesmap[mappingID],0)),COUNTIF(issuesmap[mappingID],mappings[mapping_id]),0)</f>
        <v>0</v>
      </c>
      <c r="N534">
        <f>IF(ISNUMBER(MATCH(mappings[field],issuesfield[field],0)),COUNTIF(issuesfield[field],mappings[field]),0)</f>
        <v>1</v>
      </c>
      <c r="O534" s="8" t="str">
        <f>IF(ISNUMBER(MATCH(mappings[field],fields[argot_field],0)),"y","n")</f>
        <v>y</v>
      </c>
      <c r="P534" s="8" t="s">
        <v>3</v>
      </c>
      <c r="Q534" s="8" t="s">
        <v>6</v>
      </c>
    </row>
    <row r="535" spans="1:17" x14ac:dyDescent="0.25">
      <c r="A535" t="s">
        <v>516</v>
      </c>
      <c r="B535" t="s">
        <v>516</v>
      </c>
      <c r="C535" t="s">
        <v>1</v>
      </c>
      <c r="D535" t="s">
        <v>2</v>
      </c>
      <c r="E535" t="s">
        <v>118</v>
      </c>
      <c r="F535" s="1">
        <v>651</v>
      </c>
      <c r="G535" t="s">
        <v>3</v>
      </c>
      <c r="H535" s="31" t="s">
        <v>4</v>
      </c>
      <c r="I535" t="s">
        <v>5</v>
      </c>
      <c r="J535" t="s">
        <v>6</v>
      </c>
      <c r="K535" t="s">
        <v>6</v>
      </c>
      <c r="L535" t="str">
        <f>mappings[field]&amp;mappings[institution]&amp;mappings[element/field]&amp;mappings[subelement/field(s)]&amp;mappings[constraints]</f>
        <v>subject_chronologicalGEN651yi2=0 OR (i2=7 AND $2=lcsh)</v>
      </c>
      <c r="M535">
        <f>IF(ISNUMBER(MATCH(mappings[mapping_id],issuesmap[mappingID],0)),COUNTIF(issuesmap[mappingID],mappings[mapping_id]),0)</f>
        <v>0</v>
      </c>
      <c r="N535">
        <f>IF(ISNUMBER(MATCH(mappings[field],issuesfield[field],0)),COUNTIF(issuesfield[field],mappings[field]),0)</f>
        <v>1</v>
      </c>
      <c r="O535" s="8" t="str">
        <f>IF(ISNUMBER(MATCH(mappings[field],fields[argot_field],0)),"y","n")</f>
        <v>y</v>
      </c>
      <c r="P535" s="8" t="s">
        <v>3</v>
      </c>
      <c r="Q535" s="8" t="s">
        <v>6</v>
      </c>
    </row>
    <row r="536" spans="1:17" x14ac:dyDescent="0.25">
      <c r="A536" s="30" t="s">
        <v>516</v>
      </c>
      <c r="B536" s="31" t="s">
        <v>516</v>
      </c>
      <c r="C536" s="31" t="s">
        <v>1</v>
      </c>
      <c r="D536" s="31" t="s">
        <v>2</v>
      </c>
      <c r="E536" s="31" t="s">
        <v>118</v>
      </c>
      <c r="F536" s="34">
        <v>655</v>
      </c>
      <c r="G536" s="31" t="s">
        <v>3</v>
      </c>
      <c r="H536" s="31" t="s">
        <v>4</v>
      </c>
      <c r="I536" t="s">
        <v>5</v>
      </c>
      <c r="J536" t="s">
        <v>6</v>
      </c>
      <c r="K536" s="31" t="s">
        <v>6</v>
      </c>
      <c r="L536" s="31" t="str">
        <f>mappings[field]&amp;mappings[institution]&amp;mappings[element/field]&amp;mappings[subelement/field(s)]&amp;mappings[constraints]</f>
        <v>subject_chronologicalGEN655yi2=0 OR (i2=7 AND $2=lcsh)</v>
      </c>
      <c r="M536" s="31">
        <f>IF(ISNUMBER(MATCH(mappings[mapping_id],issuesmap[mappingID],0)),COUNTIF(issuesmap[mappingID],mappings[mapping_id]),0)</f>
        <v>0</v>
      </c>
      <c r="N536" s="31">
        <f>IF(ISNUMBER(MATCH(mappings[field],issuesfield[field],0)),COUNTIF(issuesfield[field],mappings[field]),0)</f>
        <v>1</v>
      </c>
      <c r="O536" s="36" t="str">
        <f>IF(ISNUMBER(MATCH(mappings[field],fields[argot_field],0)),"y","n")</f>
        <v>y</v>
      </c>
      <c r="P536" s="36" t="s">
        <v>3</v>
      </c>
      <c r="Q536" s="39" t="s">
        <v>6</v>
      </c>
    </row>
    <row r="537" spans="1:17" x14ac:dyDescent="0.25">
      <c r="A537" s="28" t="s">
        <v>515</v>
      </c>
      <c r="B537" s="32" t="s">
        <v>515</v>
      </c>
      <c r="C537" s="32" t="s">
        <v>1</v>
      </c>
      <c r="D537" s="32" t="s">
        <v>2</v>
      </c>
      <c r="E537" s="32" t="s">
        <v>118</v>
      </c>
      <c r="F537" s="35">
        <v>6</v>
      </c>
      <c r="G537" s="32">
        <v>16</v>
      </c>
      <c r="H537" s="32" t="s">
        <v>11</v>
      </c>
      <c r="I537" t="s">
        <v>5</v>
      </c>
      <c r="J537" s="32" t="s">
        <v>14</v>
      </c>
      <c r="K537" s="32" t="s">
        <v>6</v>
      </c>
      <c r="L537" s="32" t="str">
        <f>mappings[field]&amp;mappings[institution]&amp;mappings[element/field]&amp;mappings[subelement/field(s)]&amp;mappings[constraints]</f>
        <v>subject_genreGEN616LDR/06 = a AND LDR/07 =~ [acdm] AND 006/00 =~ [at]</v>
      </c>
      <c r="M537" s="32">
        <f>IF(ISNUMBER(MATCH(mappings[mapping_id],issuesmap[mappingID],0)),COUNTIF(issuesmap[mappingID],mappings[mapping_id]),0)</f>
        <v>0</v>
      </c>
      <c r="N537" s="32">
        <f>IF(ISNUMBER(MATCH(mappings[field],issuesfield[field],0)),COUNTIF(issuesfield[field],mappings[field]),0)</f>
        <v>3</v>
      </c>
      <c r="O537" s="38" t="str">
        <f>IF(ISNUMBER(MATCH(mappings[field],fields[argot_field],0)),"y","n")</f>
        <v>y</v>
      </c>
      <c r="P537" s="38" t="s">
        <v>3</v>
      </c>
      <c r="Q537" s="40" t="s">
        <v>6</v>
      </c>
    </row>
    <row r="538" spans="1:17" x14ac:dyDescent="0.25">
      <c r="A538" s="28" t="s">
        <v>515</v>
      </c>
      <c r="B538" s="32" t="s">
        <v>515</v>
      </c>
      <c r="C538" s="32" t="s">
        <v>1</v>
      </c>
      <c r="D538" s="32" t="s">
        <v>2</v>
      </c>
      <c r="E538" s="32" t="s">
        <v>118</v>
      </c>
      <c r="F538" s="35">
        <v>6</v>
      </c>
      <c r="G538" s="32">
        <v>17</v>
      </c>
      <c r="H538" s="32" t="s">
        <v>11</v>
      </c>
      <c r="I538" s="32" t="s">
        <v>5</v>
      </c>
      <c r="J538" t="s">
        <v>12</v>
      </c>
      <c r="K538" s="32" t="s">
        <v>13</v>
      </c>
      <c r="L538" s="32" t="str">
        <f>mappings[field]&amp;mappings[institution]&amp;mappings[element/field]&amp;mappings[subelement/field(s)]&amp;mappings[constraints]</f>
        <v>subject_genreGEN617LDR/06 = a AND LDR/07 =~ [acdm] AND 006/00 =~ [at]</v>
      </c>
      <c r="M538" s="32">
        <f>IF(ISNUMBER(MATCH(mappings[mapping_id],issuesmap[mappingID],0)),COUNTIF(issuesmap[mappingID],mappings[mapping_id]),0)</f>
        <v>0</v>
      </c>
      <c r="N538" s="32">
        <f>IF(ISNUMBER(MATCH(mappings[field],issuesfield[field],0)),COUNTIF(issuesfield[field],mappings[field]),0)</f>
        <v>3</v>
      </c>
      <c r="O538" s="38" t="str">
        <f>IF(ISNUMBER(MATCH(mappings[field],fields[argot_field],0)),"y","n")</f>
        <v>y</v>
      </c>
      <c r="P538" s="38" t="s">
        <v>3</v>
      </c>
      <c r="Q538" s="40" t="s">
        <v>6</v>
      </c>
    </row>
    <row r="539" spans="1:17" x14ac:dyDescent="0.25">
      <c r="A539" s="30" t="s">
        <v>515</v>
      </c>
      <c r="B539" s="31" t="s">
        <v>515</v>
      </c>
      <c r="C539" s="31" t="s">
        <v>1</v>
      </c>
      <c r="D539" s="31" t="s">
        <v>2</v>
      </c>
      <c r="E539" s="31" t="s">
        <v>118</v>
      </c>
      <c r="F539" s="34">
        <v>8</v>
      </c>
      <c r="G539" s="31">
        <v>33</v>
      </c>
      <c r="H539" s="31" t="s">
        <v>15</v>
      </c>
      <c r="I539" s="31" t="s">
        <v>5</v>
      </c>
      <c r="J539" s="31" t="s">
        <v>14</v>
      </c>
      <c r="K539" s="31" t="s">
        <v>6</v>
      </c>
      <c r="L539" s="31" t="str">
        <f>mappings[field]&amp;mappings[institution]&amp;mappings[element/field]&amp;mappings[subelement/field(s)]&amp;mappings[constraints]</f>
        <v>subject_genreGEN833LDR/06 = a AND LDR/07 =~ [acdm]</v>
      </c>
      <c r="M539" s="31">
        <f>IF(ISNUMBER(MATCH(mappings[mapping_id],issuesmap[mappingID],0)),COUNTIF(issuesmap[mappingID],mappings[mapping_id]),0)</f>
        <v>0</v>
      </c>
      <c r="N539" s="31">
        <f>IF(ISNUMBER(MATCH(mappings[field],issuesfield[field],0)),COUNTIF(issuesfield[field],mappings[field]),0)</f>
        <v>3</v>
      </c>
      <c r="O539" s="36" t="str">
        <f>IF(ISNUMBER(MATCH(mappings[field],fields[argot_field],0)),"y","n")</f>
        <v>y</v>
      </c>
      <c r="P539" s="36" t="s">
        <v>3</v>
      </c>
      <c r="Q539" s="39" t="s">
        <v>6</v>
      </c>
    </row>
    <row r="540" spans="1:17" x14ac:dyDescent="0.25">
      <c r="A540" s="30" t="s">
        <v>515</v>
      </c>
      <c r="B540" s="31" t="s">
        <v>515</v>
      </c>
      <c r="C540" s="31" t="s">
        <v>1</v>
      </c>
      <c r="D540" s="31" t="s">
        <v>2</v>
      </c>
      <c r="E540" s="31" t="s">
        <v>118</v>
      </c>
      <c r="F540" s="34">
        <v>8</v>
      </c>
      <c r="G540" s="31">
        <v>34</v>
      </c>
      <c r="H540" s="31" t="s">
        <v>15</v>
      </c>
      <c r="I540" t="s">
        <v>5</v>
      </c>
      <c r="J540" t="s">
        <v>12</v>
      </c>
      <c r="K540" s="31" t="s">
        <v>13</v>
      </c>
      <c r="L540" s="31" t="str">
        <f>mappings[field]&amp;mappings[institution]&amp;mappings[element/field]&amp;mappings[subelement/field(s)]&amp;mappings[constraints]</f>
        <v>subject_genreGEN834LDR/06 = a AND LDR/07 =~ [acdm]</v>
      </c>
      <c r="M540" s="31">
        <f>IF(ISNUMBER(MATCH(mappings[mapping_id],issuesmap[mappingID],0)),COUNTIF(issuesmap[mappingID],mappings[mapping_id]),0)</f>
        <v>0</v>
      </c>
      <c r="N540" s="31">
        <f>IF(ISNUMBER(MATCH(mappings[field],issuesfield[field],0)),COUNTIF(issuesfield[field],mappings[field]),0)</f>
        <v>3</v>
      </c>
      <c r="O540" s="36" t="str">
        <f>IF(ISNUMBER(MATCH(mappings[field],fields[argot_field],0)),"y","n")</f>
        <v>y</v>
      </c>
      <c r="P540" s="36" t="s">
        <v>3</v>
      </c>
      <c r="Q540" s="39" t="s">
        <v>6</v>
      </c>
    </row>
    <row r="541" spans="1:17" x14ac:dyDescent="0.25">
      <c r="A541" s="28" t="s">
        <v>515</v>
      </c>
      <c r="B541" s="32" t="s">
        <v>515</v>
      </c>
      <c r="C541" s="32" t="s">
        <v>1</v>
      </c>
      <c r="D541" s="32" t="s">
        <v>3</v>
      </c>
      <c r="E541" s="32" t="s">
        <v>118</v>
      </c>
      <c r="F541" s="35">
        <v>382</v>
      </c>
      <c r="G541" s="32"/>
      <c r="H541" s="32"/>
      <c r="J541" s="32"/>
      <c r="K541" s="32"/>
      <c r="L541" s="38" t="str">
        <f>mappings[field]&amp;mappings[institution]&amp;mappings[element/field]&amp;mappings[subelement/field(s)]&amp;mappings[constraints]</f>
        <v>subject_genreGEN382</v>
      </c>
      <c r="M541" s="38">
        <f>IF(ISNUMBER(MATCH(mappings[mapping_id],issuesmap[mappingID],0)),COUNTIF(issuesmap[mappingID],mappings[mapping_id]),0)</f>
        <v>0</v>
      </c>
      <c r="N541" s="38">
        <f>IF(ISNUMBER(MATCH(mappings[field],issuesfield[field],0)),COUNTIF(issuesfield[field],mappings[field]),0)</f>
        <v>3</v>
      </c>
      <c r="O541" s="38" t="str">
        <f>IF(ISNUMBER(MATCH(mappings[field],fields[argot_field],0)),"y","n")</f>
        <v>y</v>
      </c>
      <c r="P541" s="38"/>
      <c r="Q541" s="40"/>
    </row>
    <row r="542" spans="1:17" x14ac:dyDescent="0.25">
      <c r="A542" s="30" t="s">
        <v>515</v>
      </c>
      <c r="B542" s="31" t="s">
        <v>515</v>
      </c>
      <c r="C542" s="31" t="s">
        <v>1</v>
      </c>
      <c r="D542" s="31" t="s">
        <v>2</v>
      </c>
      <c r="E542" s="31" t="s">
        <v>118</v>
      </c>
      <c r="F542" s="34">
        <v>567</v>
      </c>
      <c r="G542" s="31" t="s">
        <v>143</v>
      </c>
      <c r="H542" s="31" t="s">
        <v>569</v>
      </c>
      <c r="I542" s="31" t="s">
        <v>5</v>
      </c>
      <c r="J542" s="31" t="s">
        <v>40</v>
      </c>
      <c r="K542" s="31" t="s">
        <v>40</v>
      </c>
      <c r="L542" s="36" t="str">
        <f>mappings[field]&amp;mappings[institution]&amp;mappings[element/field]&amp;mappings[subelement/field(s)]&amp;mappings[constraints]</f>
        <v>subject_genreGEN567bnone</v>
      </c>
      <c r="M542" s="36">
        <f>IF(ISNUMBER(MATCH(mappings[mapping_id],issuesmap[mappingID],0)),COUNTIF(issuesmap[mappingID],mappings[mapping_id]),0)</f>
        <v>0</v>
      </c>
      <c r="N542" s="36">
        <f>IF(ISNUMBER(MATCH(mappings[field],issuesfield[field],0)),COUNTIF(issuesfield[field],mappings[field]),0)</f>
        <v>3</v>
      </c>
      <c r="O542" s="36" t="str">
        <f>IF(ISNUMBER(MATCH(mappings[field],fields[argot_field],0)),"y","n")</f>
        <v>y</v>
      </c>
      <c r="P542" s="36" t="s">
        <v>2</v>
      </c>
      <c r="Q542" s="39" t="s">
        <v>2</v>
      </c>
    </row>
    <row r="543" spans="1:17" x14ac:dyDescent="0.25">
      <c r="A543" s="28" t="s">
        <v>515</v>
      </c>
      <c r="B543" s="32" t="s">
        <v>515</v>
      </c>
      <c r="C543" s="32" t="s">
        <v>1</v>
      </c>
      <c r="D543" s="32" t="s">
        <v>2</v>
      </c>
      <c r="E543" s="32" t="s">
        <v>118</v>
      </c>
      <c r="F543" s="34">
        <v>600</v>
      </c>
      <c r="G543" s="31" t="s">
        <v>16</v>
      </c>
      <c r="H543" s="31" t="s">
        <v>4</v>
      </c>
      <c r="I543" s="16" t="s">
        <v>5</v>
      </c>
      <c r="J543" t="s">
        <v>6</v>
      </c>
      <c r="K543" s="32" t="s">
        <v>6</v>
      </c>
      <c r="L543" s="32" t="str">
        <f>mappings[field]&amp;mappings[institution]&amp;mappings[element/field]&amp;mappings[subelement/field(s)]&amp;mappings[constraints]</f>
        <v>subject_genreGEN600vi2=0 OR (i2=7 AND $2=lcsh)</v>
      </c>
      <c r="M543" s="32">
        <f>IF(ISNUMBER(MATCH(mappings[mapping_id],issuesmap[mappingID],0)),COUNTIF(issuesmap[mappingID],mappings[mapping_id]),0)</f>
        <v>0</v>
      </c>
      <c r="N543" s="32">
        <f>IF(ISNUMBER(MATCH(mappings[field],issuesfield[field],0)),COUNTIF(issuesfield[field],mappings[field]),0)</f>
        <v>3</v>
      </c>
      <c r="O543" s="38" t="str">
        <f>IF(ISNUMBER(MATCH(mappings[field],fields[argot_field],0)),"y","n")</f>
        <v>y</v>
      </c>
      <c r="P543" s="38" t="s">
        <v>3</v>
      </c>
      <c r="Q543" s="40" t="s">
        <v>6</v>
      </c>
    </row>
    <row r="544" spans="1:17" x14ac:dyDescent="0.25">
      <c r="A544" s="28" t="s">
        <v>515</v>
      </c>
      <c r="B544" s="32" t="s">
        <v>515</v>
      </c>
      <c r="C544" s="32" t="s">
        <v>1</v>
      </c>
      <c r="D544" s="32" t="s">
        <v>2</v>
      </c>
      <c r="E544" s="32" t="s">
        <v>118</v>
      </c>
      <c r="F544" s="34">
        <v>610</v>
      </c>
      <c r="G544" s="31" t="s">
        <v>16</v>
      </c>
      <c r="H544" s="31" t="s">
        <v>4</v>
      </c>
      <c r="I544" s="16" t="s">
        <v>5</v>
      </c>
      <c r="J544" s="32" t="s">
        <v>6</v>
      </c>
      <c r="K544" s="32" t="s">
        <v>6</v>
      </c>
      <c r="L544" s="32" t="str">
        <f>mappings[field]&amp;mappings[institution]&amp;mappings[element/field]&amp;mappings[subelement/field(s)]&amp;mappings[constraints]</f>
        <v>subject_genreGEN610vi2=0 OR (i2=7 AND $2=lcsh)</v>
      </c>
      <c r="M544" s="32">
        <f>IF(ISNUMBER(MATCH(mappings[mapping_id],issuesmap[mappingID],0)),COUNTIF(issuesmap[mappingID],mappings[mapping_id]),0)</f>
        <v>0</v>
      </c>
      <c r="N544" s="32">
        <f>IF(ISNUMBER(MATCH(mappings[field],issuesfield[field],0)),COUNTIF(issuesfield[field],mappings[field]),0)</f>
        <v>3</v>
      </c>
      <c r="O544" s="38" t="str">
        <f>IF(ISNUMBER(MATCH(mappings[field],fields[argot_field],0)),"y","n")</f>
        <v>y</v>
      </c>
      <c r="P544" s="38" t="s">
        <v>3</v>
      </c>
      <c r="Q544" s="40" t="s">
        <v>6</v>
      </c>
    </row>
    <row r="545" spans="1:17" x14ac:dyDescent="0.25">
      <c r="A545" s="30" t="s">
        <v>515</v>
      </c>
      <c r="B545" s="31" t="s">
        <v>515</v>
      </c>
      <c r="C545" s="31" t="s">
        <v>1</v>
      </c>
      <c r="D545" s="31" t="s">
        <v>2</v>
      </c>
      <c r="E545" s="31" t="s">
        <v>118</v>
      </c>
      <c r="F545" s="34">
        <v>611</v>
      </c>
      <c r="G545" s="31" t="s">
        <v>16</v>
      </c>
      <c r="H545" s="31" t="s">
        <v>4</v>
      </c>
      <c r="I545" s="31" t="s">
        <v>5</v>
      </c>
      <c r="J545" s="31" t="s">
        <v>6</v>
      </c>
      <c r="K545" s="31" t="s">
        <v>6</v>
      </c>
      <c r="L545" s="31" t="str">
        <f>mappings[field]&amp;mappings[institution]&amp;mappings[element/field]&amp;mappings[subelement/field(s)]&amp;mappings[constraints]</f>
        <v>subject_genreGEN611vi2=0 OR (i2=7 AND $2=lcsh)</v>
      </c>
      <c r="M545" s="31">
        <f>IF(ISNUMBER(MATCH(mappings[mapping_id],issuesmap[mappingID],0)),COUNTIF(issuesmap[mappingID],mappings[mapping_id]),0)</f>
        <v>0</v>
      </c>
      <c r="N545" s="31">
        <f>IF(ISNUMBER(MATCH(mappings[field],issuesfield[field],0)),COUNTIF(issuesfield[field],mappings[field]),0)</f>
        <v>3</v>
      </c>
      <c r="O545" s="36" t="str">
        <f>IF(ISNUMBER(MATCH(mappings[field],fields[argot_field],0)),"y","n")</f>
        <v>y</v>
      </c>
      <c r="P545" s="36" t="s">
        <v>3</v>
      </c>
      <c r="Q545" s="39" t="s">
        <v>6</v>
      </c>
    </row>
    <row r="546" spans="1:17" x14ac:dyDescent="0.25">
      <c r="A546" s="28" t="s">
        <v>515</v>
      </c>
      <c r="B546" s="32" t="s">
        <v>515</v>
      </c>
      <c r="C546" s="32" t="s">
        <v>1</v>
      </c>
      <c r="D546" s="32" t="s">
        <v>2</v>
      </c>
      <c r="E546" s="32" t="s">
        <v>118</v>
      </c>
      <c r="F546" s="34">
        <v>630</v>
      </c>
      <c r="G546" s="31" t="s">
        <v>16</v>
      </c>
      <c r="H546" s="31" t="s">
        <v>4</v>
      </c>
      <c r="I546" s="32" t="s">
        <v>5</v>
      </c>
      <c r="J546" s="32" t="s">
        <v>6</v>
      </c>
      <c r="K546" s="32" t="s">
        <v>6</v>
      </c>
      <c r="L546" s="32" t="str">
        <f>mappings[field]&amp;mappings[institution]&amp;mappings[element/field]&amp;mappings[subelement/field(s)]&amp;mappings[constraints]</f>
        <v>subject_genreGEN630vi2=0 OR (i2=7 AND $2=lcsh)</v>
      </c>
      <c r="M546" s="32">
        <f>IF(ISNUMBER(MATCH(mappings[mapping_id],issuesmap[mappingID],0)),COUNTIF(issuesmap[mappingID],mappings[mapping_id]),0)</f>
        <v>0</v>
      </c>
      <c r="N546" s="32">
        <f>IF(ISNUMBER(MATCH(mappings[field],issuesfield[field],0)),COUNTIF(issuesfield[field],mappings[field]),0)</f>
        <v>3</v>
      </c>
      <c r="O546" s="38" t="str">
        <f>IF(ISNUMBER(MATCH(mappings[field],fields[argot_field],0)),"y","n")</f>
        <v>y</v>
      </c>
      <c r="P546" s="38" t="s">
        <v>3</v>
      </c>
      <c r="Q546" s="40" t="s">
        <v>6</v>
      </c>
    </row>
    <row r="547" spans="1:17" x14ac:dyDescent="0.25">
      <c r="A547" s="28" t="s">
        <v>515</v>
      </c>
      <c r="B547" s="32" t="s">
        <v>515</v>
      </c>
      <c r="C547" s="32" t="s">
        <v>1</v>
      </c>
      <c r="D547" s="32" t="s">
        <v>3</v>
      </c>
      <c r="E547" s="32" t="s">
        <v>118</v>
      </c>
      <c r="F547" s="34">
        <v>647</v>
      </c>
      <c r="G547" s="31" t="s">
        <v>16</v>
      </c>
      <c r="H547" s="31" t="s">
        <v>4</v>
      </c>
      <c r="I547" s="32" t="s">
        <v>5</v>
      </c>
      <c r="J547" s="16" t="s">
        <v>6</v>
      </c>
      <c r="K547" s="32" t="s">
        <v>17</v>
      </c>
      <c r="L547" s="32" t="str">
        <f>mappings[field]&amp;mappings[institution]&amp;mappings[element/field]&amp;mappings[subelement/field(s)]&amp;mappings[constraints]</f>
        <v>subject_genreGEN647vi2=0 OR (i2=7 AND $2=lcsh)</v>
      </c>
      <c r="M547" s="32">
        <f>IF(ISNUMBER(MATCH(mappings[mapping_id],issuesmap[mappingID],0)),COUNTIF(issuesmap[mappingID],mappings[mapping_id]),0)</f>
        <v>0</v>
      </c>
      <c r="N547" s="32">
        <f>IF(ISNUMBER(MATCH(mappings[field],issuesfield[field],0)),COUNTIF(issuesfield[field],mappings[field]),0)</f>
        <v>3</v>
      </c>
      <c r="O547" s="38" t="str">
        <f>IF(ISNUMBER(MATCH(mappings[field],fields[argot_field],0)),"y","n")</f>
        <v>y</v>
      </c>
      <c r="P547" s="38" t="s">
        <v>3</v>
      </c>
      <c r="Q547" s="40" t="s">
        <v>6</v>
      </c>
    </row>
    <row r="548" spans="1:17" x14ac:dyDescent="0.25">
      <c r="A548" s="28" t="s">
        <v>515</v>
      </c>
      <c r="B548" s="32" t="s">
        <v>515</v>
      </c>
      <c r="C548" s="32" t="s">
        <v>1</v>
      </c>
      <c r="D548" s="32" t="s">
        <v>3</v>
      </c>
      <c r="E548" s="32" t="s">
        <v>118</v>
      </c>
      <c r="F548" s="35">
        <v>648</v>
      </c>
      <c r="G548" s="32" t="s">
        <v>16</v>
      </c>
      <c r="H548" s="32" t="s">
        <v>4</v>
      </c>
      <c r="I548" s="32" t="s">
        <v>5</v>
      </c>
      <c r="J548" t="s">
        <v>6</v>
      </c>
      <c r="K548" s="32" t="s">
        <v>18</v>
      </c>
      <c r="L548" s="32" t="str">
        <f>mappings[field]&amp;mappings[institution]&amp;mappings[element/field]&amp;mappings[subelement/field(s)]&amp;mappings[constraints]</f>
        <v>subject_genreGEN648vi2=0 OR (i2=7 AND $2=lcsh)</v>
      </c>
      <c r="M548" s="32">
        <f>IF(ISNUMBER(MATCH(mappings[mapping_id],issuesmap[mappingID],0)),COUNTIF(issuesmap[mappingID],mappings[mapping_id]),0)</f>
        <v>0</v>
      </c>
      <c r="N548" s="32">
        <f>IF(ISNUMBER(MATCH(mappings[field],issuesfield[field],0)),COUNTIF(issuesfield[field],mappings[field]),0)</f>
        <v>3</v>
      </c>
      <c r="O548" s="38" t="str">
        <f>IF(ISNUMBER(MATCH(mappings[field],fields[argot_field],0)),"y","n")</f>
        <v>y</v>
      </c>
      <c r="P548" s="38" t="s">
        <v>3</v>
      </c>
      <c r="Q548" s="40" t="s">
        <v>6</v>
      </c>
    </row>
    <row r="549" spans="1:17" x14ac:dyDescent="0.25">
      <c r="A549" s="16" t="s">
        <v>515</v>
      </c>
      <c r="B549" s="16" t="s">
        <v>515</v>
      </c>
      <c r="C549" s="32" t="s">
        <v>1</v>
      </c>
      <c r="D549" s="32" t="s">
        <v>2</v>
      </c>
      <c r="E549" s="32" t="s">
        <v>118</v>
      </c>
      <c r="F549" s="25">
        <v>650</v>
      </c>
      <c r="G549" s="16" t="s">
        <v>16</v>
      </c>
      <c r="H549" s="16" t="s">
        <v>4</v>
      </c>
      <c r="I549" s="32" t="s">
        <v>5</v>
      </c>
      <c r="J549" s="16" t="s">
        <v>6</v>
      </c>
      <c r="K549" s="16" t="s">
        <v>6</v>
      </c>
      <c r="L549" s="16" t="str">
        <f>mappings[field]&amp;mappings[institution]&amp;mappings[element/field]&amp;mappings[subelement/field(s)]&amp;mappings[constraints]</f>
        <v>subject_genreGEN650vi2=0 OR (i2=7 AND $2=lcsh)</v>
      </c>
      <c r="M549" s="16">
        <f>IF(ISNUMBER(MATCH(mappings[mapping_id],issuesmap[mappingID],0)),COUNTIF(issuesmap[mappingID],mappings[mapping_id]),0)</f>
        <v>0</v>
      </c>
      <c r="N549" s="16">
        <f>IF(ISNUMBER(MATCH(mappings[field],issuesfield[field],0)),COUNTIF(issuesfield[field],mappings[field]),0)</f>
        <v>3</v>
      </c>
      <c r="O549" s="26" t="str">
        <f>IF(ISNUMBER(MATCH(mappings[field],fields[argot_field],0)),"y","n")</f>
        <v>y</v>
      </c>
      <c r="P549" s="26" t="s">
        <v>3</v>
      </c>
      <c r="Q549" s="26" t="s">
        <v>6</v>
      </c>
    </row>
    <row r="550" spans="1:17" x14ac:dyDescent="0.25">
      <c r="A550" s="16" t="s">
        <v>515</v>
      </c>
      <c r="B550" s="16" t="s">
        <v>515</v>
      </c>
      <c r="C550" s="32" t="s">
        <v>1</v>
      </c>
      <c r="D550" s="32" t="s">
        <v>2</v>
      </c>
      <c r="E550" s="32" t="s">
        <v>118</v>
      </c>
      <c r="F550" s="25">
        <v>651</v>
      </c>
      <c r="G550" s="16" t="s">
        <v>16</v>
      </c>
      <c r="H550" s="16" t="s">
        <v>4</v>
      </c>
      <c r="I550" s="16" t="s">
        <v>5</v>
      </c>
      <c r="J550" s="16" t="s">
        <v>6</v>
      </c>
      <c r="K550" s="16" t="s">
        <v>6</v>
      </c>
      <c r="L550" s="16" t="str">
        <f>mappings[field]&amp;mappings[institution]&amp;mappings[element/field]&amp;mappings[subelement/field(s)]&amp;mappings[constraints]</f>
        <v>subject_genreGEN651vi2=0 OR (i2=7 AND $2=lcsh)</v>
      </c>
      <c r="M550" s="16">
        <f>IF(ISNUMBER(MATCH(mappings[mapping_id],issuesmap[mappingID],0)),COUNTIF(issuesmap[mappingID],mappings[mapping_id]),0)</f>
        <v>0</v>
      </c>
      <c r="N550" s="16">
        <f>IF(ISNUMBER(MATCH(mappings[field],issuesfield[field],0)),COUNTIF(issuesfield[field],mappings[field]),0)</f>
        <v>3</v>
      </c>
      <c r="O550" s="26" t="str">
        <f>IF(ISNUMBER(MATCH(mappings[field],fields[argot_field],0)),"y","n")</f>
        <v>y</v>
      </c>
      <c r="P550" s="26" t="s">
        <v>3</v>
      </c>
      <c r="Q550" s="26" t="s">
        <v>6</v>
      </c>
    </row>
    <row r="551" spans="1:17" x14ac:dyDescent="0.25">
      <c r="A551" s="16" t="s">
        <v>515</v>
      </c>
      <c r="B551" s="16" t="s">
        <v>515</v>
      </c>
      <c r="C551" s="32" t="s">
        <v>1</v>
      </c>
      <c r="D551" s="32" t="s">
        <v>3</v>
      </c>
      <c r="E551" s="32" t="s">
        <v>118</v>
      </c>
      <c r="F551" s="25">
        <v>655</v>
      </c>
      <c r="G551" s="16" t="s">
        <v>19</v>
      </c>
      <c r="H551" s="16" t="s">
        <v>4</v>
      </c>
      <c r="I551" s="16" t="s">
        <v>20</v>
      </c>
      <c r="J551" s="16" t="s">
        <v>21</v>
      </c>
      <c r="K551" s="16" t="s">
        <v>22</v>
      </c>
      <c r="L551" s="16" t="str">
        <f>mappings[field]&amp;mappings[institution]&amp;mappings[element/field]&amp;mappings[subelement/field(s)]&amp;mappings[constraints]</f>
        <v>subject_genreGEN655axi2=0 OR (i2=7 AND $2=lcsh)</v>
      </c>
      <c r="M551" s="16">
        <f>IF(ISNUMBER(MATCH(mappings[mapping_id],issuesmap[mappingID],0)),COUNTIF(issuesmap[mappingID],mappings[mapping_id]),0)</f>
        <v>0</v>
      </c>
      <c r="N551" s="16">
        <f>IF(ISNUMBER(MATCH(mappings[field],issuesfield[field],0)),COUNTIF(issuesfield[field],mappings[field]),0)</f>
        <v>3</v>
      </c>
      <c r="O551" s="26" t="str">
        <f>IF(ISNUMBER(MATCH(mappings[field],fields[argot_field],0)),"y","n")</f>
        <v>y</v>
      </c>
      <c r="P551" s="26" t="s">
        <v>3</v>
      </c>
      <c r="Q551" s="26" t="s">
        <v>6</v>
      </c>
    </row>
    <row r="552" spans="1:17" x14ac:dyDescent="0.25">
      <c r="A552" s="16" t="s">
        <v>515</v>
      </c>
      <c r="B552" s="16" t="s">
        <v>515</v>
      </c>
      <c r="C552" s="32" t="s">
        <v>1</v>
      </c>
      <c r="D552" s="32" t="s">
        <v>3</v>
      </c>
      <c r="E552" s="32" t="s">
        <v>118</v>
      </c>
      <c r="F552" s="25">
        <v>655</v>
      </c>
      <c r="G552" s="16" t="s">
        <v>19</v>
      </c>
      <c r="H552" s="16" t="s">
        <v>23</v>
      </c>
      <c r="I552" s="32" t="s">
        <v>20</v>
      </c>
      <c r="J552" t="s">
        <v>21</v>
      </c>
      <c r="K552" s="16" t="s">
        <v>24</v>
      </c>
      <c r="L552" s="16" t="str">
        <f>mappings[field]&amp;mappings[institution]&amp;mappings[element/field]&amp;mappings[subelement/field(s)]&amp;mappings[constraints]</f>
        <v>subject_genreGEN655axi2=7 AND $2=lcgft</v>
      </c>
      <c r="M552" s="16">
        <f>IF(ISNUMBER(MATCH(mappings[mapping_id],issuesmap[mappingID],0)),COUNTIF(issuesmap[mappingID],mappings[mapping_id]),0)</f>
        <v>0</v>
      </c>
      <c r="N552" s="16">
        <f>IF(ISNUMBER(MATCH(mappings[field],issuesfield[field],0)),COUNTIF(issuesfield[field],mappings[field]),0)</f>
        <v>3</v>
      </c>
      <c r="O552" s="26" t="str">
        <f>IF(ISNUMBER(MATCH(mappings[field],fields[argot_field],0)),"y","n")</f>
        <v>y</v>
      </c>
      <c r="P552" s="26" t="s">
        <v>3</v>
      </c>
      <c r="Q552" s="26" t="s">
        <v>6</v>
      </c>
    </row>
    <row r="553" spans="1:17" x14ac:dyDescent="0.25">
      <c r="A553" s="16" t="s">
        <v>515</v>
      </c>
      <c r="B553" s="16" t="s">
        <v>515</v>
      </c>
      <c r="C553" s="32" t="s">
        <v>1</v>
      </c>
      <c r="D553" s="32" t="s">
        <v>3</v>
      </c>
      <c r="E553" s="32" t="s">
        <v>118</v>
      </c>
      <c r="F553" s="25">
        <v>655</v>
      </c>
      <c r="G553" s="16" t="s">
        <v>19</v>
      </c>
      <c r="H553" s="16" t="s">
        <v>26</v>
      </c>
      <c r="I553" s="16" t="s">
        <v>20</v>
      </c>
      <c r="J553" t="s">
        <v>21</v>
      </c>
      <c r="K553" s="16" t="s">
        <v>27</v>
      </c>
      <c r="L553" s="16" t="str">
        <f>mappings[field]&amp;mappings[institution]&amp;mappings[element/field]&amp;mappings[subelement/field(s)]&amp;mappings[constraints]</f>
        <v>subject_genreGEN655axi2=7 AND $2=rbbin</v>
      </c>
      <c r="M553" s="16">
        <f>IF(ISNUMBER(MATCH(mappings[mapping_id],issuesmap[mappingID],0)),COUNTIF(issuesmap[mappingID],mappings[mapping_id]),0)</f>
        <v>0</v>
      </c>
      <c r="N553" s="16">
        <f>IF(ISNUMBER(MATCH(mappings[field],issuesfield[field],0)),COUNTIF(issuesfield[field],mappings[field]),0)</f>
        <v>3</v>
      </c>
      <c r="O553" s="26" t="str">
        <f>IF(ISNUMBER(MATCH(mappings[field],fields[argot_field],0)),"y","n")</f>
        <v>y</v>
      </c>
      <c r="P553" s="26" t="s">
        <v>3</v>
      </c>
      <c r="Q553" s="26" t="s">
        <v>6</v>
      </c>
    </row>
    <row r="554" spans="1:17" x14ac:dyDescent="0.25">
      <c r="A554" t="s">
        <v>515</v>
      </c>
      <c r="B554" t="s">
        <v>515</v>
      </c>
      <c r="C554" s="32" t="s">
        <v>1</v>
      </c>
      <c r="D554" s="32" t="s">
        <v>3</v>
      </c>
      <c r="E554" s="32" t="s">
        <v>118</v>
      </c>
      <c r="F554" s="1">
        <v>655</v>
      </c>
      <c r="G554" t="s">
        <v>19</v>
      </c>
      <c r="H554" t="s">
        <v>28</v>
      </c>
      <c r="I554" s="16" t="s">
        <v>20</v>
      </c>
      <c r="J554" t="s">
        <v>21</v>
      </c>
      <c r="K554" t="s">
        <v>29</v>
      </c>
      <c r="L554" t="str">
        <f>mappings[field]&amp;mappings[institution]&amp;mappings[element/field]&amp;mappings[subelement/field(s)]&amp;mappings[constraints]</f>
        <v>subject_genreGEN655axi2=7 AND $2=rbgenr</v>
      </c>
      <c r="M554">
        <f>IF(ISNUMBER(MATCH(mappings[mapping_id],issuesmap[mappingID],0)),COUNTIF(issuesmap[mappingID],mappings[mapping_id]),0)</f>
        <v>0</v>
      </c>
      <c r="N554">
        <f>IF(ISNUMBER(MATCH(mappings[field],issuesfield[field],0)),COUNTIF(issuesfield[field],mappings[field]),0)</f>
        <v>3</v>
      </c>
      <c r="O554" s="8" t="str">
        <f>IF(ISNUMBER(MATCH(mappings[field],fields[argot_field],0)),"y","n")</f>
        <v>y</v>
      </c>
      <c r="P554" s="8" t="s">
        <v>3</v>
      </c>
      <c r="Q554" s="8" t="s">
        <v>6</v>
      </c>
    </row>
    <row r="555" spans="1:17" x14ac:dyDescent="0.25">
      <c r="A555" t="s">
        <v>515</v>
      </c>
      <c r="B555" t="s">
        <v>515</v>
      </c>
      <c r="C555" s="32" t="s">
        <v>1</v>
      </c>
      <c r="D555" s="32" t="s">
        <v>3</v>
      </c>
      <c r="E555" s="32" t="s">
        <v>118</v>
      </c>
      <c r="F555" s="1">
        <v>655</v>
      </c>
      <c r="G555" t="s">
        <v>19</v>
      </c>
      <c r="H555" t="s">
        <v>30</v>
      </c>
      <c r="I555" s="32" t="s">
        <v>20</v>
      </c>
      <c r="J555" t="s">
        <v>31</v>
      </c>
      <c r="K555" t="s">
        <v>32</v>
      </c>
      <c r="L555" t="str">
        <f>mappings[field]&amp;mappings[institution]&amp;mappings[element/field]&amp;mappings[subelement/field(s)]&amp;mappings[constraints]</f>
        <v>subject_genreGEN655axi2=7 AND $2=rbprov</v>
      </c>
      <c r="M555">
        <f>IF(ISNUMBER(MATCH(mappings[mapping_id],issuesmap[mappingID],0)),COUNTIF(issuesmap[mappingID],mappings[mapping_id]),0)</f>
        <v>0</v>
      </c>
      <c r="N555">
        <f>IF(ISNUMBER(MATCH(mappings[field],issuesfield[field],0)),COUNTIF(issuesfield[field],mappings[field]),0)</f>
        <v>3</v>
      </c>
      <c r="O555" s="8" t="str">
        <f>IF(ISNUMBER(MATCH(mappings[field],fields[argot_field],0)),"y","n")</f>
        <v>y</v>
      </c>
      <c r="P555" s="8" t="s">
        <v>3</v>
      </c>
      <c r="Q555" s="8" t="s">
        <v>6</v>
      </c>
    </row>
    <row r="556" spans="1:17" x14ac:dyDescent="0.25">
      <c r="A556" t="s">
        <v>515</v>
      </c>
      <c r="B556" t="s">
        <v>515</v>
      </c>
      <c r="C556" s="32" t="s">
        <v>1</v>
      </c>
      <c r="D556" s="32" t="s">
        <v>2</v>
      </c>
      <c r="E556" s="32" t="s">
        <v>118</v>
      </c>
      <c r="F556" s="1">
        <v>655</v>
      </c>
      <c r="G556" t="s">
        <v>16</v>
      </c>
      <c r="H556" s="16" t="s">
        <v>4</v>
      </c>
      <c r="I556" t="s">
        <v>5</v>
      </c>
      <c r="J556" t="s">
        <v>6</v>
      </c>
      <c r="K556" t="s">
        <v>6</v>
      </c>
      <c r="L556" s="16" t="str">
        <f>mappings[field]&amp;mappings[institution]&amp;mappings[element/field]&amp;mappings[subelement/field(s)]&amp;mappings[constraints]</f>
        <v>subject_genreGEN655vi2=0 OR (i2=7 AND $2=lcsh)</v>
      </c>
      <c r="M556">
        <f>IF(ISNUMBER(MATCH(mappings[mapping_id],issuesmap[mappingID],0)),COUNTIF(issuesmap[mappingID],mappings[mapping_id]),0)</f>
        <v>0</v>
      </c>
      <c r="N556">
        <f>IF(ISNUMBER(MATCH(mappings[field],issuesfield[field],0)),COUNTIF(issuesfield[field],mappings[field]),0)</f>
        <v>3</v>
      </c>
      <c r="O556" s="8" t="str">
        <f>IF(ISNUMBER(MATCH(mappings[field],fields[argot_field],0)),"y","n")</f>
        <v>y</v>
      </c>
      <c r="P556" s="8" t="s">
        <v>3</v>
      </c>
      <c r="Q556" s="8" t="s">
        <v>6</v>
      </c>
    </row>
    <row r="557" spans="1:17" x14ac:dyDescent="0.25">
      <c r="A557" t="s">
        <v>515</v>
      </c>
      <c r="B557" t="s">
        <v>515</v>
      </c>
      <c r="C557" s="32" t="s">
        <v>1</v>
      </c>
      <c r="D557" s="32" t="s">
        <v>3</v>
      </c>
      <c r="E557" s="32" t="s">
        <v>118</v>
      </c>
      <c r="F557" s="1">
        <v>655</v>
      </c>
      <c r="G557" t="s">
        <v>16</v>
      </c>
      <c r="H557" s="16" t="s">
        <v>23</v>
      </c>
      <c r="I557" s="16" t="s">
        <v>5</v>
      </c>
      <c r="J557" t="s">
        <v>6</v>
      </c>
      <c r="K557" t="s">
        <v>25</v>
      </c>
      <c r="L557" t="str">
        <f>mappings[field]&amp;mappings[institution]&amp;mappings[element/field]&amp;mappings[subelement/field(s)]&amp;mappings[constraints]</f>
        <v>subject_genreGEN655vi2=7 AND $2=lcgft</v>
      </c>
      <c r="M557">
        <f>IF(ISNUMBER(MATCH(mappings[mapping_id],issuesmap[mappingID],0)),COUNTIF(issuesmap[mappingID],mappings[mapping_id]),0)</f>
        <v>0</v>
      </c>
      <c r="N557">
        <f>IF(ISNUMBER(MATCH(mappings[field],issuesfield[field],0)),COUNTIF(issuesfield[field],mappings[field]),0)</f>
        <v>3</v>
      </c>
      <c r="O557" s="8" t="str">
        <f>IF(ISNUMBER(MATCH(mappings[field],fields[argot_field],0)),"y","n")</f>
        <v>y</v>
      </c>
      <c r="P557" s="8" t="s">
        <v>3</v>
      </c>
      <c r="Q557" s="8" t="s">
        <v>6</v>
      </c>
    </row>
    <row r="558" spans="1:17" x14ac:dyDescent="0.25">
      <c r="A558" s="16" t="s">
        <v>515</v>
      </c>
      <c r="B558" s="16" t="s">
        <v>515</v>
      </c>
      <c r="C558" s="32" t="s">
        <v>1</v>
      </c>
      <c r="D558" s="32" t="s">
        <v>3</v>
      </c>
      <c r="E558" s="32" t="s">
        <v>118</v>
      </c>
      <c r="F558" s="25">
        <v>655</v>
      </c>
      <c r="G558" s="16" t="s">
        <v>16</v>
      </c>
      <c r="H558" s="16" t="s">
        <v>26</v>
      </c>
      <c r="I558" s="32" t="s">
        <v>5</v>
      </c>
      <c r="J558" t="s">
        <v>6</v>
      </c>
      <c r="K558" s="16" t="s">
        <v>27</v>
      </c>
      <c r="L558" s="16" t="str">
        <f>mappings[field]&amp;mappings[institution]&amp;mappings[element/field]&amp;mappings[subelement/field(s)]&amp;mappings[constraints]</f>
        <v>subject_genreGEN655vi2=7 AND $2=rbbin</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515</v>
      </c>
      <c r="B559" s="16" t="s">
        <v>515</v>
      </c>
      <c r="C559" s="32" t="s">
        <v>1</v>
      </c>
      <c r="D559" s="32" t="s">
        <v>3</v>
      </c>
      <c r="E559" s="32" t="s">
        <v>118</v>
      </c>
      <c r="F559" s="25">
        <v>655</v>
      </c>
      <c r="G559" s="16" t="s">
        <v>16</v>
      </c>
      <c r="H559" s="16" t="s">
        <v>28</v>
      </c>
      <c r="I559" t="s">
        <v>5</v>
      </c>
      <c r="J559" s="16" t="s">
        <v>6</v>
      </c>
      <c r="K559" s="16" t="s">
        <v>29</v>
      </c>
      <c r="L559" s="16" t="str">
        <f>mappings[field]&amp;mappings[institution]&amp;mappings[element/field]&amp;mappings[subelement/field(s)]&amp;mappings[constraints]</f>
        <v>subject_genreGEN655vi2=7 AND $2=rbgenr</v>
      </c>
      <c r="M559" s="16">
        <f>IF(ISNUMBER(MATCH(mappings[mapping_id],issuesmap[mappingID],0)),COUNTIF(issuesmap[mappingID],mappings[mapping_id]),0)</f>
        <v>0</v>
      </c>
      <c r="N559" s="16">
        <f>IF(ISNUMBER(MATCH(mappings[field],issuesfield[field],0)),COUNTIF(issuesfield[field],mappings[field]),0)</f>
        <v>3</v>
      </c>
      <c r="O559" s="26" t="str">
        <f>IF(ISNUMBER(MATCH(mappings[field],fields[argot_field],0)),"y","n")</f>
        <v>y</v>
      </c>
      <c r="P559" s="26" t="s">
        <v>3</v>
      </c>
      <c r="Q559" s="26" t="s">
        <v>6</v>
      </c>
    </row>
    <row r="560" spans="1:17" x14ac:dyDescent="0.25">
      <c r="A560" s="16" t="s">
        <v>515</v>
      </c>
      <c r="B560" s="16" t="s">
        <v>515</v>
      </c>
      <c r="C560" s="32" t="s">
        <v>1</v>
      </c>
      <c r="D560" s="32" t="s">
        <v>3</v>
      </c>
      <c r="E560" s="32" t="s">
        <v>118</v>
      </c>
      <c r="F560" s="25">
        <v>655</v>
      </c>
      <c r="G560" s="16" t="s">
        <v>16</v>
      </c>
      <c r="H560" s="16" t="s">
        <v>30</v>
      </c>
      <c r="I560" s="16" t="s">
        <v>5</v>
      </c>
      <c r="J560" t="s">
        <v>6</v>
      </c>
      <c r="K560" s="16" t="s">
        <v>32</v>
      </c>
      <c r="L560" s="16" t="str">
        <f>mappings[field]&amp;mappings[institution]&amp;mappings[element/field]&amp;mappings[subelement/field(s)]&amp;mappings[constraints]</f>
        <v>subject_genreGEN655vi2=7 AND $2=rbprov</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515</v>
      </c>
      <c r="B561" s="16" t="s">
        <v>515</v>
      </c>
      <c r="C561" s="32" t="s">
        <v>1</v>
      </c>
      <c r="D561" s="32" t="s">
        <v>3</v>
      </c>
      <c r="E561" s="32" t="s">
        <v>118</v>
      </c>
      <c r="F561" s="25">
        <v>656</v>
      </c>
      <c r="G561" s="16" t="s">
        <v>33</v>
      </c>
      <c r="H561" s="16" t="s">
        <v>34</v>
      </c>
      <c r="I561" s="32" t="s">
        <v>5</v>
      </c>
      <c r="J561" s="16" t="s">
        <v>6</v>
      </c>
      <c r="K561" s="16" t="s">
        <v>35</v>
      </c>
      <c r="L561" s="16" t="str">
        <f>mappings[field]&amp;mappings[institution]&amp;mappings[element/field]&amp;mappings[subelement/field(s)]&amp;mappings[constraints]</f>
        <v>subject_genreGEN656kvi2=7 AND $2=lcsh</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515</v>
      </c>
      <c r="B562" s="16" t="s">
        <v>515</v>
      </c>
      <c r="C562" s="32" t="s">
        <v>1</v>
      </c>
      <c r="D562" s="32" t="s">
        <v>3</v>
      </c>
      <c r="E562" s="32" t="s">
        <v>118</v>
      </c>
      <c r="F562" s="25">
        <v>657</v>
      </c>
      <c r="G562" s="16" t="s">
        <v>16</v>
      </c>
      <c r="H562" s="16" t="s">
        <v>34</v>
      </c>
      <c r="I562" t="s">
        <v>5</v>
      </c>
      <c r="J562" t="s">
        <v>6</v>
      </c>
      <c r="K562" s="16" t="s">
        <v>35</v>
      </c>
      <c r="L562" s="16" t="str">
        <f>mappings[field]&amp;mappings[institution]&amp;mappings[element/field]&amp;mappings[subelement/field(s)]&amp;mappings[constraints]</f>
        <v>subject_genreGEN657vi2=7 AND $2=lcsh</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517</v>
      </c>
      <c r="B563" s="16" t="s">
        <v>517</v>
      </c>
      <c r="C563" s="32" t="s">
        <v>1</v>
      </c>
      <c r="D563" s="32" t="s">
        <v>2</v>
      </c>
      <c r="E563" s="32" t="s">
        <v>118</v>
      </c>
      <c r="F563" s="25">
        <v>600</v>
      </c>
      <c r="G563" s="16" t="s">
        <v>37</v>
      </c>
      <c r="H563" s="16" t="s">
        <v>4</v>
      </c>
      <c r="I563" s="16" t="s">
        <v>5</v>
      </c>
      <c r="J563" s="16" t="s">
        <v>6</v>
      </c>
      <c r="K563" s="16" t="s">
        <v>6</v>
      </c>
      <c r="L563" s="16" t="str">
        <f>mappings[field]&amp;mappings[institution]&amp;mappings[element/field]&amp;mappings[subelement/field(s)]&amp;mappings[constraints]</f>
        <v>subject_geographicGEN600zi2=0 OR (i2=7 AND $2=lcsh)</v>
      </c>
      <c r="M563" s="16">
        <f>IF(ISNUMBER(MATCH(mappings[mapping_id],issuesmap[mappingID],0)),COUNTIF(issuesmap[mappingID],mappings[mapping_id]),0)</f>
        <v>0</v>
      </c>
      <c r="N563" s="16">
        <f>IF(ISNUMBER(MATCH(mappings[field],issuesfield[field],0)),COUNTIF(issuesfield[field],mappings[field]),0)</f>
        <v>1</v>
      </c>
      <c r="O563" s="26" t="str">
        <f>IF(ISNUMBER(MATCH(mappings[field],fields[argot_field],0)),"y","n")</f>
        <v>y</v>
      </c>
      <c r="P563" s="26" t="s">
        <v>3</v>
      </c>
      <c r="Q563" s="26" t="s">
        <v>6</v>
      </c>
    </row>
    <row r="564" spans="1:17" x14ac:dyDescent="0.25">
      <c r="A564" s="16" t="s">
        <v>517</v>
      </c>
      <c r="B564" s="16" t="s">
        <v>517</v>
      </c>
      <c r="C564" s="32" t="s">
        <v>1</v>
      </c>
      <c r="D564" s="32" t="s">
        <v>2</v>
      </c>
      <c r="E564" s="32" t="s">
        <v>118</v>
      </c>
      <c r="F564" s="25">
        <v>610</v>
      </c>
      <c r="G564" s="16" t="s">
        <v>37</v>
      </c>
      <c r="H564" s="16" t="s">
        <v>4</v>
      </c>
      <c r="I564" s="32" t="s">
        <v>5</v>
      </c>
      <c r="J564" s="16" t="s">
        <v>6</v>
      </c>
      <c r="K564" s="16" t="s">
        <v>6</v>
      </c>
      <c r="L564" s="16" t="str">
        <f>mappings[field]&amp;mappings[institution]&amp;mappings[element/field]&amp;mappings[subelement/field(s)]&amp;mappings[constraints]</f>
        <v>subject_geographicGEN610zi2=0 OR (i2=7 AND $2=lcsh)</v>
      </c>
      <c r="M564" s="16">
        <f>IF(ISNUMBER(MATCH(mappings[mapping_id],issuesmap[mappingID],0)),COUNTIF(issuesmap[mappingID],mappings[mapping_id]),0)</f>
        <v>0</v>
      </c>
      <c r="N564" s="16">
        <f>IF(ISNUMBER(MATCH(mappings[field],issuesfield[field],0)),COUNTIF(issuesfield[field],mappings[field]),0)</f>
        <v>1</v>
      </c>
      <c r="O564" s="26" t="str">
        <f>IF(ISNUMBER(MATCH(mappings[field],fields[argot_field],0)),"y","n")</f>
        <v>y</v>
      </c>
      <c r="P564" s="26" t="s">
        <v>3</v>
      </c>
      <c r="Q564" s="26" t="s">
        <v>6</v>
      </c>
    </row>
    <row r="565" spans="1:17" x14ac:dyDescent="0.25">
      <c r="A565" s="16" t="s">
        <v>517</v>
      </c>
      <c r="B565" s="16" t="s">
        <v>517</v>
      </c>
      <c r="C565" s="32" t="s">
        <v>1</v>
      </c>
      <c r="D565" s="32" t="s">
        <v>2</v>
      </c>
      <c r="E565" s="32" t="s">
        <v>118</v>
      </c>
      <c r="F565" s="25">
        <v>611</v>
      </c>
      <c r="G565" s="16" t="s">
        <v>37</v>
      </c>
      <c r="H565" s="16" t="s">
        <v>4</v>
      </c>
      <c r="I565" t="s">
        <v>5</v>
      </c>
      <c r="J565" t="s">
        <v>6</v>
      </c>
      <c r="K565" s="16" t="s">
        <v>6</v>
      </c>
      <c r="L565" s="16" t="str">
        <f>mappings[field]&amp;mappings[institution]&amp;mappings[element/field]&amp;mappings[subelement/field(s)]&amp;mappings[constraints]</f>
        <v>subject_geographicGEN611zi2=0 OR (i2=7 AND $2=lcsh)</v>
      </c>
      <c r="M565" s="16">
        <f>IF(ISNUMBER(MATCH(mappings[mapping_id],issuesmap[mappingID],0)),COUNTIF(issuesmap[mappingID],mappings[mapping_id]),0)</f>
        <v>0</v>
      </c>
      <c r="N565" s="16">
        <f>IF(ISNUMBER(MATCH(mappings[field],issuesfield[field],0)),COUNTIF(issuesfield[field],mappings[field]),0)</f>
        <v>1</v>
      </c>
      <c r="O565" s="26" t="str">
        <f>IF(ISNUMBER(MATCH(mappings[field],fields[argot_field],0)),"y","n")</f>
        <v>y</v>
      </c>
      <c r="P565" s="26" t="s">
        <v>3</v>
      </c>
      <c r="Q565" s="26" t="s">
        <v>6</v>
      </c>
    </row>
    <row r="566" spans="1:17" x14ac:dyDescent="0.25">
      <c r="A566" s="16" t="s">
        <v>517</v>
      </c>
      <c r="B566" s="16" t="s">
        <v>517</v>
      </c>
      <c r="C566" s="32" t="s">
        <v>1</v>
      </c>
      <c r="D566" s="32" t="s">
        <v>2</v>
      </c>
      <c r="E566" s="32" t="s">
        <v>118</v>
      </c>
      <c r="F566" s="25">
        <v>630</v>
      </c>
      <c r="G566" s="16" t="s">
        <v>37</v>
      </c>
      <c r="H566" s="16" t="s">
        <v>4</v>
      </c>
      <c r="I566" s="16" t="s">
        <v>5</v>
      </c>
      <c r="J566" s="16" t="s">
        <v>6</v>
      </c>
      <c r="K566" s="16" t="s">
        <v>6</v>
      </c>
      <c r="L566" s="16" t="str">
        <f>mappings[field]&amp;mappings[institution]&amp;mappings[element/field]&amp;mappings[subelement/field(s)]&amp;mappings[constraints]</f>
        <v>subject_geographicGEN630zi2=0 OR (i2=7 AND $2=lcsh)</v>
      </c>
      <c r="M566" s="16">
        <f>IF(ISNUMBER(MATCH(mappings[mapping_id],issuesmap[mappingID],0)),COUNTIF(issuesmap[mappingID],mappings[mapping_id]),0)</f>
        <v>0</v>
      </c>
      <c r="N566" s="16">
        <f>IF(ISNUMBER(MATCH(mappings[field],issuesfield[field],0)),COUNTIF(issuesfield[field],mappings[field]),0)</f>
        <v>1</v>
      </c>
      <c r="O566" s="26" t="str">
        <f>IF(ISNUMBER(MATCH(mappings[field],fields[argot_field],0)),"y","n")</f>
        <v>y</v>
      </c>
      <c r="P566" s="26" t="s">
        <v>3</v>
      </c>
      <c r="Q566" s="26" t="s">
        <v>6</v>
      </c>
    </row>
    <row r="567" spans="1:17" x14ac:dyDescent="0.25">
      <c r="A567" s="16" t="s">
        <v>517</v>
      </c>
      <c r="B567" s="16" t="s">
        <v>517</v>
      </c>
      <c r="C567" s="32" t="s">
        <v>1</v>
      </c>
      <c r="D567" s="32" t="s">
        <v>3</v>
      </c>
      <c r="E567" s="32" t="s">
        <v>118</v>
      </c>
      <c r="F567" s="25">
        <v>648</v>
      </c>
      <c r="G567" s="16" t="s">
        <v>37</v>
      </c>
      <c r="H567" s="16" t="s">
        <v>8</v>
      </c>
      <c r="I567" s="32" t="s">
        <v>5</v>
      </c>
      <c r="J567" s="16" t="s">
        <v>6</v>
      </c>
      <c r="K567" s="16" t="s">
        <v>18</v>
      </c>
      <c r="L567" s="16" t="str">
        <f>mappings[field]&amp;mappings[institution]&amp;mappings[element/field]&amp;mappings[subelement/field(s)]&amp;mappings[constraints]</f>
        <v>subject_geographicGEN648zi2=0 OR (i2=7 AND $2=~/lcsh|fast/)</v>
      </c>
      <c r="M567" s="16">
        <f>IF(ISNUMBER(MATCH(mappings[mapping_id],issuesmap[mappingID],0)),COUNTIF(issuesmap[mappingID],mappings[mapping_id]),0)</f>
        <v>0</v>
      </c>
      <c r="N567" s="16">
        <f>IF(ISNUMBER(MATCH(mappings[field],issuesfield[field],0)),COUNTIF(issuesfield[field],mappings[field]),0)</f>
        <v>1</v>
      </c>
      <c r="O567" s="26" t="str">
        <f>IF(ISNUMBER(MATCH(mappings[field],fields[argot_field],0)),"y","n")</f>
        <v>y</v>
      </c>
      <c r="P567" s="26" t="s">
        <v>3</v>
      </c>
      <c r="Q567" s="26" t="s">
        <v>6</v>
      </c>
    </row>
    <row r="568" spans="1:17" x14ac:dyDescent="0.25">
      <c r="A568" s="16" t="s">
        <v>517</v>
      </c>
      <c r="B568" s="16" t="s">
        <v>517</v>
      </c>
      <c r="C568" s="32" t="s">
        <v>1</v>
      </c>
      <c r="D568" s="32" t="s">
        <v>2</v>
      </c>
      <c r="E568" s="32" t="s">
        <v>118</v>
      </c>
      <c r="F568" s="25">
        <v>650</v>
      </c>
      <c r="G568" s="16" t="s">
        <v>37</v>
      </c>
      <c r="H568" s="16" t="s">
        <v>4</v>
      </c>
      <c r="I568" s="16" t="s">
        <v>5</v>
      </c>
      <c r="J568" s="16" t="s">
        <v>6</v>
      </c>
      <c r="K568" s="16" t="s">
        <v>6</v>
      </c>
      <c r="L568" s="16" t="str">
        <f>mappings[field]&amp;mappings[institution]&amp;mappings[element/field]&amp;mappings[subelement/field(s)]&amp;mappings[constraints]</f>
        <v>subject_geographicGEN650zi2=0 OR (i2=7 AND $2=lcsh)</v>
      </c>
      <c r="M568" s="16">
        <f>IF(ISNUMBER(MATCH(mappings[mapping_id],issuesmap[mappingID],0)),COUNTIF(issuesmap[mappingID],mappings[mapping_id]),0)</f>
        <v>0</v>
      </c>
      <c r="N568" s="16">
        <f>IF(ISNUMBER(MATCH(mappings[field],issuesfield[field],0)),COUNTIF(issuesfield[field],mappings[field]),0)</f>
        <v>1</v>
      </c>
      <c r="O568" s="26" t="str">
        <f>IF(ISNUMBER(MATCH(mappings[field],fields[argot_field],0)),"y","n")</f>
        <v>y</v>
      </c>
      <c r="P568" s="26" t="s">
        <v>3</v>
      </c>
      <c r="Q568" s="26" t="s">
        <v>6</v>
      </c>
    </row>
    <row r="569" spans="1:17" x14ac:dyDescent="0.25">
      <c r="A569" s="16" t="s">
        <v>517</v>
      </c>
      <c r="B569" s="16" t="s">
        <v>517</v>
      </c>
      <c r="C569" s="32" t="s">
        <v>1</v>
      </c>
      <c r="D569" s="32" t="s">
        <v>2</v>
      </c>
      <c r="E569" s="32" t="s">
        <v>118</v>
      </c>
      <c r="F569" s="25">
        <v>651</v>
      </c>
      <c r="G569" s="16" t="s">
        <v>37</v>
      </c>
      <c r="H569" s="16" t="s">
        <v>4</v>
      </c>
      <c r="I569" s="16" t="s">
        <v>5</v>
      </c>
      <c r="J569" t="s">
        <v>6</v>
      </c>
      <c r="K569" s="16" t="s">
        <v>6</v>
      </c>
      <c r="L569" s="16" t="str">
        <f>mappings[field]&amp;mappings[institution]&amp;mappings[element/field]&amp;mappings[subelement/field(s)]&amp;mappings[constraints]</f>
        <v>subject_geographicGEN651zi2=0 OR (i2=7 AND $2=lcsh)</v>
      </c>
      <c r="M569" s="16">
        <f>IF(ISNUMBER(MATCH(mappings[mapping_id],issuesmap[mappingID],0)),COUNTIF(issuesmap[mappingID],mappings[mapping_id]),0)</f>
        <v>0</v>
      </c>
      <c r="N569" s="16">
        <f>IF(ISNUMBER(MATCH(mappings[field],issuesfield[field],0)),COUNTIF(issuesfield[field],mappings[field]),0)</f>
        <v>1</v>
      </c>
      <c r="O569" s="26" t="str">
        <f>IF(ISNUMBER(MATCH(mappings[field],fields[argot_field],0)),"y","n")</f>
        <v>y</v>
      </c>
      <c r="P569" s="26" t="s">
        <v>3</v>
      </c>
      <c r="Q569" s="26" t="s">
        <v>6</v>
      </c>
    </row>
    <row r="570" spans="1:17" x14ac:dyDescent="0.25">
      <c r="A570" s="16" t="s">
        <v>517</v>
      </c>
      <c r="B570" s="16" t="s">
        <v>517</v>
      </c>
      <c r="C570" s="16" t="s">
        <v>1</v>
      </c>
      <c r="D570" s="16" t="s">
        <v>2</v>
      </c>
      <c r="E570" s="16" t="s">
        <v>118</v>
      </c>
      <c r="F570" s="25">
        <v>655</v>
      </c>
      <c r="G570" s="16" t="s">
        <v>37</v>
      </c>
      <c r="H570" s="16" t="s">
        <v>4</v>
      </c>
      <c r="I570" s="16" t="s">
        <v>5</v>
      </c>
      <c r="J570" t="s">
        <v>6</v>
      </c>
      <c r="K570" s="16" t="s">
        <v>6</v>
      </c>
      <c r="L570" s="16" t="str">
        <f>mappings[field]&amp;mappings[institution]&amp;mappings[element/field]&amp;mappings[subelement/field(s)]&amp;mappings[constraints]</f>
        <v>subject_geographicGEN655zi2=0 OR (i2=7 AND $2=lcsh)</v>
      </c>
      <c r="M570" s="16">
        <f>IF(ISNUMBER(MATCH(mappings[mapping_id],issuesmap[mappingID],0)),COUNTIF(issuesmap[mappingID],mappings[mapping_id]),0)</f>
        <v>0</v>
      </c>
      <c r="N570" s="16">
        <f>IF(ISNUMBER(MATCH(mappings[field],issuesfield[field],0)),COUNTIF(issuesfield[field],mappings[field]),0)</f>
        <v>1</v>
      </c>
      <c r="O570" s="26" t="str">
        <f>IF(ISNUMBER(MATCH(mappings[field],fields[argot_field],0)),"y","n")</f>
        <v>y</v>
      </c>
      <c r="P570" s="26" t="s">
        <v>3</v>
      </c>
      <c r="Q570" s="26" t="s">
        <v>6</v>
      </c>
    </row>
    <row r="571" spans="1:17" x14ac:dyDescent="0.25">
      <c r="A571" t="s">
        <v>514</v>
      </c>
      <c r="B571" t="s">
        <v>514</v>
      </c>
      <c r="C571" s="16" t="s">
        <v>1</v>
      </c>
      <c r="D571" s="16" t="s">
        <v>2</v>
      </c>
      <c r="E571" s="16" t="s">
        <v>118</v>
      </c>
      <c r="F571" s="1">
        <v>600</v>
      </c>
      <c r="G571" t="s">
        <v>38</v>
      </c>
      <c r="H571" t="s">
        <v>4</v>
      </c>
      <c r="I571" s="16" t="s">
        <v>20</v>
      </c>
      <c r="J571" t="s">
        <v>6</v>
      </c>
      <c r="K571" t="s">
        <v>39</v>
      </c>
      <c r="L571" t="str">
        <f>mappings[field]&amp;mappings[institution]&amp;mappings[element/field]&amp;mappings[subelement/field(s)]&amp;mappings[constraints]</f>
        <v>subject_topic_lcshGEN600abcdfghjklmnopqrstui2=0 OR (i2=7 AND $2=lcsh)</v>
      </c>
      <c r="M571">
        <f>IF(ISNUMBER(MATCH(mappings[mapping_id],issuesmap[mappingID],0)),COUNTIF(issuesmap[mappingID],mappings[mapping_id]),0)</f>
        <v>0</v>
      </c>
      <c r="N571">
        <f>IF(ISNUMBER(MATCH(mappings[field],issuesfield[field],0)),COUNTIF(issuesfield[field],mappings[field]),0)</f>
        <v>2</v>
      </c>
      <c r="O571" s="8" t="str">
        <f>IF(ISNUMBER(MATCH(mappings[field],fields[argot_field],0)),"y","n")</f>
        <v>y</v>
      </c>
      <c r="P571" s="8" t="s">
        <v>3</v>
      </c>
      <c r="Q571" s="8" t="s">
        <v>6</v>
      </c>
    </row>
    <row r="572" spans="1:17" x14ac:dyDescent="0.25">
      <c r="A572" t="s">
        <v>514</v>
      </c>
      <c r="B572" t="s">
        <v>514</v>
      </c>
      <c r="C572" s="16" t="s">
        <v>1</v>
      </c>
      <c r="D572" s="16" t="s">
        <v>2</v>
      </c>
      <c r="E572" s="16" t="s">
        <v>118</v>
      </c>
      <c r="F572" s="1">
        <v>600</v>
      </c>
      <c r="G572" t="s">
        <v>40</v>
      </c>
      <c r="H572" t="s">
        <v>4</v>
      </c>
      <c r="I572" s="16" t="s">
        <v>5</v>
      </c>
      <c r="J572" t="s">
        <v>6</v>
      </c>
      <c r="K572" t="s">
        <v>6</v>
      </c>
      <c r="L572" t="str">
        <f>mappings[field]&amp;mappings[institution]&amp;mappings[element/field]&amp;mappings[subelement/field(s)]&amp;mappings[constraints]</f>
        <v>subject_topic_lcshGEN600xi2=0 OR (i2=7 AND $2=lcsh)</v>
      </c>
      <c r="M572">
        <f>IF(ISNUMBER(MATCH(mappings[mapping_id],issuesmap[mappingID],0)),COUNTIF(issuesmap[mappingID],mappings[mapping_id]),0)</f>
        <v>0</v>
      </c>
      <c r="N572">
        <f>IF(ISNUMBER(MATCH(mappings[field],issuesfield[field],0)),COUNTIF(issuesfield[field],mappings[field]),0)</f>
        <v>2</v>
      </c>
      <c r="O572" s="8" t="str">
        <f>IF(ISNUMBER(MATCH(mappings[field],fields[argot_field],0)),"y","n")</f>
        <v>y</v>
      </c>
      <c r="P572" s="8" t="s">
        <v>3</v>
      </c>
      <c r="Q572" s="8" t="s">
        <v>6</v>
      </c>
    </row>
    <row r="573" spans="1:17" x14ac:dyDescent="0.25">
      <c r="A573" t="s">
        <v>514</v>
      </c>
      <c r="B573" t="s">
        <v>514</v>
      </c>
      <c r="C573" s="16" t="s">
        <v>1</v>
      </c>
      <c r="D573" s="16" t="s">
        <v>2</v>
      </c>
      <c r="E573" s="16" t="s">
        <v>118</v>
      </c>
      <c r="F573" s="1">
        <v>610</v>
      </c>
      <c r="G573" t="s">
        <v>41</v>
      </c>
      <c r="H573" t="s">
        <v>4</v>
      </c>
      <c r="I573" t="s">
        <v>20</v>
      </c>
      <c r="J573" t="s">
        <v>6</v>
      </c>
      <c r="K573" t="s">
        <v>42</v>
      </c>
      <c r="L573" t="str">
        <f>mappings[field]&amp;mappings[institution]&amp;mappings[element/field]&amp;mappings[subelement/field(s)]&amp;mappings[constraints]</f>
        <v>subject_topic_lcshGEN610abcdfghklmnoprstui2=0 OR (i2=7 AND $2=lcsh)</v>
      </c>
      <c r="M573">
        <f>IF(ISNUMBER(MATCH(mappings[mapping_id],issuesmap[mappingID],0)),COUNTIF(issuesmap[mappingID],mappings[mapping_id]),0)</f>
        <v>0</v>
      </c>
      <c r="N573">
        <f>IF(ISNUMBER(MATCH(mappings[field],issuesfield[field],0)),COUNTIF(issuesfield[field],mappings[field]),0)</f>
        <v>2</v>
      </c>
      <c r="O573" s="8" t="str">
        <f>IF(ISNUMBER(MATCH(mappings[field],fields[argot_field],0)),"y","n")</f>
        <v>y</v>
      </c>
      <c r="P573" s="8" t="s">
        <v>3</v>
      </c>
      <c r="Q573" s="8" t="s">
        <v>6</v>
      </c>
    </row>
    <row r="574" spans="1:17" x14ac:dyDescent="0.25">
      <c r="A574" t="s">
        <v>514</v>
      </c>
      <c r="B574" t="s">
        <v>514</v>
      </c>
      <c r="C574" s="16" t="s">
        <v>1</v>
      </c>
      <c r="D574" s="16" t="s">
        <v>2</v>
      </c>
      <c r="E574" s="16" t="s">
        <v>118</v>
      </c>
      <c r="F574" s="1">
        <v>610</v>
      </c>
      <c r="G574" t="s">
        <v>40</v>
      </c>
      <c r="H574" t="s">
        <v>4</v>
      </c>
      <c r="I574" s="16" t="s">
        <v>5</v>
      </c>
      <c r="J574" t="s">
        <v>6</v>
      </c>
      <c r="K574" t="s">
        <v>6</v>
      </c>
      <c r="L574" t="str">
        <f>mappings[field]&amp;mappings[institution]&amp;mappings[element/field]&amp;mappings[subelement/field(s)]&amp;mappings[constraints]</f>
        <v>subject_topic_lcshGEN610xi2=0 OR (i2=7 AND $2=lcsh)</v>
      </c>
      <c r="M574">
        <f>IF(ISNUMBER(MATCH(mappings[mapping_id],issuesmap[mappingID],0)),COUNTIF(issuesmap[mappingID],mappings[mapping_id]),0)</f>
        <v>0</v>
      </c>
      <c r="N574">
        <f>IF(ISNUMBER(MATCH(mappings[field],issuesfield[field],0)),COUNTIF(issuesfield[field],mappings[field]),0)</f>
        <v>2</v>
      </c>
      <c r="O574" s="8" t="str">
        <f>IF(ISNUMBER(MATCH(mappings[field],fields[argot_field],0)),"y","n")</f>
        <v>y</v>
      </c>
      <c r="P574" s="8" t="s">
        <v>3</v>
      </c>
      <c r="Q574" s="8" t="s">
        <v>6</v>
      </c>
    </row>
    <row r="575" spans="1:17" x14ac:dyDescent="0.25">
      <c r="A575" t="s">
        <v>514</v>
      </c>
      <c r="B575" t="s">
        <v>514</v>
      </c>
      <c r="C575" s="16" t="s">
        <v>1</v>
      </c>
      <c r="D575" s="16" t="s">
        <v>2</v>
      </c>
      <c r="E575" s="16" t="s">
        <v>118</v>
      </c>
      <c r="F575" s="1">
        <v>611</v>
      </c>
      <c r="G575" t="s">
        <v>43</v>
      </c>
      <c r="H575" t="s">
        <v>4</v>
      </c>
      <c r="I575" t="s">
        <v>20</v>
      </c>
      <c r="J575" t="s">
        <v>6</v>
      </c>
      <c r="K575" t="s">
        <v>44</v>
      </c>
      <c r="L575" t="str">
        <f>mappings[field]&amp;mappings[institution]&amp;mappings[element/field]&amp;mappings[subelement/field(s)]&amp;mappings[constraints]</f>
        <v>subject_topic_lcshGEN611acdefghklnpqstui2=0 OR (i2=7 AND $2=lcsh)</v>
      </c>
      <c r="M575">
        <f>IF(ISNUMBER(MATCH(mappings[mapping_id],issuesmap[mappingID],0)),COUNTIF(issuesmap[mappingID],mappings[mapping_id]),0)</f>
        <v>0</v>
      </c>
      <c r="N575">
        <f>IF(ISNUMBER(MATCH(mappings[field],issuesfield[field],0)),COUNTIF(issuesfield[field],mappings[field]),0)</f>
        <v>2</v>
      </c>
      <c r="O575" s="8" t="str">
        <f>IF(ISNUMBER(MATCH(mappings[field],fields[argot_field],0)),"y","n")</f>
        <v>y</v>
      </c>
      <c r="P575" s="8" t="s">
        <v>3</v>
      </c>
      <c r="Q575" s="8" t="s">
        <v>6</v>
      </c>
    </row>
    <row r="576" spans="1:17" x14ac:dyDescent="0.25">
      <c r="A576" t="s">
        <v>514</v>
      </c>
      <c r="B576" t="s">
        <v>514</v>
      </c>
      <c r="C576" s="16" t="s">
        <v>1</v>
      </c>
      <c r="D576" s="16" t="s">
        <v>2</v>
      </c>
      <c r="E576" s="16" t="s">
        <v>118</v>
      </c>
      <c r="F576" s="1">
        <v>611</v>
      </c>
      <c r="G576" t="s">
        <v>40</v>
      </c>
      <c r="H576" t="s">
        <v>4</v>
      </c>
      <c r="I576" t="s">
        <v>5</v>
      </c>
      <c r="J576" t="s">
        <v>6</v>
      </c>
      <c r="K576" t="s">
        <v>6</v>
      </c>
      <c r="L576" t="str">
        <f>mappings[field]&amp;mappings[institution]&amp;mappings[element/field]&amp;mappings[subelement/field(s)]&amp;mappings[constraints]</f>
        <v>subject_topic_lcshGEN611xi2=0 OR (i2=7 AND $2=lcsh)</v>
      </c>
      <c r="M576">
        <f>IF(ISNUMBER(MATCH(mappings[mapping_id],issuesmap[mappingID],0)),COUNTIF(issuesmap[mappingID],mappings[mapping_id]),0)</f>
        <v>0</v>
      </c>
      <c r="N576">
        <f>IF(ISNUMBER(MATCH(mappings[field],issuesfield[field],0)),COUNTIF(issuesfield[field],mappings[field]),0)</f>
        <v>2</v>
      </c>
      <c r="O576" s="8" t="str">
        <f>IF(ISNUMBER(MATCH(mappings[field],fields[argot_field],0)),"y","n")</f>
        <v>y</v>
      </c>
      <c r="P576" s="8" t="s">
        <v>3</v>
      </c>
      <c r="Q576" s="8" t="s">
        <v>6</v>
      </c>
    </row>
    <row r="577" spans="1:17" x14ac:dyDescent="0.25">
      <c r="A577" t="s">
        <v>514</v>
      </c>
      <c r="B577" t="s">
        <v>514</v>
      </c>
      <c r="C577" s="16" t="s">
        <v>1</v>
      </c>
      <c r="D577" s="16" t="s">
        <v>2</v>
      </c>
      <c r="E577" s="16" t="s">
        <v>118</v>
      </c>
      <c r="F577" s="1">
        <v>630</v>
      </c>
      <c r="G577" t="s">
        <v>45</v>
      </c>
      <c r="H577" t="s">
        <v>4</v>
      </c>
      <c r="I577" s="16" t="s">
        <v>20</v>
      </c>
      <c r="J577" t="s">
        <v>6</v>
      </c>
      <c r="K577" t="s">
        <v>46</v>
      </c>
      <c r="L577" t="str">
        <f>mappings[field]&amp;mappings[institution]&amp;mappings[element/field]&amp;mappings[subelement/field(s)]&amp;mappings[constraints]</f>
        <v>subject_topic_lcshGEN630adfghklmnoprsti2=0 OR (i2=7 AND $2=lcsh)</v>
      </c>
      <c r="M577">
        <f>IF(ISNUMBER(MATCH(mappings[mapping_id],issuesmap[mappingID],0)),COUNTIF(issuesmap[mappingID],mappings[mapping_id]),0)</f>
        <v>0</v>
      </c>
      <c r="N577">
        <f>IF(ISNUMBER(MATCH(mappings[field],issuesfield[field],0)),COUNTIF(issuesfield[field],mappings[field]),0)</f>
        <v>2</v>
      </c>
      <c r="O577" s="8" t="str">
        <f>IF(ISNUMBER(MATCH(mappings[field],fields[argot_field],0)),"y","n")</f>
        <v>y</v>
      </c>
      <c r="P577" s="8" t="s">
        <v>3</v>
      </c>
      <c r="Q577" s="8" t="s">
        <v>6</v>
      </c>
    </row>
    <row r="578" spans="1:17" x14ac:dyDescent="0.25">
      <c r="A578" t="s">
        <v>514</v>
      </c>
      <c r="B578" t="s">
        <v>514</v>
      </c>
      <c r="C578" s="16" t="s">
        <v>1</v>
      </c>
      <c r="D578" s="16" t="s">
        <v>2</v>
      </c>
      <c r="E578" s="16" t="s">
        <v>118</v>
      </c>
      <c r="F578" s="1">
        <v>630</v>
      </c>
      <c r="G578" t="s">
        <v>40</v>
      </c>
      <c r="H578" t="s">
        <v>4</v>
      </c>
      <c r="I578" t="s">
        <v>5</v>
      </c>
      <c r="J578" t="s">
        <v>6</v>
      </c>
      <c r="K578" t="s">
        <v>6</v>
      </c>
      <c r="L578" t="str">
        <f>mappings[field]&amp;mappings[institution]&amp;mappings[element/field]&amp;mappings[subelement/field(s)]&amp;mappings[constraints]</f>
        <v>subject_topic_lcshGEN630xi2=0 OR (i2=7 AND $2=lcsh)</v>
      </c>
      <c r="M578">
        <f>IF(ISNUMBER(MATCH(mappings[mapping_id],issuesmap[mappingID],0)),COUNTIF(issuesmap[mappingID],mappings[mapping_id]),0)</f>
        <v>0</v>
      </c>
      <c r="N578">
        <f>IF(ISNUMBER(MATCH(mappings[field],issuesfield[field],0)),COUNTIF(issuesfield[field],mappings[field]),0)</f>
        <v>2</v>
      </c>
      <c r="O578" s="8" t="str">
        <f>IF(ISNUMBER(MATCH(mappings[field],fields[argot_field],0)),"y","n")</f>
        <v>y</v>
      </c>
      <c r="P578" s="8" t="s">
        <v>3</v>
      </c>
      <c r="Q578" s="8" t="s">
        <v>6</v>
      </c>
    </row>
    <row r="579" spans="1:17" x14ac:dyDescent="0.25">
      <c r="A579" t="s">
        <v>514</v>
      </c>
      <c r="B579" t="s">
        <v>514</v>
      </c>
      <c r="C579" s="16" t="s">
        <v>1</v>
      </c>
      <c r="D579" s="16" t="s">
        <v>3</v>
      </c>
      <c r="E579" s="16" t="s">
        <v>118</v>
      </c>
      <c r="F579" s="1">
        <v>647</v>
      </c>
      <c r="G579" t="s">
        <v>47</v>
      </c>
      <c r="H579" t="s">
        <v>4</v>
      </c>
      <c r="I579" t="s">
        <v>20</v>
      </c>
      <c r="J579" t="s">
        <v>6</v>
      </c>
      <c r="K579" t="s">
        <v>17</v>
      </c>
      <c r="L579" t="str">
        <f>mappings[field]&amp;mappings[institution]&amp;mappings[element/field]&amp;mappings[subelement/field(s)]&amp;mappings[constraints]</f>
        <v>subject_topic_lcshGEN647acdgi2=0 OR (i2=7 AND $2=lcsh)</v>
      </c>
      <c r="M579">
        <f>IF(ISNUMBER(MATCH(mappings[mapping_id],issuesmap[mappingID],0)),COUNTIF(issuesmap[mappingID],mappings[mapping_id]),0)</f>
        <v>0</v>
      </c>
      <c r="N579">
        <f>IF(ISNUMBER(MATCH(mappings[field],issuesfield[field],0)),COUNTIF(issuesfield[field],mappings[field]),0)</f>
        <v>2</v>
      </c>
      <c r="O579" s="8" t="str">
        <f>IF(ISNUMBER(MATCH(mappings[field],fields[argot_field],0)),"y","n")</f>
        <v>y</v>
      </c>
      <c r="P579" s="8" t="s">
        <v>3</v>
      </c>
      <c r="Q579" s="8" t="s">
        <v>6</v>
      </c>
    </row>
    <row r="580" spans="1:17" x14ac:dyDescent="0.25">
      <c r="A580" t="s">
        <v>514</v>
      </c>
      <c r="B580" t="s">
        <v>514</v>
      </c>
      <c r="C580" s="16" t="s">
        <v>1</v>
      </c>
      <c r="D580" s="16" t="s">
        <v>3</v>
      </c>
      <c r="E580" s="16" t="s">
        <v>118</v>
      </c>
      <c r="F580" s="1">
        <v>647</v>
      </c>
      <c r="G580" t="s">
        <v>40</v>
      </c>
      <c r="H580" t="s">
        <v>4</v>
      </c>
      <c r="I580" s="16" t="s">
        <v>5</v>
      </c>
      <c r="J580" t="s">
        <v>6</v>
      </c>
      <c r="K580" t="s">
        <v>17</v>
      </c>
      <c r="L580" t="str">
        <f>mappings[field]&amp;mappings[institution]&amp;mappings[element/field]&amp;mappings[subelement/field(s)]&amp;mappings[constraints]</f>
        <v>subject_topic_lcshGEN647xi2=0 OR (i2=7 AND $2=lcsh)</v>
      </c>
      <c r="M580">
        <f>IF(ISNUMBER(MATCH(mappings[mapping_id],issuesmap[mappingID],0)),COUNTIF(issuesmap[mappingID],mappings[mapping_id]),0)</f>
        <v>0</v>
      </c>
      <c r="N580">
        <f>IF(ISNUMBER(MATCH(mappings[field],issuesfield[field],0)),COUNTIF(issuesfield[field],mappings[field]),0)</f>
        <v>2</v>
      </c>
      <c r="O580" s="8" t="str">
        <f>IF(ISNUMBER(MATCH(mappings[field],fields[argot_field],0)),"y","n")</f>
        <v>y</v>
      </c>
      <c r="P580" s="8" t="s">
        <v>3</v>
      </c>
      <c r="Q580" s="8" t="s">
        <v>6</v>
      </c>
    </row>
    <row r="581" spans="1:17" x14ac:dyDescent="0.25">
      <c r="A581" t="s">
        <v>514</v>
      </c>
      <c r="B581" t="s">
        <v>514</v>
      </c>
      <c r="C581" s="16" t="s">
        <v>1</v>
      </c>
      <c r="D581" s="16" t="s">
        <v>3</v>
      </c>
      <c r="E581" s="16" t="s">
        <v>118</v>
      </c>
      <c r="F581" s="1">
        <v>648</v>
      </c>
      <c r="G581" t="s">
        <v>40</v>
      </c>
      <c r="H581" t="s">
        <v>4</v>
      </c>
      <c r="I581" t="s">
        <v>5</v>
      </c>
      <c r="J581" t="s">
        <v>6</v>
      </c>
      <c r="K581" t="s">
        <v>18</v>
      </c>
      <c r="L581" t="str">
        <f>mappings[field]&amp;mappings[institution]&amp;mappings[element/field]&amp;mappings[subelement/field(s)]&amp;mappings[constraints]</f>
        <v>subject_topic_lcshGEN648xi2=0 OR (i2=7 AND $2=lcsh)</v>
      </c>
      <c r="M581">
        <f>IF(ISNUMBER(MATCH(mappings[mapping_id],issuesmap[mappingID],0)),COUNTIF(issuesmap[mappingID],mappings[mapping_id]),0)</f>
        <v>0</v>
      </c>
      <c r="N581">
        <f>IF(ISNUMBER(MATCH(mappings[field],issuesfield[field],0)),COUNTIF(issuesfield[field],mappings[field]),0)</f>
        <v>2</v>
      </c>
      <c r="O581" s="8" t="str">
        <f>IF(ISNUMBER(MATCH(mappings[field],fields[argot_field],0)),"y","n")</f>
        <v>y</v>
      </c>
      <c r="P581" s="8" t="s">
        <v>3</v>
      </c>
      <c r="Q581" s="8" t="s">
        <v>6</v>
      </c>
    </row>
    <row r="582" spans="1:17" x14ac:dyDescent="0.25">
      <c r="A582" t="s">
        <v>514</v>
      </c>
      <c r="B582" t="s">
        <v>514</v>
      </c>
      <c r="C582" s="16" t="s">
        <v>1</v>
      </c>
      <c r="D582" s="16" t="s">
        <v>2</v>
      </c>
      <c r="E582" s="16" t="s">
        <v>118</v>
      </c>
      <c r="F582" s="1">
        <v>650</v>
      </c>
      <c r="G582" t="s">
        <v>48</v>
      </c>
      <c r="H582" t="s">
        <v>4</v>
      </c>
      <c r="I582" t="s">
        <v>20</v>
      </c>
      <c r="J582" t="s">
        <v>6</v>
      </c>
      <c r="K582" t="s">
        <v>6</v>
      </c>
      <c r="L582" t="str">
        <f>mappings[field]&amp;mappings[institution]&amp;mappings[element/field]&amp;mappings[subelement/field(s)]&amp;mappings[constraints]</f>
        <v>subject_topic_lcshGEN650abcdgi2=0 OR (i2=7 AND $2=lcsh)</v>
      </c>
      <c r="M582">
        <f>IF(ISNUMBER(MATCH(mappings[mapping_id],issuesmap[mappingID],0)),COUNTIF(issuesmap[mappingID],mappings[mapping_id]),0)</f>
        <v>0</v>
      </c>
      <c r="N582">
        <f>IF(ISNUMBER(MATCH(mappings[field],issuesfield[field],0)),COUNTIF(issuesfield[field],mappings[field]),0)</f>
        <v>2</v>
      </c>
      <c r="O582" s="8" t="str">
        <f>IF(ISNUMBER(MATCH(mappings[field],fields[argot_field],0)),"y","n")</f>
        <v>y</v>
      </c>
      <c r="P582" s="8" t="s">
        <v>3</v>
      </c>
      <c r="Q582" s="8" t="s">
        <v>6</v>
      </c>
    </row>
    <row r="583" spans="1:17" x14ac:dyDescent="0.25">
      <c r="A583" t="s">
        <v>514</v>
      </c>
      <c r="B583" t="s">
        <v>514</v>
      </c>
      <c r="C583" s="16" t="s">
        <v>1</v>
      </c>
      <c r="D583" s="16" t="s">
        <v>2</v>
      </c>
      <c r="E583" s="16" t="s">
        <v>118</v>
      </c>
      <c r="F583" s="1">
        <v>650</v>
      </c>
      <c r="G583" t="s">
        <v>40</v>
      </c>
      <c r="H583" t="s">
        <v>4</v>
      </c>
      <c r="I583" s="16" t="s">
        <v>5</v>
      </c>
      <c r="J583" t="s">
        <v>6</v>
      </c>
      <c r="K583" t="s">
        <v>6</v>
      </c>
      <c r="L583" t="str">
        <f>mappings[field]&amp;mappings[institution]&amp;mappings[element/field]&amp;mappings[subelement/field(s)]&amp;mappings[constraints]</f>
        <v>subject_topic_lcshGEN650xi2=0 OR (i2=7 AND $2=lcsh)</v>
      </c>
      <c r="M583">
        <f>IF(ISNUMBER(MATCH(mappings[mapping_id],issuesmap[mappingID],0)),COUNTIF(issuesmap[mappingID],mappings[mapping_id]),0)</f>
        <v>0</v>
      </c>
      <c r="N583">
        <f>IF(ISNUMBER(MATCH(mappings[field],issuesfield[field],0)),COUNTIF(issuesfield[field],mappings[field]),0)</f>
        <v>2</v>
      </c>
      <c r="O583" s="8" t="str">
        <f>IF(ISNUMBER(MATCH(mappings[field],fields[argot_field],0)),"y","n")</f>
        <v>y</v>
      </c>
      <c r="P583" s="8" t="s">
        <v>3</v>
      </c>
      <c r="Q583" s="8" t="s">
        <v>6</v>
      </c>
    </row>
    <row r="584" spans="1:17" x14ac:dyDescent="0.25">
      <c r="A584" t="s">
        <v>514</v>
      </c>
      <c r="B584" t="s">
        <v>514</v>
      </c>
      <c r="C584" s="16" t="s">
        <v>1</v>
      </c>
      <c r="D584" s="16" t="s">
        <v>2</v>
      </c>
      <c r="E584" s="16" t="s">
        <v>118</v>
      </c>
      <c r="F584" s="1">
        <v>651</v>
      </c>
      <c r="G584" t="s">
        <v>40</v>
      </c>
      <c r="H584" t="s">
        <v>4</v>
      </c>
      <c r="I584" t="s">
        <v>5</v>
      </c>
      <c r="J584" t="s">
        <v>6</v>
      </c>
      <c r="K584" t="s">
        <v>6</v>
      </c>
      <c r="L584" t="str">
        <f>mappings[field]&amp;mappings[institution]&amp;mappings[element/field]&amp;mappings[subelement/field(s)]&amp;mappings[constraints]</f>
        <v>subject_topic_lcshGEN651xi2=0 OR (i2=7 AND $2=lcsh)</v>
      </c>
      <c r="M584">
        <f>IF(ISNUMBER(MATCH(mappings[mapping_id],issuesmap[mappingID],0)),COUNTIF(issuesmap[mappingID],mappings[mapping_id]),0)</f>
        <v>0</v>
      </c>
      <c r="N584">
        <f>IF(ISNUMBER(MATCH(mappings[field],issuesfield[field],0)),COUNTIF(issuesfield[field],mappings[field]),0)</f>
        <v>2</v>
      </c>
      <c r="O584" s="8" t="str">
        <f>IF(ISNUMBER(MATCH(mappings[field],fields[argot_field],0)),"y","n")</f>
        <v>y</v>
      </c>
      <c r="P584" s="8" t="s">
        <v>3</v>
      </c>
      <c r="Q584" s="8" t="s">
        <v>6</v>
      </c>
    </row>
    <row r="585" spans="1:17" x14ac:dyDescent="0.25">
      <c r="A585" t="s">
        <v>514</v>
      </c>
      <c r="B585" t="s">
        <v>514</v>
      </c>
      <c r="C585" s="16" t="s">
        <v>1</v>
      </c>
      <c r="D585" s="16" t="s">
        <v>3</v>
      </c>
      <c r="E585" s="16" t="s">
        <v>118</v>
      </c>
      <c r="F585" s="1">
        <v>655</v>
      </c>
      <c r="G585" t="s">
        <v>40</v>
      </c>
      <c r="H585" s="16" t="s">
        <v>4</v>
      </c>
      <c r="I585" t="s">
        <v>5</v>
      </c>
      <c r="J585" t="s">
        <v>6</v>
      </c>
      <c r="K585" t="s">
        <v>6</v>
      </c>
      <c r="L585" s="26" t="str">
        <f>mappings[field]&amp;mappings[institution]&amp;mappings[element/field]&amp;mappings[subelement/field(s)]&amp;mappings[constraints]</f>
        <v>subject_topic_lcshGEN655xi2=0 OR (i2=7 AND $2=lcsh)</v>
      </c>
      <c r="M585">
        <f>IF(ISNUMBER(MATCH(mappings[mapping_id],issuesmap[mappingID],0)),COUNTIF(issuesmap[mappingID],mappings[mapping_id]),0)</f>
        <v>0</v>
      </c>
      <c r="N585">
        <f>IF(ISNUMBER(MATCH(mappings[field],issuesfield[field],0)),COUNTIF(issuesfield[field],mappings[field]),0)</f>
        <v>2</v>
      </c>
      <c r="O585" s="8" t="str">
        <f>IF(ISNUMBER(MATCH(mappings[field],fields[argot_field],0)),"y","n")</f>
        <v>y</v>
      </c>
      <c r="P585" s="8" t="s">
        <v>3</v>
      </c>
      <c r="Q585" s="8" t="s">
        <v>6</v>
      </c>
    </row>
    <row r="586" spans="1:17" x14ac:dyDescent="0.25">
      <c r="A586" t="s">
        <v>514</v>
      </c>
      <c r="B586" t="s">
        <v>514</v>
      </c>
      <c r="C586" s="16" t="s">
        <v>1</v>
      </c>
      <c r="D586" s="16" t="s">
        <v>3</v>
      </c>
      <c r="E586" s="16" t="s">
        <v>118</v>
      </c>
      <c r="F586" s="1">
        <v>656</v>
      </c>
      <c r="G586" t="s">
        <v>7</v>
      </c>
      <c r="H586" s="16" t="s">
        <v>34</v>
      </c>
      <c r="I586" s="16" t="s">
        <v>5</v>
      </c>
      <c r="J586" t="s">
        <v>6</v>
      </c>
      <c r="K586" t="s">
        <v>49</v>
      </c>
      <c r="L586" t="str">
        <f>mappings[field]&amp;mappings[institution]&amp;mappings[element/field]&amp;mappings[subelement/field(s)]&amp;mappings[constraints]</f>
        <v>subject_topic_lcshGEN656ai2=7 AND $2=lcsh</v>
      </c>
      <c r="M586">
        <f>IF(ISNUMBER(MATCH(mappings[mapping_id],issuesmap[mappingID],0)),COUNTIF(issuesmap[mappingID],mappings[mapping_id]),0)</f>
        <v>0</v>
      </c>
      <c r="N586">
        <f>IF(ISNUMBER(MATCH(mappings[field],issuesfield[field],0)),COUNTIF(issuesfield[field],mappings[field]),0)</f>
        <v>2</v>
      </c>
      <c r="O586" s="8" t="str">
        <f>IF(ISNUMBER(MATCH(mappings[field],fields[argot_field],0)),"y","n")</f>
        <v>y</v>
      </c>
      <c r="P586" s="8" t="s">
        <v>3</v>
      </c>
      <c r="Q586" s="8" t="s">
        <v>6</v>
      </c>
    </row>
    <row r="587" spans="1:17" x14ac:dyDescent="0.25">
      <c r="A587" s="16" t="s">
        <v>514</v>
      </c>
      <c r="B587" s="16" t="s">
        <v>514</v>
      </c>
      <c r="C587" s="16" t="s">
        <v>1</v>
      </c>
      <c r="D587" s="16" t="s">
        <v>3</v>
      </c>
      <c r="E587" s="16" t="s">
        <v>118</v>
      </c>
      <c r="F587" s="25">
        <v>656</v>
      </c>
      <c r="G587" s="16" t="s">
        <v>40</v>
      </c>
      <c r="H587" s="16" t="s">
        <v>34</v>
      </c>
      <c r="I587" t="s">
        <v>5</v>
      </c>
      <c r="J587" t="s">
        <v>6</v>
      </c>
      <c r="K587" s="16" t="s">
        <v>35</v>
      </c>
      <c r="L587" s="16" t="str">
        <f>mappings[field]&amp;mappings[institution]&amp;mappings[element/field]&amp;mappings[subelement/field(s)]&amp;mappings[constraints]</f>
        <v>subject_topic_lcshGEN656xi2=7 AND $2=lcsh</v>
      </c>
      <c r="M587" s="16">
        <f>IF(ISNUMBER(MATCH(mappings[mapping_id],issuesmap[mappingID],0)),COUNTIF(issuesmap[mappingID],mappings[mapping_id]),0)</f>
        <v>0</v>
      </c>
      <c r="N587" s="16">
        <f>IF(ISNUMBER(MATCH(mappings[field],issuesfield[field],0)),COUNTIF(issuesfield[field],mappings[field]),0)</f>
        <v>2</v>
      </c>
      <c r="O587" s="26" t="str">
        <f>IF(ISNUMBER(MATCH(mappings[field],fields[argot_field],0)),"y","n")</f>
        <v>y</v>
      </c>
      <c r="P587" s="26" t="s">
        <v>3</v>
      </c>
      <c r="Q587" s="26" t="s">
        <v>6</v>
      </c>
    </row>
    <row r="588" spans="1:17" x14ac:dyDescent="0.25">
      <c r="A588" s="16" t="s">
        <v>514</v>
      </c>
      <c r="B588" s="16" t="s">
        <v>514</v>
      </c>
      <c r="C588" s="16" t="s">
        <v>1</v>
      </c>
      <c r="D588" s="16" t="s">
        <v>3</v>
      </c>
      <c r="E588" s="16" t="s">
        <v>118</v>
      </c>
      <c r="F588" s="25">
        <v>657</v>
      </c>
      <c r="G588" s="16" t="s">
        <v>7</v>
      </c>
      <c r="H588" s="16" t="s">
        <v>34</v>
      </c>
      <c r="I588" t="s">
        <v>5</v>
      </c>
      <c r="J588" s="16" t="s">
        <v>6</v>
      </c>
      <c r="K588" s="16" t="s">
        <v>50</v>
      </c>
      <c r="L588" s="16" t="str">
        <f>mappings[field]&amp;mappings[institution]&amp;mappings[element/field]&amp;mappings[subelement/field(s)]&amp;mappings[constraints]</f>
        <v>subject_topic_lcshGEN657ai2=7 AND $2=lcsh</v>
      </c>
      <c r="M588" s="16">
        <f>IF(ISNUMBER(MATCH(mappings[mapping_id],issuesmap[mappingID],0)),COUNTIF(issuesmap[mappingID],mappings[mapping_id]),0)</f>
        <v>0</v>
      </c>
      <c r="N588" s="16">
        <f>IF(ISNUMBER(MATCH(mappings[field],issuesfield[field],0)),COUNTIF(issuesfield[field],mappings[field]),0)</f>
        <v>2</v>
      </c>
      <c r="O588" s="26" t="str">
        <f>IF(ISNUMBER(MATCH(mappings[field],fields[argot_field],0)),"y","n")</f>
        <v>y</v>
      </c>
      <c r="P588" s="26" t="s">
        <v>3</v>
      </c>
      <c r="Q588" s="26" t="s">
        <v>6</v>
      </c>
    </row>
    <row r="589" spans="1:17" x14ac:dyDescent="0.25">
      <c r="A589" s="16" t="s">
        <v>514</v>
      </c>
      <c r="B589" s="16" t="s">
        <v>514</v>
      </c>
      <c r="C589" s="16" t="s">
        <v>1</v>
      </c>
      <c r="D589" s="16" t="s">
        <v>3</v>
      </c>
      <c r="E589" s="16" t="s">
        <v>118</v>
      </c>
      <c r="F589" s="25">
        <v>657</v>
      </c>
      <c r="G589" s="16" t="s">
        <v>40</v>
      </c>
      <c r="H589" s="16" t="s">
        <v>34</v>
      </c>
      <c r="I589" s="16" t="s">
        <v>5</v>
      </c>
      <c r="J589" t="s">
        <v>6</v>
      </c>
      <c r="K589" s="16" t="s">
        <v>50</v>
      </c>
      <c r="L589" s="16" t="str">
        <f>mappings[field]&amp;mappings[institution]&amp;mappings[element/field]&amp;mappings[subelement/field(s)]&amp;mappings[constraints]</f>
        <v>subject_topic_lcshGEN657xi2=7 AND $2=lcsh</v>
      </c>
      <c r="M589" s="16">
        <f>IF(ISNUMBER(MATCH(mappings[mapping_id],issuesmap[mappingID],0)),COUNTIF(issuesmap[mappingID],mappings[mapping_id]),0)</f>
        <v>0</v>
      </c>
      <c r="N589" s="16">
        <f>IF(ISNUMBER(MATCH(mappings[field],issuesfield[field],0)),COUNTIF(issuesfield[field],mappings[field]),0)</f>
        <v>2</v>
      </c>
      <c r="O589" s="26" t="str">
        <f>IF(ISNUMBER(MATCH(mappings[field],fields[argot_field],0)),"y","n")</f>
        <v>y</v>
      </c>
      <c r="P589" s="26" t="s">
        <v>3</v>
      </c>
      <c r="Q589" s="26" t="s">
        <v>6</v>
      </c>
    </row>
    <row r="590" spans="1:17" x14ac:dyDescent="0.25">
      <c r="A590" s="16" t="s">
        <v>1221</v>
      </c>
      <c r="B590" s="24" t="s">
        <v>1222</v>
      </c>
      <c r="C590" s="16" t="s">
        <v>1</v>
      </c>
      <c r="D590" s="16" t="s">
        <v>2</v>
      </c>
      <c r="E590" s="16" t="s">
        <v>118</v>
      </c>
      <c r="F590" s="25">
        <v>100</v>
      </c>
      <c r="G590" s="16" t="s">
        <v>220</v>
      </c>
      <c r="H590" s="16" t="s">
        <v>569</v>
      </c>
      <c r="I590" s="16" t="s">
        <v>20</v>
      </c>
      <c r="J590" s="16" t="s">
        <v>375</v>
      </c>
      <c r="K590" s="16" t="s">
        <v>1229</v>
      </c>
      <c r="L590" s="26" t="str">
        <f>mappings[field]&amp;mappings[institution]&amp;mappings[element/field]&amp;mappings[subelement/field(s)]&amp;mappings[constraints]</f>
        <v>this_work[author]GEN100abcd(g)jqunone</v>
      </c>
      <c r="M590" s="26">
        <f>IF(ISNUMBER(MATCH(mappings[mapping_id],issuesmap[mappingID],0)),COUNTIF(issuesmap[mappingID],mappings[mapping_id]),0)</f>
        <v>0</v>
      </c>
      <c r="N590" s="26">
        <f>IF(ISNUMBER(MATCH(mappings[field],issuesfield[field],0)),COUNTIF(issuesfield[field],mappings[field]),0)</f>
        <v>0</v>
      </c>
      <c r="O590" s="26" t="str">
        <f>IF(ISNUMBER(MATCH(mappings[field],fields[argot_field],0)),"y","n")</f>
        <v>y</v>
      </c>
      <c r="P590" s="26" t="s">
        <v>2</v>
      </c>
      <c r="Q590" s="26" t="s">
        <v>3</v>
      </c>
    </row>
    <row r="591" spans="1:17" x14ac:dyDescent="0.25">
      <c r="A591" s="16" t="s">
        <v>1221</v>
      </c>
      <c r="B591" s="24" t="s">
        <v>1223</v>
      </c>
      <c r="C591" s="16" t="s">
        <v>1</v>
      </c>
      <c r="D591" s="16" t="s">
        <v>2</v>
      </c>
      <c r="E591" s="16" t="s">
        <v>118</v>
      </c>
      <c r="F591" s="25">
        <v>100</v>
      </c>
      <c r="G591" s="16" t="s">
        <v>1232</v>
      </c>
      <c r="H591" s="16" t="s">
        <v>1231</v>
      </c>
      <c r="I591" s="16" t="s">
        <v>1272</v>
      </c>
      <c r="J591" s="16" t="s">
        <v>375</v>
      </c>
      <c r="K591" s="16" t="s">
        <v>1229</v>
      </c>
      <c r="L591" s="26" t="str">
        <f>mappings[field]&amp;mappings[institution]&amp;mappings[element/field]&amp;mappings[subelement/field(s)]&amp;mappings[constraints]</f>
        <v>this_work[title]GEN100f(g)hklnpt100$t</v>
      </c>
      <c r="M591" s="26">
        <f>IF(ISNUMBER(MATCH(mappings[mapping_id],issuesmap[mappingID],0)),COUNTIF(issuesmap[mappingID],mappings[mapping_id]),0)</f>
        <v>0</v>
      </c>
      <c r="N591" s="26">
        <f>IF(ISNUMBER(MATCH(mappings[field],issuesfield[field],0)),COUNTIF(issuesfield[field],mappings[field]),0)</f>
        <v>0</v>
      </c>
      <c r="O591" s="26" t="str">
        <f>IF(ISNUMBER(MATCH(mappings[field],fields[argot_field],0)),"y","n")</f>
        <v>y</v>
      </c>
      <c r="P591" s="26" t="s">
        <v>2</v>
      </c>
      <c r="Q591" s="26" t="s">
        <v>3</v>
      </c>
    </row>
    <row r="592" spans="1:17" x14ac:dyDescent="0.25">
      <c r="A592" s="16" t="s">
        <v>1221</v>
      </c>
      <c r="B592" s="24" t="s">
        <v>1222</v>
      </c>
      <c r="C592" s="16" t="s">
        <v>1</v>
      </c>
      <c r="D592" s="16" t="s">
        <v>2</v>
      </c>
      <c r="E592" s="16" t="s">
        <v>118</v>
      </c>
      <c r="F592" s="25">
        <v>110</v>
      </c>
      <c r="G592" s="16" t="s">
        <v>1115</v>
      </c>
      <c r="H592" s="16" t="s">
        <v>569</v>
      </c>
      <c r="I592" s="16" t="s">
        <v>20</v>
      </c>
      <c r="J592" s="16" t="s">
        <v>375</v>
      </c>
      <c r="K592" s="16" t="s">
        <v>1229</v>
      </c>
      <c r="L592" s="26" t="str">
        <f>mappings[field]&amp;mappings[institution]&amp;mappings[element/field]&amp;mappings[subelement/field(s)]&amp;mappings[constraints]</f>
        <v>this_work[author]GEN110abc(d)(g)(n)unone</v>
      </c>
      <c r="M592" s="26">
        <f>IF(ISNUMBER(MATCH(mappings[mapping_id],issuesmap[mappingID],0)),COUNTIF(issuesmap[mappingID],mappings[mapping_id]),0)</f>
        <v>0</v>
      </c>
      <c r="N592" s="26">
        <f>IF(ISNUMBER(MATCH(mappings[field],issuesfield[field],0)),COUNTIF(issuesfield[field],mappings[field]),0)</f>
        <v>0</v>
      </c>
      <c r="O592" s="26" t="str">
        <f>IF(ISNUMBER(MATCH(mappings[field],fields[argot_field],0)),"y","n")</f>
        <v>y</v>
      </c>
      <c r="P592" s="26" t="s">
        <v>2</v>
      </c>
      <c r="Q592" s="26" t="s">
        <v>3</v>
      </c>
    </row>
    <row r="593" spans="1:17" x14ac:dyDescent="0.25">
      <c r="A593" s="16" t="s">
        <v>1221</v>
      </c>
      <c r="B593" s="24" t="s">
        <v>1223</v>
      </c>
      <c r="C593" s="16" t="s">
        <v>1</v>
      </c>
      <c r="D593" s="16" t="s">
        <v>2</v>
      </c>
      <c r="E593" s="16" t="s">
        <v>118</v>
      </c>
      <c r="F593" s="25">
        <v>110</v>
      </c>
      <c r="G593" s="16" t="s">
        <v>1235</v>
      </c>
      <c r="H593" s="6" t="s">
        <v>1234</v>
      </c>
      <c r="I593" s="16" t="s">
        <v>1272</v>
      </c>
      <c r="J593" s="16" t="s">
        <v>375</v>
      </c>
      <c r="K593" s="16" t="s">
        <v>1229</v>
      </c>
      <c r="L593" s="26" t="str">
        <f>mappings[field]&amp;mappings[institution]&amp;mappings[element/field]&amp;mappings[subelement/field(s)]&amp;mappings[constraints]</f>
        <v>this_work[title]GEN110(d)f(g)kl(n)pt110$t</v>
      </c>
      <c r="M593" s="26">
        <f>IF(ISNUMBER(MATCH(mappings[mapping_id],issuesmap[mappingID],0)),COUNTIF(issuesmap[mappingID],mappings[mapping_id]),0)</f>
        <v>0</v>
      </c>
      <c r="N593" s="26">
        <f>IF(ISNUMBER(MATCH(mappings[field],issuesfield[field],0)),COUNTIF(issuesfield[field],mappings[field]),0)</f>
        <v>0</v>
      </c>
      <c r="O593" s="26" t="str">
        <f>IF(ISNUMBER(MATCH(mappings[field],fields[argot_field],0)),"y","n")</f>
        <v>y</v>
      </c>
      <c r="P593" s="26" t="s">
        <v>2</v>
      </c>
      <c r="Q593" s="26" t="s">
        <v>3</v>
      </c>
    </row>
    <row r="594" spans="1:17" x14ac:dyDescent="0.25">
      <c r="A594" s="16" t="s">
        <v>1221</v>
      </c>
      <c r="B594" s="24" t="s">
        <v>1222</v>
      </c>
      <c r="C594" s="16" t="s">
        <v>1</v>
      </c>
      <c r="D594" s="16" t="s">
        <v>2</v>
      </c>
      <c r="E594" s="16" t="s">
        <v>118</v>
      </c>
      <c r="F594" s="25">
        <v>111</v>
      </c>
      <c r="G594" s="16" t="s">
        <v>1237</v>
      </c>
      <c r="H594" s="6" t="s">
        <v>569</v>
      </c>
      <c r="I594" t="s">
        <v>20</v>
      </c>
      <c r="J594" s="16" t="s">
        <v>375</v>
      </c>
      <c r="K594" s="16" t="s">
        <v>1229</v>
      </c>
      <c r="L594" s="26" t="str">
        <f>mappings[field]&amp;mappings[institution]&amp;mappings[element/field]&amp;mappings[subelement/field(s)]&amp;mappings[constraints]</f>
        <v>this_work[author]GEN111ac(d)e(g)(n)qunone</v>
      </c>
      <c r="M594" s="26">
        <f>IF(ISNUMBER(MATCH(mappings[mapping_id],issuesmap[mappingID],0)),COUNTIF(issuesmap[mappingID],mappings[mapping_id]),0)</f>
        <v>0</v>
      </c>
      <c r="N594" s="26">
        <f>IF(ISNUMBER(MATCH(mappings[field],issuesfield[field],0)),COUNTIF(issuesfield[field],mappings[field]),0)</f>
        <v>0</v>
      </c>
      <c r="O594" s="26" t="str">
        <f>IF(ISNUMBER(MATCH(mappings[field],fields[argot_field],0)),"y","n")</f>
        <v>y</v>
      </c>
      <c r="P594" s="26" t="s">
        <v>2</v>
      </c>
      <c r="Q594" s="26" t="s">
        <v>3</v>
      </c>
    </row>
    <row r="595" spans="1:17" x14ac:dyDescent="0.25">
      <c r="A595" s="16" t="s">
        <v>1221</v>
      </c>
      <c r="B595" s="24" t="s">
        <v>1223</v>
      </c>
      <c r="C595" s="16" t="s">
        <v>1</v>
      </c>
      <c r="D595" s="16" t="s">
        <v>2</v>
      </c>
      <c r="E595" s="16" t="s">
        <v>118</v>
      </c>
      <c r="F595" s="25">
        <v>111</v>
      </c>
      <c r="G595" s="16" t="s">
        <v>1235</v>
      </c>
      <c r="H595" s="6" t="s">
        <v>1236</v>
      </c>
      <c r="I595" s="16" t="s">
        <v>1272</v>
      </c>
      <c r="J595" s="16" t="s">
        <v>375</v>
      </c>
      <c r="K595" s="16" t="s">
        <v>1229</v>
      </c>
      <c r="L595" s="26" t="str">
        <f>mappings[field]&amp;mappings[institution]&amp;mappings[element/field]&amp;mappings[subelement/field(s)]&amp;mappings[constraints]</f>
        <v>this_work[title]GEN111(d)f(g)kl(n)pt111$t</v>
      </c>
      <c r="M595" s="26">
        <f>IF(ISNUMBER(MATCH(mappings[mapping_id],issuesmap[mappingID],0)),COUNTIF(issuesmap[mappingID],mappings[mapping_id]),0)</f>
        <v>0</v>
      </c>
      <c r="N595" s="26">
        <f>IF(ISNUMBER(MATCH(mappings[field],issuesfield[field],0)),COUNTIF(issuesfield[field],mappings[field]),0)</f>
        <v>0</v>
      </c>
      <c r="O595" s="26" t="str">
        <f>IF(ISNUMBER(MATCH(mappings[field],fields[argot_field],0)),"y","n")</f>
        <v>y</v>
      </c>
      <c r="P595" s="26" t="s">
        <v>2</v>
      </c>
      <c r="Q595" s="26" t="s">
        <v>3</v>
      </c>
    </row>
    <row r="596" spans="1:17" x14ac:dyDescent="0.25">
      <c r="A596" s="24" t="s">
        <v>1221</v>
      </c>
      <c r="B596" s="24" t="s">
        <v>1223</v>
      </c>
      <c r="C596" s="24" t="s">
        <v>1</v>
      </c>
      <c r="D596" s="24" t="s">
        <v>2</v>
      </c>
      <c r="E596" s="24" t="s">
        <v>118</v>
      </c>
      <c r="F596" s="33">
        <v>130</v>
      </c>
      <c r="G596" s="24" t="s">
        <v>1127</v>
      </c>
      <c r="H596" s="41" t="s">
        <v>1243</v>
      </c>
      <c r="I596" s="16" t="s">
        <v>1272</v>
      </c>
      <c r="J596" s="16" t="s">
        <v>375</v>
      </c>
      <c r="K596" s="24" t="s">
        <v>1229</v>
      </c>
      <c r="L596" s="37" t="str">
        <f>mappings[field]&amp;mappings[institution]&amp;mappings[element/field]&amp;mappings[subelement/field(s)]&amp;mappings[constraints]</f>
        <v>this_work[title]GEN130adfghklmnoprs!1([01][01])AND 130 AND 130 i1=~/[0 ]/</v>
      </c>
      <c r="M596" s="37">
        <f>IF(ISNUMBER(MATCH(mappings[mapping_id],issuesmap[mappingID],0)),COUNTIF(issuesmap[mappingID],mappings[mapping_id]),0)</f>
        <v>0</v>
      </c>
      <c r="N596" s="37">
        <f>IF(ISNUMBER(MATCH(mappings[field],issuesfield[field],0)),COUNTIF(issuesfield[field],mappings[field]),0)</f>
        <v>0</v>
      </c>
      <c r="O596" s="37" t="str">
        <f>IF(ISNUMBER(MATCH(mappings[field],fields[argot_field],0)),"y","n")</f>
        <v>y</v>
      </c>
      <c r="P596" s="37" t="s">
        <v>2</v>
      </c>
      <c r="Q596" s="37" t="s">
        <v>3</v>
      </c>
    </row>
    <row r="597" spans="1:17" x14ac:dyDescent="0.25">
      <c r="A597" s="24" t="s">
        <v>1221</v>
      </c>
      <c r="B597" s="24" t="s">
        <v>1223</v>
      </c>
      <c r="C597" s="24" t="s">
        <v>1</v>
      </c>
      <c r="D597" s="24" t="s">
        <v>2</v>
      </c>
      <c r="E597" s="24" t="s">
        <v>118</v>
      </c>
      <c r="F597" s="33">
        <v>130</v>
      </c>
      <c r="G597" s="24" t="s">
        <v>1238</v>
      </c>
      <c r="H597" s="41" t="s">
        <v>1244</v>
      </c>
      <c r="I597" s="16" t="s">
        <v>1272</v>
      </c>
      <c r="J597" s="24" t="s">
        <v>1273</v>
      </c>
      <c r="K597" s="24" t="s">
        <v>1229</v>
      </c>
      <c r="L597" s="37" t="str">
        <f>mappings[field]&amp;mappings[institution]&amp;mappings[element/field]&amp;mappings[subelement/field(s)]&amp;mappings[constraints]</f>
        <v>this_work[title]GEN130(a)dfghklmnoprs!1([01][01])AND 130 AND 130 i1=~/[1-9]/</v>
      </c>
      <c r="M597" s="37">
        <f>IF(ISNUMBER(MATCH(mappings[mapping_id],issuesmap[mappingID],0)),COUNTIF(issuesmap[mappingID],mappings[mapping_id]),0)</f>
        <v>0</v>
      </c>
      <c r="N597" s="37">
        <f>IF(ISNUMBER(MATCH(mappings[field],issuesfield[field],0)),COUNTIF(issuesfield[field],mappings[field]),0)</f>
        <v>0</v>
      </c>
      <c r="O597" s="37" t="str">
        <f>IF(ISNUMBER(MATCH(mappings[field],fields[argot_field],0)),"y","n")</f>
        <v>y</v>
      </c>
      <c r="P597" s="37" t="s">
        <v>2</v>
      </c>
      <c r="Q597" s="37" t="s">
        <v>3</v>
      </c>
    </row>
    <row r="598" spans="1:17" x14ac:dyDescent="0.25">
      <c r="A598" s="24" t="s">
        <v>1221</v>
      </c>
      <c r="B598" s="24" t="s">
        <v>1224</v>
      </c>
      <c r="C598" s="24" t="s">
        <v>1</v>
      </c>
      <c r="D598" s="24" t="s">
        <v>2</v>
      </c>
      <c r="E598" s="24" t="s">
        <v>118</v>
      </c>
      <c r="F598" s="33">
        <v>130</v>
      </c>
      <c r="G598" s="24" t="s">
        <v>1127</v>
      </c>
      <c r="H598" s="41" t="s">
        <v>1244</v>
      </c>
      <c r="I598" s="24" t="s">
        <v>20</v>
      </c>
      <c r="J598" s="16" t="s">
        <v>375</v>
      </c>
      <c r="K598" s="24" t="s">
        <v>1229</v>
      </c>
      <c r="L598" s="37" t="str">
        <f>mappings[field]&amp;mappings[institution]&amp;mappings[element/field]&amp;mappings[subelement/field(s)]&amp;mappings[constraints]</f>
        <v>this_work[title_nonfiling]GEN130adfghklmnoprs!1([01][01])AND 130 AND 130 i1=~/[1-9]/</v>
      </c>
      <c r="M598" s="37">
        <f>IF(ISNUMBER(MATCH(mappings[mapping_id],issuesmap[mappingID],0)),COUNTIF(issuesmap[mappingID],mappings[mapping_id]),0)</f>
        <v>0</v>
      </c>
      <c r="N598" s="37">
        <f>IF(ISNUMBER(MATCH(mappings[field],issuesfield[field],0)),COUNTIF(issuesfield[field],mappings[field]),0)</f>
        <v>0</v>
      </c>
      <c r="O598" s="37" t="str">
        <f>IF(ISNUMBER(MATCH(mappings[field],fields[argot_field],0)),"y","n")</f>
        <v>y</v>
      </c>
      <c r="P598" s="37" t="s">
        <v>2</v>
      </c>
      <c r="Q598" s="37" t="s">
        <v>3</v>
      </c>
    </row>
    <row r="599" spans="1:17" x14ac:dyDescent="0.25">
      <c r="A599" s="24" t="s">
        <v>1221</v>
      </c>
      <c r="B599" s="24" t="s">
        <v>1225</v>
      </c>
      <c r="C599" s="24" t="s">
        <v>1</v>
      </c>
      <c r="D599" s="24" t="s">
        <v>2</v>
      </c>
      <c r="E599" s="24" t="s">
        <v>118</v>
      </c>
      <c r="F599" s="33">
        <v>130</v>
      </c>
      <c r="G599" s="24" t="s">
        <v>365</v>
      </c>
      <c r="H599" s="41" t="s">
        <v>1245</v>
      </c>
      <c r="I599" s="24" t="s">
        <v>5</v>
      </c>
      <c r="J599" s="16" t="s">
        <v>375</v>
      </c>
      <c r="K599" s="24" t="s">
        <v>1229</v>
      </c>
      <c r="L599" s="37" t="str">
        <f>mappings[field]&amp;mappings[institution]&amp;mappings[element/field]&amp;mappings[subelement/field(s)]&amp;mappings[constraints]</f>
        <v>this_work[title_variation]GEN130t!1([01][01])AND 130 AND 130$t</v>
      </c>
      <c r="M599" s="37">
        <f>IF(ISNUMBER(MATCH(mappings[mapping_id],issuesmap[mappingID],0)),COUNTIF(issuesmap[mappingID],mappings[mapping_id]),0)</f>
        <v>0</v>
      </c>
      <c r="N599" s="37">
        <f>IF(ISNUMBER(MATCH(mappings[field],issuesfield[field],0)),COUNTIF(issuesfield[field],mappings[field]),0)</f>
        <v>0</v>
      </c>
      <c r="O599" s="37" t="str">
        <f>IF(ISNUMBER(MATCH(mappings[field],fields[argot_field],0)),"y","n")</f>
        <v>y</v>
      </c>
      <c r="P599" s="37" t="s">
        <v>2</v>
      </c>
      <c r="Q599" s="37" t="s">
        <v>3</v>
      </c>
    </row>
    <row r="600" spans="1:17" x14ac:dyDescent="0.25">
      <c r="A600" s="24" t="s">
        <v>1221</v>
      </c>
      <c r="B600" s="24" t="s">
        <v>1223</v>
      </c>
      <c r="C600" s="24" t="s">
        <v>1</v>
      </c>
      <c r="D600" s="24" t="s">
        <v>2</v>
      </c>
      <c r="E600" s="24" t="s">
        <v>118</v>
      </c>
      <c r="F600" s="33">
        <v>240</v>
      </c>
      <c r="G600" s="24" t="s">
        <v>1127</v>
      </c>
      <c r="H600" s="41" t="s">
        <v>1241</v>
      </c>
      <c r="I600" s="16" t="s">
        <v>1272</v>
      </c>
      <c r="J600" s="16" t="s">
        <v>375</v>
      </c>
      <c r="K600" s="24" t="s">
        <v>1229</v>
      </c>
      <c r="L600" s="37" t="str">
        <f>mappings[field]&amp;mappings[institution]&amp;mappings[element/field]&amp;mappings[subelement/field(s)]&amp;mappings[constraints]</f>
        <v>this_work[title]GEN240adfghklmnoprs1([01][01]) AND !1([01][01])$t AND 240 AND i2=~/[0 ]/</v>
      </c>
      <c r="M600" s="37">
        <f>IF(ISNUMBER(MATCH(mappings[mapping_id],issuesmap[mappingID],0)),COUNTIF(issuesmap[mappingID],mappings[mapping_id]),0)</f>
        <v>0</v>
      </c>
      <c r="N600" s="37">
        <f>IF(ISNUMBER(MATCH(mappings[field],issuesfield[field],0)),COUNTIF(issuesfield[field],mappings[field]),0)</f>
        <v>0</v>
      </c>
      <c r="O600" s="37" t="str">
        <f>IF(ISNUMBER(MATCH(mappings[field],fields[argot_field],0)),"y","n")</f>
        <v>y</v>
      </c>
      <c r="P600" s="37" t="s">
        <v>2</v>
      </c>
      <c r="Q600" s="37" t="s">
        <v>3</v>
      </c>
    </row>
    <row r="601" spans="1:17" x14ac:dyDescent="0.25">
      <c r="A601" s="24" t="s">
        <v>1221</v>
      </c>
      <c r="B601" s="24" t="s">
        <v>1223</v>
      </c>
      <c r="C601" s="24" t="s">
        <v>1</v>
      </c>
      <c r="D601" s="24" t="s">
        <v>2</v>
      </c>
      <c r="E601" s="24" t="s">
        <v>118</v>
      </c>
      <c r="F601" s="33">
        <v>240</v>
      </c>
      <c r="G601" s="24" t="s">
        <v>1238</v>
      </c>
      <c r="H601" s="41" t="s">
        <v>1242</v>
      </c>
      <c r="I601" s="16" t="s">
        <v>1272</v>
      </c>
      <c r="J601" s="24" t="s">
        <v>1273</v>
      </c>
      <c r="K601" s="24" t="s">
        <v>1229</v>
      </c>
      <c r="L601" s="37" t="str">
        <f>mappings[field]&amp;mappings[institution]&amp;mappings[element/field]&amp;mappings[subelement/field(s)]&amp;mappings[constraints]</f>
        <v>this_work[title]GEN240(a)dfghklmnoprs1([01][01]) AND !1([01][01])$t AND 240 AND i2=~/[1-9]/</v>
      </c>
      <c r="M601" s="37">
        <f>IF(ISNUMBER(MATCH(mappings[mapping_id],issuesmap[mappingID],0)),COUNTIF(issuesmap[mappingID],mappings[mapping_id]),0)</f>
        <v>0</v>
      </c>
      <c r="N601" s="37">
        <f>IF(ISNUMBER(MATCH(mappings[field],issuesfield[field],0)),COUNTIF(issuesfield[field],mappings[field]),0)</f>
        <v>0</v>
      </c>
      <c r="O601" s="37" t="str">
        <f>IF(ISNUMBER(MATCH(mappings[field],fields[argot_field],0)),"y","n")</f>
        <v>y</v>
      </c>
      <c r="P601" s="37" t="s">
        <v>2</v>
      </c>
      <c r="Q601" s="37" t="s">
        <v>3</v>
      </c>
    </row>
    <row r="602" spans="1:17" x14ac:dyDescent="0.25">
      <c r="A602" s="24" t="s">
        <v>1221</v>
      </c>
      <c r="B602" s="24" t="s">
        <v>1224</v>
      </c>
      <c r="C602" s="24" t="s">
        <v>1</v>
      </c>
      <c r="D602" s="24" t="s">
        <v>2</v>
      </c>
      <c r="E602" s="24" t="s">
        <v>118</v>
      </c>
      <c r="F602" s="33">
        <v>240</v>
      </c>
      <c r="G602" s="24" t="s">
        <v>1127</v>
      </c>
      <c r="H602" s="41" t="s">
        <v>1242</v>
      </c>
      <c r="I602" s="24" t="s">
        <v>20</v>
      </c>
      <c r="J602" s="16" t="s">
        <v>375</v>
      </c>
      <c r="K602" s="24" t="s">
        <v>1229</v>
      </c>
      <c r="L602" s="37" t="str">
        <f>mappings[field]&amp;mappings[institution]&amp;mappings[element/field]&amp;mappings[subelement/field(s)]&amp;mappings[constraints]</f>
        <v>this_work[title_nonfiling]GEN240adfghklmnoprs1([01][01]) AND !1([01][01])$t AND 240 AND i2=~/[1-9]/</v>
      </c>
      <c r="M602" s="37">
        <f>IF(ISNUMBER(MATCH(mappings[mapping_id],issuesmap[mappingID],0)),COUNTIF(issuesmap[mappingID],mappings[mapping_id]),0)</f>
        <v>0</v>
      </c>
      <c r="N602" s="37">
        <f>IF(ISNUMBER(MATCH(mappings[field],issuesfield[field],0)),COUNTIF(issuesfield[field],mappings[field]),0)</f>
        <v>0</v>
      </c>
      <c r="O602" s="37" t="str">
        <f>IF(ISNUMBER(MATCH(mappings[field],fields[argot_field],0)),"y","n")</f>
        <v>y</v>
      </c>
      <c r="P602" s="37" t="s">
        <v>2</v>
      </c>
      <c r="Q602" s="37" t="s">
        <v>3</v>
      </c>
    </row>
    <row r="603" spans="1:17" x14ac:dyDescent="0.25">
      <c r="A603" s="24" t="s">
        <v>1221</v>
      </c>
      <c r="B603" s="24" t="s">
        <v>1223</v>
      </c>
      <c r="C603" s="24" t="s">
        <v>1</v>
      </c>
      <c r="D603" s="24" t="s">
        <v>2</v>
      </c>
      <c r="E603" s="24" t="s">
        <v>118</v>
      </c>
      <c r="F603" s="33">
        <v>245</v>
      </c>
      <c r="G603" s="24" t="s">
        <v>1239</v>
      </c>
      <c r="H603" s="41" t="s">
        <v>1246</v>
      </c>
      <c r="I603" s="16" t="s">
        <v>1272</v>
      </c>
      <c r="J603" t="s">
        <v>375</v>
      </c>
      <c r="K603" s="24" t="s">
        <v>1229</v>
      </c>
      <c r="L603" s="37" t="str">
        <f>mappings[field]&amp;mappings[institution]&amp;mappings[element/field]&amp;mappings[subelement/field(s)]&amp;mappings[constraints]</f>
        <v>this_work[title]GEN245afgknp!1([01][01])$t AND !240 AND !130 AND 245 i2=~/[0 ]/</v>
      </c>
      <c r="M603" s="37">
        <f>IF(ISNUMBER(MATCH(mappings[mapping_id],issuesmap[mappingID],0)),COUNTIF(issuesmap[mappingID],mappings[mapping_id]),0)</f>
        <v>0</v>
      </c>
      <c r="N603" s="37">
        <f>IF(ISNUMBER(MATCH(mappings[field],issuesfield[field],0)),COUNTIF(issuesfield[field],mappings[field]),0)</f>
        <v>0</v>
      </c>
      <c r="O603" s="37" t="str">
        <f>IF(ISNUMBER(MATCH(mappings[field],fields[argot_field],0)),"y","n")</f>
        <v>y</v>
      </c>
      <c r="P603" s="37" t="s">
        <v>2</v>
      </c>
      <c r="Q603" s="37" t="s">
        <v>3</v>
      </c>
    </row>
    <row r="604" spans="1:17" x14ac:dyDescent="0.25">
      <c r="A604" s="24" t="s">
        <v>1221</v>
      </c>
      <c r="B604" s="24" t="s">
        <v>1223</v>
      </c>
      <c r="C604" s="24" t="s">
        <v>1</v>
      </c>
      <c r="D604" s="24" t="s">
        <v>2</v>
      </c>
      <c r="E604" s="24" t="s">
        <v>118</v>
      </c>
      <c r="F604" s="33">
        <v>245</v>
      </c>
      <c r="G604" s="24" t="s">
        <v>1240</v>
      </c>
      <c r="H604" s="41" t="s">
        <v>1247</v>
      </c>
      <c r="I604" t="s">
        <v>1272</v>
      </c>
      <c r="J604" s="24" t="s">
        <v>1273</v>
      </c>
      <c r="K604" s="24" t="s">
        <v>1229</v>
      </c>
      <c r="L604" s="37" t="str">
        <f>mappings[field]&amp;mappings[institution]&amp;mappings[element/field]&amp;mappings[subelement/field(s)]&amp;mappings[constraints]</f>
        <v>this_work[title]GEN245(a)fgknp!1([01][01])$t AND !240 AND !130 AND 245 i2=~/[1-9]/</v>
      </c>
      <c r="M604" s="37">
        <f>IF(ISNUMBER(MATCH(mappings[mapping_id],issuesmap[mappingID],0)),COUNTIF(issuesmap[mappingID],mappings[mapping_id]),0)</f>
        <v>0</v>
      </c>
      <c r="N604" s="37">
        <f>IF(ISNUMBER(MATCH(mappings[field],issuesfield[field],0)),COUNTIF(issuesfield[field],mappings[field]),0)</f>
        <v>0</v>
      </c>
      <c r="O604" s="37" t="str">
        <f>IF(ISNUMBER(MATCH(mappings[field],fields[argot_field],0)),"y","n")</f>
        <v>y</v>
      </c>
      <c r="P604" s="37" t="s">
        <v>2</v>
      </c>
      <c r="Q604" s="37" t="s">
        <v>3</v>
      </c>
    </row>
    <row r="605" spans="1:17" x14ac:dyDescent="0.25">
      <c r="A605" s="24" t="s">
        <v>1221</v>
      </c>
      <c r="B605" s="24" t="s">
        <v>1224</v>
      </c>
      <c r="C605" s="24" t="s">
        <v>1</v>
      </c>
      <c r="D605" s="24" t="s">
        <v>2</v>
      </c>
      <c r="E605" s="24" t="s">
        <v>118</v>
      </c>
      <c r="F605" s="33">
        <v>245</v>
      </c>
      <c r="G605" s="24" t="s">
        <v>1239</v>
      </c>
      <c r="H605" s="41" t="s">
        <v>1247</v>
      </c>
      <c r="I605" s="24" t="s">
        <v>20</v>
      </c>
      <c r="J605" s="16" t="s">
        <v>375</v>
      </c>
      <c r="K605" s="24" t="s">
        <v>1229</v>
      </c>
      <c r="L605" s="37" t="str">
        <f>mappings[field]&amp;mappings[institution]&amp;mappings[element/field]&amp;mappings[subelement/field(s)]&amp;mappings[constraints]</f>
        <v>this_work[title_nonfiling]GEN245afgknp!1([01][01])$t AND !240 AND !130 AND 245 i2=~/[1-9]/</v>
      </c>
      <c r="M605" s="37">
        <f>IF(ISNUMBER(MATCH(mappings[mapping_id],issuesmap[mappingID],0)),COUNTIF(issuesmap[mappingID],mappings[mapping_id]),0)</f>
        <v>0</v>
      </c>
      <c r="N605" s="37">
        <f>IF(ISNUMBER(MATCH(mappings[field],issuesfield[field],0)),COUNTIF(issuesfield[field],mappings[field]),0)</f>
        <v>0</v>
      </c>
      <c r="O605" s="37" t="str">
        <f>IF(ISNUMBER(MATCH(mappings[field],fields[argot_field],0)),"y","n")</f>
        <v>y</v>
      </c>
      <c r="P605" s="37" t="s">
        <v>2</v>
      </c>
      <c r="Q605" s="37" t="s">
        <v>3</v>
      </c>
    </row>
    <row r="606" spans="1:17" x14ac:dyDescent="0.25">
      <c r="A606" s="16" t="s">
        <v>1221</v>
      </c>
      <c r="B606" s="24" t="s">
        <v>1226</v>
      </c>
      <c r="C606" s="16" t="s">
        <v>1</v>
      </c>
      <c r="D606" s="16" t="s">
        <v>2</v>
      </c>
      <c r="E606" s="16" t="s">
        <v>118</v>
      </c>
      <c r="F606" s="16" t="s">
        <v>889</v>
      </c>
      <c r="G606" s="16" t="s">
        <v>889</v>
      </c>
      <c r="H606" s="6" t="s">
        <v>1234</v>
      </c>
      <c r="I606" s="16" t="s">
        <v>254</v>
      </c>
      <c r="J606" s="16" t="s">
        <v>1233</v>
      </c>
      <c r="K606" s="16" t="s">
        <v>1229</v>
      </c>
      <c r="L606" s="26" t="str">
        <f>mappings[field]&amp;mappings[institution]&amp;mappings[element/field]&amp;mappings[subelement/field(s)]&amp;mappings[constraints]</f>
        <v>this_work[type]GEN{na}{na}110$t</v>
      </c>
      <c r="M606" s="26">
        <f>IF(ISNUMBER(MATCH(mappings[mapping_id],issuesmap[mappingID],0)),COUNTIF(issuesmap[mappingID],mappings[mapping_id]),0)</f>
        <v>0</v>
      </c>
      <c r="N606" s="26">
        <f>IF(ISNUMBER(MATCH(mappings[field],issuesfield[field],0)),COUNTIF(issuesfield[field],mappings[field]),0)</f>
        <v>0</v>
      </c>
      <c r="O606" s="26" t="str">
        <f>IF(ISNUMBER(MATCH(mappings[field],fields[argot_field],0)),"y","n")</f>
        <v>y</v>
      </c>
      <c r="P606" s="26" t="s">
        <v>2</v>
      </c>
      <c r="Q606" s="26" t="s">
        <v>3</v>
      </c>
    </row>
    <row r="607" spans="1:17" x14ac:dyDescent="0.25">
      <c r="A607" s="16" t="s">
        <v>213</v>
      </c>
      <c r="B607" s="16" t="s">
        <v>674</v>
      </c>
      <c r="C607" s="16" t="s">
        <v>1</v>
      </c>
      <c r="D607" s="16" t="s">
        <v>2</v>
      </c>
      <c r="E607" s="16" t="s">
        <v>118</v>
      </c>
      <c r="F607" s="25">
        <v>245</v>
      </c>
      <c r="G607" s="16" t="s">
        <v>679</v>
      </c>
      <c r="H607" s="6" t="s">
        <v>680</v>
      </c>
      <c r="I607" s="16" t="s">
        <v>20</v>
      </c>
      <c r="J607" s="16" t="s">
        <v>681</v>
      </c>
      <c r="K607" s="16" t="s">
        <v>40</v>
      </c>
      <c r="L607" s="26" t="str">
        <f>mappings[field]&amp;mappings[institution]&amp;mappings[element/field]&amp;mappings[subelement/field(s)]&amp;mappings[constraints]</f>
        <v>title_main[sort]GEN245abfghknpsi2!=0</v>
      </c>
      <c r="M607" s="26">
        <f>IF(ISNUMBER(MATCH(mappings[mapping_id],issuesmap[mappingID],0)),COUNTIF(issuesmap[mappingID],mappings[mapping_id]),0)</f>
        <v>0</v>
      </c>
      <c r="N607" s="26">
        <f>IF(ISNUMBER(MATCH(mappings[field],issuesfield[field],0)),COUNTIF(issuesfield[field],mappings[field]),0)</f>
        <v>0</v>
      </c>
      <c r="O607" s="26" t="str">
        <f>IF(ISNUMBER(MATCH(mappings[field],fields[argot_field],0)),"y","n")</f>
        <v>y</v>
      </c>
      <c r="P607" s="26"/>
      <c r="Q607" s="26"/>
    </row>
    <row r="608" spans="1:17" x14ac:dyDescent="0.25">
      <c r="A608" s="16" t="s">
        <v>213</v>
      </c>
      <c r="B608" s="16" t="s">
        <v>673</v>
      </c>
      <c r="C608" s="16" t="s">
        <v>1</v>
      </c>
      <c r="D608" s="16" t="s">
        <v>2</v>
      </c>
      <c r="E608" s="16" t="s">
        <v>118</v>
      </c>
      <c r="F608" s="25">
        <v>245</v>
      </c>
      <c r="G608" s="16" t="s">
        <v>679</v>
      </c>
      <c r="H608" s="16" t="s">
        <v>569</v>
      </c>
      <c r="I608" s="16" t="s">
        <v>20</v>
      </c>
      <c r="J608" t="s">
        <v>40</v>
      </c>
      <c r="K608" s="16" t="s">
        <v>40</v>
      </c>
      <c r="L608" s="26" t="str">
        <f>mappings[field]&amp;mappings[institution]&amp;mappings[element/field]&amp;mappings[subelement/field(s)]&amp;mappings[constraints]</f>
        <v>title_main[value]GEN245abfghknpsnone</v>
      </c>
      <c r="M608" s="26">
        <f>IF(ISNUMBER(MATCH(mappings[mapping_id],issuesmap[mappingID],0)),COUNTIF(issuesmap[mappingID],mappings[mapping_id]),0)</f>
        <v>0</v>
      </c>
      <c r="N608" s="26">
        <f>IF(ISNUMBER(MATCH(mappings[field],issuesfield[field],0)),COUNTIF(issuesfield[field],mappings[field]),0)</f>
        <v>0</v>
      </c>
      <c r="O608" s="26" t="str">
        <f>IF(ISNUMBER(MATCH(mappings[field],fields[argot_field],0)),"y","n")</f>
        <v>y</v>
      </c>
      <c r="P608" s="26"/>
      <c r="Q608" s="26"/>
    </row>
    <row r="609" spans="1:17" x14ac:dyDescent="0.25">
      <c r="A609" s="16" t="s">
        <v>993</v>
      </c>
      <c r="B609" s="16" t="s">
        <v>998</v>
      </c>
      <c r="C609" s="16" t="s">
        <v>1</v>
      </c>
      <c r="D609" s="16" t="s">
        <v>2</v>
      </c>
      <c r="E609" s="16" t="s">
        <v>118</v>
      </c>
      <c r="F609" s="25">
        <v>210</v>
      </c>
      <c r="G609" s="16" t="s">
        <v>889</v>
      </c>
      <c r="H609" s="16" t="s">
        <v>569</v>
      </c>
      <c r="I609" s="16" t="s">
        <v>254</v>
      </c>
      <c r="J609" s="16" t="s">
        <v>1012</v>
      </c>
      <c r="K609" s="16" t="s">
        <v>1001</v>
      </c>
      <c r="L609" s="26" t="str">
        <f>mappings[field]&amp;mappings[institution]&amp;mappings[element/field]&amp;mappings[subelement/field(s)]&amp;mappings[constraints]</f>
        <v>title_variant[display]GEN210{na}none</v>
      </c>
      <c r="M609" s="26">
        <f>IF(ISNUMBER(MATCH(mappings[mapping_id],issuesmap[mappingID],0)),COUNTIF(issuesmap[mappingID],mappings[mapping_id]),0)</f>
        <v>0</v>
      </c>
      <c r="N609" s="26">
        <f>IF(ISNUMBER(MATCH(mappings[field],issuesfield[field],0)),COUNTIF(issuesfield[field],mappings[field]),0)</f>
        <v>0</v>
      </c>
      <c r="O609" s="26" t="str">
        <f>IF(ISNUMBER(MATCH(mappings[field],fields[argot_field],0)),"y","n")</f>
        <v>y</v>
      </c>
      <c r="P609" s="26" t="s">
        <v>2</v>
      </c>
      <c r="Q609" s="26" t="s">
        <v>2</v>
      </c>
    </row>
    <row r="610" spans="1:17" x14ac:dyDescent="0.25">
      <c r="A610" s="16" t="s">
        <v>993</v>
      </c>
      <c r="B610" s="16" t="s">
        <v>994</v>
      </c>
      <c r="C610" s="16" t="s">
        <v>1</v>
      </c>
      <c r="D610" s="16" t="s">
        <v>2</v>
      </c>
      <c r="E610" s="16" t="s">
        <v>118</v>
      </c>
      <c r="F610" s="25">
        <v>210</v>
      </c>
      <c r="G610" s="16" t="s">
        <v>889</v>
      </c>
      <c r="H610" s="16" t="s">
        <v>569</v>
      </c>
      <c r="I610" s="16" t="s">
        <v>254</v>
      </c>
      <c r="J610" s="16" t="s">
        <v>1022</v>
      </c>
      <c r="K610" s="16" t="s">
        <v>1001</v>
      </c>
      <c r="L610" s="26" t="str">
        <f>mappings[field]&amp;mappings[institution]&amp;mappings[element/field]&amp;mappings[subelement/field(s)]&amp;mappings[constraints]</f>
        <v>title_variant[type]GEN210{na}none</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2</v>
      </c>
      <c r="Q610" s="26" t="s">
        <v>2</v>
      </c>
    </row>
    <row r="611" spans="1:17" x14ac:dyDescent="0.25">
      <c r="A611" s="16" t="s">
        <v>993</v>
      </c>
      <c r="B611" s="16" t="s">
        <v>996</v>
      </c>
      <c r="C611" s="16" t="s">
        <v>1</v>
      </c>
      <c r="D611" s="16" t="s">
        <v>2</v>
      </c>
      <c r="E611" s="16" t="s">
        <v>118</v>
      </c>
      <c r="F611" s="25">
        <v>210</v>
      </c>
      <c r="G611" s="16" t="s">
        <v>7</v>
      </c>
      <c r="H611" s="16" t="s">
        <v>569</v>
      </c>
      <c r="I611" s="16" t="s">
        <v>20</v>
      </c>
      <c r="J611" t="s">
        <v>375</v>
      </c>
      <c r="K611" s="16" t="s">
        <v>1001</v>
      </c>
      <c r="L611" s="26" t="str">
        <f>mappings[field]&amp;mappings[institution]&amp;mappings[element/field]&amp;mappings[subelement/field(s)]&amp;mappings[constraints]</f>
        <v>title_variant[value]GEN210anone</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2</v>
      </c>
    </row>
    <row r="612" spans="1:17" x14ac:dyDescent="0.25">
      <c r="A612" s="16" t="s">
        <v>993</v>
      </c>
      <c r="B612" s="16" t="s">
        <v>998</v>
      </c>
      <c r="C612" s="16" t="s">
        <v>1</v>
      </c>
      <c r="D612" s="16" t="s">
        <v>2</v>
      </c>
      <c r="E612" s="16" t="s">
        <v>118</v>
      </c>
      <c r="F612" s="25">
        <v>222</v>
      </c>
      <c r="G612" s="16" t="s">
        <v>889</v>
      </c>
      <c r="H612" s="16" t="s">
        <v>569</v>
      </c>
      <c r="I612" s="16" t="s">
        <v>254</v>
      </c>
      <c r="J612" t="s">
        <v>1012</v>
      </c>
      <c r="K612" s="16" t="s">
        <v>1001</v>
      </c>
      <c r="L612" s="26" t="str">
        <f>mappings[field]&amp;mappings[institution]&amp;mappings[element/field]&amp;mappings[subelement/field(s)]&amp;mappings[constraints]</f>
        <v>title_variant[display]GEN222{na}none</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2</v>
      </c>
    </row>
    <row r="613" spans="1:17" x14ac:dyDescent="0.25">
      <c r="A613" t="s">
        <v>993</v>
      </c>
      <c r="B613" t="s">
        <v>994</v>
      </c>
      <c r="C613" s="16" t="s">
        <v>1</v>
      </c>
      <c r="D613" s="16" t="s">
        <v>2</v>
      </c>
      <c r="E613" s="16" t="s">
        <v>118</v>
      </c>
      <c r="F613" s="1">
        <v>222</v>
      </c>
      <c r="G613" t="s">
        <v>889</v>
      </c>
      <c r="H613" t="s">
        <v>569</v>
      </c>
      <c r="I613" s="16" t="s">
        <v>254</v>
      </c>
      <c r="J613" t="s">
        <v>1023</v>
      </c>
      <c r="K613" t="s">
        <v>1001</v>
      </c>
      <c r="L613" s="8" t="str">
        <f>mappings[field]&amp;mappings[institution]&amp;mappings[element/field]&amp;mappings[subelement/field(s)]&amp;mappings[constraints]</f>
        <v>title_variant[type]GEN222{na}none</v>
      </c>
      <c r="M613" s="8">
        <f>IF(ISNUMBER(MATCH(mappings[mapping_id],issuesmap[mappingID],0)),COUNTIF(issuesmap[mappingID],mappings[mapping_id]),0)</f>
        <v>0</v>
      </c>
      <c r="N613" s="8">
        <f>IF(ISNUMBER(MATCH(mappings[field],issuesfield[field],0)),COUNTIF(issuesfield[field],mappings[field]),0)</f>
        <v>0</v>
      </c>
      <c r="O613" s="8" t="str">
        <f>IF(ISNUMBER(MATCH(mappings[field],fields[argot_field],0)),"y","n")</f>
        <v>y</v>
      </c>
      <c r="P613" s="8" t="s">
        <v>2</v>
      </c>
      <c r="Q613" s="8" t="s">
        <v>2</v>
      </c>
    </row>
    <row r="614" spans="1:17" x14ac:dyDescent="0.25">
      <c r="A614" t="s">
        <v>993</v>
      </c>
      <c r="B614" t="s">
        <v>996</v>
      </c>
      <c r="C614" s="16" t="s">
        <v>1</v>
      </c>
      <c r="D614" s="16" t="s">
        <v>2</v>
      </c>
      <c r="E614" s="16" t="s">
        <v>118</v>
      </c>
      <c r="F614" s="1">
        <v>222</v>
      </c>
      <c r="G614" t="s">
        <v>263</v>
      </c>
      <c r="H614" t="s">
        <v>569</v>
      </c>
      <c r="I614" s="16" t="s">
        <v>20</v>
      </c>
      <c r="J614" t="s">
        <v>1024</v>
      </c>
      <c r="K614" t="s">
        <v>1001</v>
      </c>
      <c r="L614" s="8" t="str">
        <f>mappings[field]&amp;mappings[institution]&amp;mappings[element/field]&amp;mappings[subelement/field(s)]&amp;mappings[constraints]</f>
        <v>title_variant[value]GEN222abnone</v>
      </c>
      <c r="M614" s="8">
        <f>IF(ISNUMBER(MATCH(mappings[mapping_id],issuesmap[mappingID],0)),COUNTIF(issuesmap[mappingID],mappings[mapping_id]),0)</f>
        <v>0</v>
      </c>
      <c r="N614" s="8">
        <f>IF(ISNUMBER(MATCH(mappings[field],issuesfield[field],0)),COUNTIF(issuesfield[field],mappings[field]),0)</f>
        <v>0</v>
      </c>
      <c r="O614" s="8" t="str">
        <f>IF(ISNUMBER(MATCH(mappings[field],fields[argot_field],0)),"y","n")</f>
        <v>y</v>
      </c>
      <c r="P614" s="8" t="s">
        <v>2</v>
      </c>
      <c r="Q614" s="8" t="s">
        <v>2</v>
      </c>
    </row>
    <row r="615" spans="1:17" x14ac:dyDescent="0.25">
      <c r="A615" t="s">
        <v>993</v>
      </c>
      <c r="B615" t="s">
        <v>998</v>
      </c>
      <c r="C615" s="16" t="s">
        <v>1</v>
      </c>
      <c r="D615" s="16" t="s">
        <v>2</v>
      </c>
      <c r="E615" s="16" t="s">
        <v>118</v>
      </c>
      <c r="F615" s="1">
        <v>246</v>
      </c>
      <c r="G615" t="s">
        <v>889</v>
      </c>
      <c r="H615" t="s">
        <v>1011</v>
      </c>
      <c r="I615" s="16" t="s">
        <v>254</v>
      </c>
      <c r="J615" t="s">
        <v>1012</v>
      </c>
      <c r="K615" t="s">
        <v>1001</v>
      </c>
      <c r="L615" s="8" t="str">
        <f>mappings[field]&amp;mappings[institution]&amp;mappings[element/field]&amp;mappings[subelement/field(s)]&amp;mappings[constraints]</f>
        <v>title_variant[display]GEN246{na}i2=~/[01]/ OR i1=~/[ 23]/</v>
      </c>
      <c r="M615" s="8">
        <f>IF(ISNUMBER(MATCH(mappings[mapping_id],issuesmap[mappingID],0)),COUNTIF(issuesmap[mappingID],mappings[mapping_id]),0)</f>
        <v>0</v>
      </c>
      <c r="N615" s="8">
        <f>IF(ISNUMBER(MATCH(mappings[field],issuesfield[field],0)),COUNTIF(issuesfield[field],mappings[field]),0)</f>
        <v>0</v>
      </c>
      <c r="O615" s="8" t="str">
        <f>IF(ISNUMBER(MATCH(mappings[field],fields[argot_field],0)),"y","n")</f>
        <v>y</v>
      </c>
      <c r="P615" s="8" t="s">
        <v>2</v>
      </c>
      <c r="Q615" s="8" t="s">
        <v>2</v>
      </c>
    </row>
    <row r="616" spans="1:17" x14ac:dyDescent="0.25">
      <c r="A616" t="s">
        <v>993</v>
      </c>
      <c r="B616" t="s">
        <v>997</v>
      </c>
      <c r="C616" s="16" t="s">
        <v>1</v>
      </c>
      <c r="D616" s="16" t="s">
        <v>2</v>
      </c>
      <c r="E616" s="16" t="s">
        <v>118</v>
      </c>
      <c r="F616" s="1">
        <v>246</v>
      </c>
      <c r="G616" t="s">
        <v>1015</v>
      </c>
      <c r="H616" t="s">
        <v>1016</v>
      </c>
      <c r="I616" s="16" t="s">
        <v>20</v>
      </c>
      <c r="J616" t="s">
        <v>375</v>
      </c>
      <c r="K616" t="s">
        <v>1001</v>
      </c>
      <c r="L616" s="8" t="str">
        <f>mappings[field]&amp;mappings[institution]&amp;mappings[element/field]&amp;mappings[subelement/field(s)]&amp;mappings[constraints]</f>
        <v>title_variant[indexed_value]GEN246abnp[display]!='false' and subfield f, g, or h present</v>
      </c>
      <c r="M616" s="8">
        <f>IF(ISNUMBER(MATCH(mappings[mapping_id],issuesmap[mappingID],0)),COUNTIF(issuesmap[mappingID],mappings[mapping_id]),0)</f>
        <v>0</v>
      </c>
      <c r="N616" s="8">
        <f>IF(ISNUMBER(MATCH(mappings[field],issuesfield[field],0)),COUNTIF(issuesfield[field],mappings[field]),0)</f>
        <v>0</v>
      </c>
      <c r="O616" s="8" t="str">
        <f>IF(ISNUMBER(MATCH(mappings[field],fields[argot_field],0)),"y","n")</f>
        <v>y</v>
      </c>
      <c r="P616" s="8" t="s">
        <v>2</v>
      </c>
      <c r="Q616" s="8" t="s">
        <v>2</v>
      </c>
    </row>
    <row r="617" spans="1:17" x14ac:dyDescent="0.25">
      <c r="A617" t="s">
        <v>993</v>
      </c>
      <c r="B617" t="s">
        <v>995</v>
      </c>
      <c r="C617" s="16" t="s">
        <v>1</v>
      </c>
      <c r="D617" s="16" t="s">
        <v>2</v>
      </c>
      <c r="E617" s="16" t="s">
        <v>118</v>
      </c>
      <c r="F617" s="1">
        <v>246</v>
      </c>
      <c r="G617" t="s">
        <v>889</v>
      </c>
      <c r="H617" t="s">
        <v>1019</v>
      </c>
      <c r="I617" s="16" t="s">
        <v>1018</v>
      </c>
      <c r="J617" t="s">
        <v>375</v>
      </c>
      <c r="K617" t="s">
        <v>1001</v>
      </c>
      <c r="L617" s="8" t="str">
        <f>mappings[field]&amp;mappings[institution]&amp;mappings[element/field]&amp;mappings[subelement/field(s)]&amp;mappings[constraints]</f>
        <v>title_variant[label]GEN246{na}[display]!='false' AND i2!=~/[ 3]/ AND !i</v>
      </c>
      <c r="M617" s="8">
        <f>IF(ISNUMBER(MATCH(mappings[mapping_id],issuesmap[mappingID],0)),COUNTIF(issuesmap[mappingID],mappings[mapping_id]),0)</f>
        <v>0</v>
      </c>
      <c r="N617" s="8">
        <f>IF(ISNUMBER(MATCH(mappings[field],issuesfield[field],0)),COUNTIF(issuesfield[field],mappings[field]),0)</f>
        <v>0</v>
      </c>
      <c r="O617" s="8" t="str">
        <f>IF(ISNUMBER(MATCH(mappings[field],fields[argot_field],0)),"y","n")</f>
        <v>y</v>
      </c>
      <c r="P617" s="8" t="s">
        <v>2</v>
      </c>
      <c r="Q617" s="8" t="s">
        <v>2</v>
      </c>
    </row>
    <row r="618" spans="1:17" x14ac:dyDescent="0.25">
      <c r="A618" t="s">
        <v>993</v>
      </c>
      <c r="B618" t="s">
        <v>995</v>
      </c>
      <c r="C618" s="16" t="s">
        <v>1</v>
      </c>
      <c r="D618" s="16" t="s">
        <v>2</v>
      </c>
      <c r="E618" s="16" t="s">
        <v>118</v>
      </c>
      <c r="F618" s="1">
        <v>246</v>
      </c>
      <c r="G618" t="s">
        <v>129</v>
      </c>
      <c r="H618" t="s">
        <v>1020</v>
      </c>
      <c r="I618" s="16" t="s">
        <v>469</v>
      </c>
      <c r="J618" t="s">
        <v>1021</v>
      </c>
      <c r="K618" t="s">
        <v>1001</v>
      </c>
      <c r="L618" s="8" t="str">
        <f>mappings[field]&amp;mappings[institution]&amp;mappings[element/field]&amp;mappings[subelement/field(s)]&amp;mappings[constraints]</f>
        <v>title_variant[label]GEN246i[display]!='false' AND i2!=~/[ 3]/ AND i</v>
      </c>
      <c r="M618" s="8">
        <f>IF(ISNUMBER(MATCH(mappings[mapping_id],issuesmap[mappingID],0)),COUNTIF(issuesmap[mappingID],mappings[mapping_id]),0)</f>
        <v>0</v>
      </c>
      <c r="N618" s="8">
        <f>IF(ISNUMBER(MATCH(mappings[field],issuesfield[field],0)),COUNTIF(issuesfield[field],mappings[field]),0)</f>
        <v>0</v>
      </c>
      <c r="O618" s="8" t="str">
        <f>IF(ISNUMBER(MATCH(mappings[field],fields[argot_field],0)),"y","n")</f>
        <v>y</v>
      </c>
      <c r="P618" s="8" t="s">
        <v>2</v>
      </c>
      <c r="Q618" s="8" t="s">
        <v>2</v>
      </c>
    </row>
    <row r="619" spans="1:17" x14ac:dyDescent="0.25">
      <c r="A619" t="s">
        <v>993</v>
      </c>
      <c r="B619" t="s">
        <v>994</v>
      </c>
      <c r="C619" s="16" t="s">
        <v>1</v>
      </c>
      <c r="D619" s="16" t="s">
        <v>2</v>
      </c>
      <c r="E619" s="16" t="s">
        <v>118</v>
      </c>
      <c r="F619" s="1">
        <v>246</v>
      </c>
      <c r="G619" t="s">
        <v>889</v>
      </c>
      <c r="H619" s="16" t="s">
        <v>569</v>
      </c>
      <c r="I619" s="16" t="s">
        <v>891</v>
      </c>
      <c r="J619" t="s">
        <v>1013</v>
      </c>
      <c r="K619" t="s">
        <v>1001</v>
      </c>
      <c r="L619" s="26" t="str">
        <f>mappings[field]&amp;mappings[institution]&amp;mappings[element/field]&amp;mappings[subelement/field(s)]&amp;mappings[constraints]</f>
        <v>title_variant[type]GEN246{na}none</v>
      </c>
      <c r="M619" s="8">
        <f>IF(ISNUMBER(MATCH(mappings[mapping_id],issuesmap[mappingID],0)),COUNTIF(issuesmap[mappingID],mappings[mapping_id]),0)</f>
        <v>0</v>
      </c>
      <c r="N619" s="8">
        <f>IF(ISNUMBER(MATCH(mappings[field],issuesfield[field],0)),COUNTIF(issuesfield[field],mappings[field]),0)</f>
        <v>0</v>
      </c>
      <c r="O619" s="8" t="str">
        <f>IF(ISNUMBER(MATCH(mappings[field],fields[argot_field],0)),"y","n")</f>
        <v>y</v>
      </c>
      <c r="P619" s="8" t="s">
        <v>2</v>
      </c>
      <c r="Q619" s="8" t="s">
        <v>2</v>
      </c>
    </row>
    <row r="620" spans="1:17" x14ac:dyDescent="0.25">
      <c r="A620" t="s">
        <v>993</v>
      </c>
      <c r="B620" t="s">
        <v>996</v>
      </c>
      <c r="C620" s="16" t="s">
        <v>1</v>
      </c>
      <c r="D620" s="16" t="s">
        <v>2</v>
      </c>
      <c r="E620" s="16" t="s">
        <v>118</v>
      </c>
      <c r="F620" s="1">
        <v>246</v>
      </c>
      <c r="G620" t="s">
        <v>668</v>
      </c>
      <c r="H620" s="16" t="s">
        <v>1014</v>
      </c>
      <c r="I620" s="16" t="s">
        <v>20</v>
      </c>
      <c r="J620" t="s">
        <v>375</v>
      </c>
      <c r="K620" t="s">
        <v>1001</v>
      </c>
      <c r="L620" s="8" t="str">
        <f>mappings[field]&amp;mappings[institution]&amp;mappings[element/field]&amp;mappings[subelement/field(s)]&amp;mappings[constraints]</f>
        <v>title_variant[value]GEN246abfghnp[display]!='false'</v>
      </c>
      <c r="M620" s="8">
        <f>IF(ISNUMBER(MATCH(mappings[mapping_id],issuesmap[mappingID],0)),COUNTIF(issuesmap[mappingID],mappings[mapping_id]),0)</f>
        <v>0</v>
      </c>
      <c r="N620" s="8">
        <f>IF(ISNUMBER(MATCH(mappings[field],issuesfield[field],0)),COUNTIF(issuesfield[field],mappings[field]),0)</f>
        <v>0</v>
      </c>
      <c r="O620" s="8" t="str">
        <f>IF(ISNUMBER(MATCH(mappings[field],fields[argot_field],0)),"y","n")</f>
        <v>y</v>
      </c>
      <c r="P620" s="8" t="s">
        <v>2</v>
      </c>
      <c r="Q620" s="8" t="s">
        <v>2</v>
      </c>
    </row>
    <row r="621" spans="1:17" x14ac:dyDescent="0.25">
      <c r="A621" s="16" t="s">
        <v>993</v>
      </c>
      <c r="B621" s="16" t="s">
        <v>996</v>
      </c>
      <c r="C621" s="16" t="s">
        <v>1</v>
      </c>
      <c r="D621" s="16" t="s">
        <v>2</v>
      </c>
      <c r="E621" s="16" t="s">
        <v>118</v>
      </c>
      <c r="F621" s="25">
        <v>246</v>
      </c>
      <c r="G621" s="16" t="s">
        <v>1015</v>
      </c>
      <c r="H621" s="16" t="s">
        <v>1017</v>
      </c>
      <c r="I621" s="16" t="s">
        <v>20</v>
      </c>
      <c r="J621" s="16" t="s">
        <v>375</v>
      </c>
      <c r="K621" s="16" t="s">
        <v>1001</v>
      </c>
      <c r="L621" s="26" t="str">
        <f>mappings[field]&amp;mappings[institution]&amp;mappings[element/field]&amp;mappings[subelement/field(s)]&amp;mappings[constraints]</f>
        <v>title_variant[value]GEN246abnp[display]='false'</v>
      </c>
      <c r="M621" s="26">
        <f>IF(ISNUMBER(MATCH(mappings[mapping_id],issuesmap[mappingID],0)),COUNTIF(issuesmap[mappingID],mappings[mapping_id]),0)</f>
        <v>0</v>
      </c>
      <c r="N621" s="26">
        <f>IF(ISNUMBER(MATCH(mappings[field],issuesfield[field],0)),COUNTIF(issuesfield[field],mappings[field]),0)</f>
        <v>0</v>
      </c>
      <c r="O621" s="26" t="str">
        <f>IF(ISNUMBER(MATCH(mappings[field],fields[argot_field],0)),"y","n")</f>
        <v>y</v>
      </c>
      <c r="P621" s="26" t="s">
        <v>2</v>
      </c>
      <c r="Q621" s="26" t="s">
        <v>2</v>
      </c>
    </row>
    <row r="622" spans="1:17" x14ac:dyDescent="0.25">
      <c r="A622" s="16" t="s">
        <v>993</v>
      </c>
      <c r="B622" s="16" t="s">
        <v>998</v>
      </c>
      <c r="C622" s="16" t="s">
        <v>1</v>
      </c>
      <c r="D622" s="16" t="s">
        <v>2</v>
      </c>
      <c r="E622" s="16" t="s">
        <v>118</v>
      </c>
      <c r="F622" s="25">
        <v>247</v>
      </c>
      <c r="G622" s="16" t="s">
        <v>889</v>
      </c>
      <c r="H622" s="16" t="s">
        <v>401</v>
      </c>
      <c r="I622" s="16" t="s">
        <v>254</v>
      </c>
      <c r="J622" s="16" t="s">
        <v>1012</v>
      </c>
      <c r="K622" s="16" t="s">
        <v>1001</v>
      </c>
      <c r="L622" s="26" t="str">
        <f>mappings[field]&amp;mappings[institution]&amp;mappings[element/field]&amp;mappings[subelement/field(s)]&amp;mappings[constraints]</f>
        <v>title_variant[display]GEN247{na}i2=1</v>
      </c>
      <c r="M622" s="26">
        <f>IF(ISNUMBER(MATCH(mappings[mapping_id],issuesmap[mappingID],0)),COUNTIF(issuesmap[mappingID],mappings[mapping_id]),0)</f>
        <v>0</v>
      </c>
      <c r="N622" s="26">
        <f>IF(ISNUMBER(MATCH(mappings[field],issuesfield[field],0)),COUNTIF(issuesfield[field],mappings[field]),0)</f>
        <v>0</v>
      </c>
      <c r="O622" s="26" t="str">
        <f>IF(ISNUMBER(MATCH(mappings[field],fields[argot_field],0)),"y","n")</f>
        <v>y</v>
      </c>
      <c r="P622" s="26" t="s">
        <v>2</v>
      </c>
      <c r="Q622" s="26" t="s">
        <v>2</v>
      </c>
    </row>
    <row r="623" spans="1:17" x14ac:dyDescent="0.25">
      <c r="A623" s="16" t="s">
        <v>993</v>
      </c>
      <c r="B623" s="16" t="s">
        <v>997</v>
      </c>
      <c r="C623" s="16" t="s">
        <v>1</v>
      </c>
      <c r="D623" s="16" t="s">
        <v>2</v>
      </c>
      <c r="E623" s="16" t="s">
        <v>118</v>
      </c>
      <c r="F623" s="25">
        <v>247</v>
      </c>
      <c r="G623" s="16" t="s">
        <v>1015</v>
      </c>
      <c r="H623" s="16" t="s">
        <v>1027</v>
      </c>
      <c r="I623" s="16" t="s">
        <v>20</v>
      </c>
      <c r="J623" t="s">
        <v>375</v>
      </c>
      <c r="K623" s="16" t="s">
        <v>1001</v>
      </c>
      <c r="L623" s="26" t="str">
        <f>mappings[field]&amp;mappings[institution]&amp;mappings[element/field]&amp;mappings[subelement/field(s)]&amp;mappings[constraints]</f>
        <v>title_variant[indexed_value]GEN247abnp[display]!='false' and subfield g or h present</v>
      </c>
      <c r="M623" s="26">
        <f>IF(ISNUMBER(MATCH(mappings[mapping_id],issuesmap[mappingID],0)),COUNTIF(issuesmap[mappingID],mappings[mapping_id]),0)</f>
        <v>0</v>
      </c>
      <c r="N623" s="26">
        <f>IF(ISNUMBER(MATCH(mappings[field],issuesfield[field],0)),COUNTIF(issuesfield[field],mappings[field]),0)</f>
        <v>0</v>
      </c>
      <c r="O623" s="26" t="str">
        <f>IF(ISNUMBER(MATCH(mappings[field],fields[argot_field],0)),"y","n")</f>
        <v>y</v>
      </c>
      <c r="P623" s="26" t="s">
        <v>2</v>
      </c>
      <c r="Q623" s="26" t="s">
        <v>2</v>
      </c>
    </row>
    <row r="624" spans="1:17" x14ac:dyDescent="0.25">
      <c r="A624" s="16" t="s">
        <v>993</v>
      </c>
      <c r="B624" s="16" t="s">
        <v>1111</v>
      </c>
      <c r="C624" s="16" t="s">
        <v>1</v>
      </c>
      <c r="D624" s="16" t="s">
        <v>2</v>
      </c>
      <c r="E624" s="16" t="s">
        <v>118</v>
      </c>
      <c r="F624" s="25">
        <v>247</v>
      </c>
      <c r="G624" s="16" t="s">
        <v>40</v>
      </c>
      <c r="H624" s="16" t="s">
        <v>569</v>
      </c>
      <c r="I624" s="16" t="s">
        <v>20</v>
      </c>
      <c r="J624" s="16" t="s">
        <v>375</v>
      </c>
      <c r="K624" s="16" t="s">
        <v>1001</v>
      </c>
      <c r="L624" s="26" t="str">
        <f>mappings[field]&amp;mappings[institution]&amp;mappings[element/field]&amp;mappings[subelement/field(s)]&amp;mappings[constraints]</f>
        <v>title_variant[issn]GEN247xnone</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t="s">
        <v>2</v>
      </c>
      <c r="Q624" s="26" t="s">
        <v>2</v>
      </c>
    </row>
    <row r="625" spans="1:17" x14ac:dyDescent="0.25">
      <c r="A625" s="16" t="s">
        <v>993</v>
      </c>
      <c r="B625" s="16" t="s">
        <v>995</v>
      </c>
      <c r="C625" s="16" t="s">
        <v>1</v>
      </c>
      <c r="D625" s="16" t="s">
        <v>2</v>
      </c>
      <c r="E625" s="16" t="s">
        <v>118</v>
      </c>
      <c r="F625" s="25">
        <v>247</v>
      </c>
      <c r="G625" s="16" t="s">
        <v>203</v>
      </c>
      <c r="H625" s="16" t="s">
        <v>1014</v>
      </c>
      <c r="I625" s="16" t="s">
        <v>20</v>
      </c>
      <c r="J625" s="16" t="s">
        <v>375</v>
      </c>
      <c r="K625" s="16" t="s">
        <v>1001</v>
      </c>
      <c r="L625" s="26" t="str">
        <f>mappings[field]&amp;mappings[institution]&amp;mappings[element/field]&amp;mappings[subelement/field(s)]&amp;mappings[constraints]</f>
        <v>title_variant[label]GEN247f[display]!='false'</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t="s">
        <v>2</v>
      </c>
      <c r="Q625" s="26" t="s">
        <v>2</v>
      </c>
    </row>
    <row r="626" spans="1:17" x14ac:dyDescent="0.25">
      <c r="A626" s="16" t="s">
        <v>993</v>
      </c>
      <c r="B626" s="16" t="s">
        <v>995</v>
      </c>
      <c r="C626" s="16" t="s">
        <v>1</v>
      </c>
      <c r="D626" s="16" t="s">
        <v>2</v>
      </c>
      <c r="E626" s="16" t="s">
        <v>118</v>
      </c>
      <c r="F626" s="25">
        <v>247</v>
      </c>
      <c r="G626" s="16" t="s">
        <v>889</v>
      </c>
      <c r="H626" s="16" t="s">
        <v>1017</v>
      </c>
      <c r="I626" s="16" t="s">
        <v>891</v>
      </c>
      <c r="J626" s="16" t="s">
        <v>375</v>
      </c>
      <c r="K626" s="16" t="s">
        <v>1001</v>
      </c>
      <c r="L626" s="26" t="str">
        <f>mappings[field]&amp;mappings[institution]&amp;mappings[element/field]&amp;mappings[subelement/field(s)]&amp;mappings[constraints]</f>
        <v>title_variant[label]GEN247{na}[display]='false'</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t="s">
        <v>2</v>
      </c>
      <c r="Q626" s="26" t="s">
        <v>2</v>
      </c>
    </row>
    <row r="627" spans="1:17" x14ac:dyDescent="0.25">
      <c r="A627" s="16" t="s">
        <v>993</v>
      </c>
      <c r="B627" s="16" t="s">
        <v>994</v>
      </c>
      <c r="C627" s="16" t="s">
        <v>1</v>
      </c>
      <c r="D627" s="16" t="s">
        <v>2</v>
      </c>
      <c r="E627" s="16" t="s">
        <v>118</v>
      </c>
      <c r="F627" s="25">
        <v>247</v>
      </c>
      <c r="G627" s="16" t="s">
        <v>889</v>
      </c>
      <c r="H627" s="16" t="s">
        <v>569</v>
      </c>
      <c r="I627" s="16" t="s">
        <v>254</v>
      </c>
      <c r="J627" s="16" t="s">
        <v>1025</v>
      </c>
      <c r="K627" s="16" t="s">
        <v>1001</v>
      </c>
      <c r="L627" s="26" t="str">
        <f>mappings[field]&amp;mappings[institution]&amp;mappings[element/field]&amp;mappings[subelement/field(s)]&amp;mappings[constraints]</f>
        <v>title_variant[type]GEN247{na}none</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2</v>
      </c>
    </row>
    <row r="628" spans="1:17" x14ac:dyDescent="0.25">
      <c r="A628" s="16" t="s">
        <v>993</v>
      </c>
      <c r="B628" s="16" t="s">
        <v>996</v>
      </c>
      <c r="C628" s="16" t="s">
        <v>1</v>
      </c>
      <c r="D628" s="16" t="s">
        <v>2</v>
      </c>
      <c r="E628" s="16" t="s">
        <v>118</v>
      </c>
      <c r="F628" s="25">
        <v>247</v>
      </c>
      <c r="G628" s="16" t="s">
        <v>1026</v>
      </c>
      <c r="H628" s="16" t="s">
        <v>1014</v>
      </c>
      <c r="I628" s="16" t="s">
        <v>20</v>
      </c>
      <c r="J628" s="16" t="s">
        <v>375</v>
      </c>
      <c r="K628" s="16" t="s">
        <v>1001</v>
      </c>
      <c r="L628" s="26" t="str">
        <f>mappings[field]&amp;mappings[institution]&amp;mappings[element/field]&amp;mappings[subelement/field(s)]&amp;mappings[constraints]</f>
        <v>title_variant[value]GEN247abghnp[display]!='false'</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993</v>
      </c>
      <c r="B629" s="16" t="s">
        <v>996</v>
      </c>
      <c r="C629" s="16" t="s">
        <v>1</v>
      </c>
      <c r="D629" s="16" t="s">
        <v>2</v>
      </c>
      <c r="E629" s="16" t="s">
        <v>118</v>
      </c>
      <c r="F629" s="25">
        <v>247</v>
      </c>
      <c r="G629" s="16" t="s">
        <v>1015</v>
      </c>
      <c r="H629" s="16" t="s">
        <v>1017</v>
      </c>
      <c r="I629" s="16" t="s">
        <v>20</v>
      </c>
      <c r="J629" t="s">
        <v>375</v>
      </c>
      <c r="K629" s="16" t="s">
        <v>1001</v>
      </c>
      <c r="L629" s="26" t="str">
        <f>mappings[field]&amp;mappings[institution]&amp;mappings[element/field]&amp;mappings[subelement/field(s)]&amp;mappings[constraints]</f>
        <v>title_variant[value]GEN247abnp[display]='false'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2</v>
      </c>
    </row>
    <row r="630" spans="1:17" x14ac:dyDescent="0.25">
      <c r="A630" s="16" t="s">
        <v>287</v>
      </c>
      <c r="B630" s="16" t="s">
        <v>1298</v>
      </c>
      <c r="C630" s="16" t="s">
        <v>1</v>
      </c>
      <c r="D630" s="16" t="s">
        <v>2</v>
      </c>
      <c r="E630" s="16" t="s">
        <v>118</v>
      </c>
      <c r="F630" s="25">
        <v>24</v>
      </c>
      <c r="G630" s="16" t="s">
        <v>431</v>
      </c>
      <c r="H630" s="16" t="s">
        <v>1308</v>
      </c>
      <c r="I630" s="16" t="s">
        <v>5</v>
      </c>
      <c r="J630" s="16" t="s">
        <v>1309</v>
      </c>
      <c r="K630" s="16" t="s">
        <v>1303</v>
      </c>
      <c r="L630" s="26" t="str">
        <f>mappings[field]&amp;mappings[institution]&amp;mappings[element/field]&amp;mappings[subelement/field(s)]&amp;mappings[constraints]</f>
        <v>upc[qual]GEN24azi1=1 and $a or $z data includes parenthetical qualifying info</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3</v>
      </c>
      <c r="Q630" s="26" t="s">
        <v>3</v>
      </c>
    </row>
    <row r="631" spans="1:17" x14ac:dyDescent="0.25">
      <c r="A631" s="16" t="s">
        <v>287</v>
      </c>
      <c r="B631" s="16" t="s">
        <v>1298</v>
      </c>
      <c r="C631" s="16" t="s">
        <v>1</v>
      </c>
      <c r="D631" s="16" t="s">
        <v>2</v>
      </c>
      <c r="E631" s="16" t="s">
        <v>118</v>
      </c>
      <c r="F631" s="25">
        <v>24</v>
      </c>
      <c r="G631" s="16" t="s">
        <v>251</v>
      </c>
      <c r="H631" s="16" t="s">
        <v>264</v>
      </c>
      <c r="I631" s="16" t="s">
        <v>20</v>
      </c>
      <c r="J631" s="16" t="s">
        <v>430</v>
      </c>
      <c r="K631" s="16" t="s">
        <v>1303</v>
      </c>
      <c r="L631" s="26" t="str">
        <f>mappings[field]&amp;mappings[institution]&amp;mappings[element/field]&amp;mappings[subelement/field(s)]&amp;mappings[constraints]</f>
        <v>upc[qual]GEN24qi1=1</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3</v>
      </c>
      <c r="Q631" s="26" t="s">
        <v>3</v>
      </c>
    </row>
    <row r="632" spans="1:17" x14ac:dyDescent="0.25">
      <c r="A632" s="16" t="s">
        <v>287</v>
      </c>
      <c r="B632" s="16" t="s">
        <v>1299</v>
      </c>
      <c r="C632" s="16" t="s">
        <v>1</v>
      </c>
      <c r="D632" s="16" t="s">
        <v>2</v>
      </c>
      <c r="E632" s="16" t="s">
        <v>118</v>
      </c>
      <c r="F632" s="25">
        <v>24</v>
      </c>
      <c r="G632" s="16" t="s">
        <v>889</v>
      </c>
      <c r="H632" s="16" t="s">
        <v>1302</v>
      </c>
      <c r="I632" s="16" t="s">
        <v>254</v>
      </c>
      <c r="J632" s="16" t="s">
        <v>1305</v>
      </c>
      <c r="K632" s="16" t="s">
        <v>1303</v>
      </c>
      <c r="L632" s="26" t="str">
        <f>mappings[field]&amp;mappings[institution]&amp;mappings[element/field]&amp;mappings[subelement/field(s)]&amp;mappings[constraints]</f>
        <v>upc[type]GEN24{na}[value] from $a</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3</v>
      </c>
      <c r="Q632" s="26" t="s">
        <v>3</v>
      </c>
    </row>
    <row r="633" spans="1:17" x14ac:dyDescent="0.25">
      <c r="A633" s="16" t="s">
        <v>287</v>
      </c>
      <c r="B633" s="16" t="s">
        <v>1299</v>
      </c>
      <c r="C633" s="16" t="s">
        <v>1</v>
      </c>
      <c r="D633" s="16" t="s">
        <v>2</v>
      </c>
      <c r="E633" s="16" t="s">
        <v>118</v>
      </c>
      <c r="F633" s="25">
        <v>24</v>
      </c>
      <c r="G633" s="16" t="s">
        <v>889</v>
      </c>
      <c r="H633" s="16" t="s">
        <v>1304</v>
      </c>
      <c r="I633" s="16" t="s">
        <v>254</v>
      </c>
      <c r="J633" s="16" t="s">
        <v>1306</v>
      </c>
      <c r="K633" s="16" t="s">
        <v>1303</v>
      </c>
      <c r="L633" s="26" t="str">
        <f>mappings[field]&amp;mappings[institution]&amp;mappings[element/field]&amp;mappings[subelement/field(s)]&amp;mappings[constraints]</f>
        <v>upc[type]GEN24{na}[value] from $z</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3</v>
      </c>
      <c r="Q633" s="26" t="s">
        <v>3</v>
      </c>
    </row>
    <row r="634" spans="1:17" x14ac:dyDescent="0.25">
      <c r="A634" s="16" t="s">
        <v>287</v>
      </c>
      <c r="B634" s="16" t="s">
        <v>686</v>
      </c>
      <c r="C634" s="16" t="s">
        <v>1</v>
      </c>
      <c r="D634" s="16" t="s">
        <v>2</v>
      </c>
      <c r="E634" s="16" t="s">
        <v>118</v>
      </c>
      <c r="F634" s="25">
        <v>24</v>
      </c>
      <c r="G634" s="16" t="s">
        <v>431</v>
      </c>
      <c r="H634" s="16" t="s">
        <v>264</v>
      </c>
      <c r="I634" s="16" t="s">
        <v>5</v>
      </c>
      <c r="J634" t="s">
        <v>1307</v>
      </c>
      <c r="K634" s="16" t="s">
        <v>1303</v>
      </c>
      <c r="L634" s="26" t="str">
        <f>mappings[field]&amp;mappings[institution]&amp;mappings[element/field]&amp;mappings[subelement/field(s)]&amp;mappings[constraints]</f>
        <v>upc[value]GEN24azi1=1</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3</v>
      </c>
      <c r="Q634" s="26" t="s">
        <v>3</v>
      </c>
    </row>
    <row r="635" spans="1:17" x14ac:dyDescent="0.25">
      <c r="A635" s="16" t="s">
        <v>300</v>
      </c>
      <c r="B635" s="16" t="s">
        <v>300</v>
      </c>
      <c r="C635" s="16" t="s">
        <v>52</v>
      </c>
      <c r="D635" s="16" t="s">
        <v>2</v>
      </c>
      <c r="E635" s="16" t="s">
        <v>53</v>
      </c>
      <c r="F635" s="25">
        <v>919</v>
      </c>
      <c r="G635" s="16" t="s">
        <v>365</v>
      </c>
      <c r="H635" s="16" t="s">
        <v>6</v>
      </c>
      <c r="I635" s="16" t="s">
        <v>5</v>
      </c>
      <c r="J635" t="s">
        <v>40</v>
      </c>
      <c r="K635" s="16" t="s">
        <v>40</v>
      </c>
      <c r="L635" s="26" t="str">
        <f>mappings[field]&amp;mappings[institution]&amp;mappings[element/field]&amp;mappings[subelement/field(s)]&amp;mappings[constraints]</f>
        <v>virtual_collectionUNC919t.</v>
      </c>
      <c r="M635" s="26">
        <f>IF(ISNUMBER(MATCH(mappings[mapping_id],issuesmap[mappingID],0)),COUNTIF(issuesmap[mappingID],mappings[mapping_id]),0)</f>
        <v>0</v>
      </c>
      <c r="N635" s="26">
        <f>IF(ISNUMBER(MATCH(mappings[field],issuesfield[field],0)),COUNTIF(issuesfield[field],mappings[field]),0)</f>
        <v>0</v>
      </c>
      <c r="O635" s="26" t="str">
        <f>IF(ISNUMBER(MATCH(mappings[field],fields[argot_field],0)),"y","n")</f>
        <v>y</v>
      </c>
      <c r="P635" s="26" t="s">
        <v>2</v>
      </c>
      <c r="Q635" s="26" t="s">
        <v>2</v>
      </c>
    </row>
  </sheetData>
  <conditionalFormatting sqref="L317:L321">
    <cfRule type="duplicateValues" dxfId="15" priority="15"/>
  </conditionalFormatting>
  <conditionalFormatting sqref="L322">
    <cfRule type="duplicateValues" dxfId="14" priority="14"/>
  </conditionalFormatting>
  <conditionalFormatting sqref="L323">
    <cfRule type="duplicateValues" dxfId="13" priority="13"/>
  </conditionalFormatting>
  <conditionalFormatting sqref="L324:L328">
    <cfRule type="duplicateValues" dxfId="12" priority="12"/>
  </conditionalFormatting>
  <conditionalFormatting sqref="L329">
    <cfRule type="duplicateValues" dxfId="11" priority="11"/>
  </conditionalFormatting>
  <conditionalFormatting sqref="L339:L340 L346 L342:L344">
    <cfRule type="duplicateValues" dxfId="10" priority="10"/>
  </conditionalFormatting>
  <conditionalFormatting sqref="L345">
    <cfRule type="duplicateValues" dxfId="9" priority="9"/>
  </conditionalFormatting>
  <conditionalFormatting sqref="L341">
    <cfRule type="duplicateValues" dxfId="8" priority="8"/>
  </conditionalFormatting>
  <conditionalFormatting sqref="L351:L358">
    <cfRule type="duplicateValues" dxfId="7" priority="7"/>
  </conditionalFormatting>
  <conditionalFormatting sqref="L455">
    <cfRule type="duplicateValues" dxfId="6" priority="6"/>
  </conditionalFormatting>
  <conditionalFormatting sqref="L469">
    <cfRule type="duplicateValues" dxfId="5" priority="4"/>
  </conditionalFormatting>
  <conditionalFormatting sqref="L480">
    <cfRule type="duplicateValues" dxfId="4" priority="3"/>
  </conditionalFormatting>
  <conditionalFormatting sqref="L491">
    <cfRule type="duplicateValues" dxfId="3" priority="2"/>
  </conditionalFormatting>
  <conditionalFormatting sqref="L494">
    <cfRule type="duplicateValues" dxfId="2" priority="1"/>
  </conditionalFormatting>
  <conditionalFormatting sqref="L2:L47">
    <cfRule type="duplicateValues" dxfId="1" priority="37"/>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2018-05-23T15:19:06Z</dcterms:modified>
</cp:coreProperties>
</file>