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spurgin\Desktop\"/>
    </mc:Choice>
  </mc:AlternateContent>
  <bookViews>
    <workbookView xWindow="0" yWindow="0" windowWidth="11970" windowHeight="10170"/>
  </bookViews>
  <sheets>
    <sheet name="leveldata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8" i="1" l="1"/>
  <c r="K198" i="1"/>
  <c r="L198" i="1"/>
  <c r="D198" i="1"/>
  <c r="J136" i="1"/>
  <c r="K136" i="1"/>
  <c r="L136" i="1"/>
  <c r="D136" i="1"/>
  <c r="J112" i="1"/>
  <c r="K112" i="1"/>
  <c r="L112" i="1"/>
  <c r="D112" i="1"/>
  <c r="J194" i="1"/>
  <c r="K194" i="1"/>
  <c r="L194" i="1"/>
  <c r="D194" i="1"/>
  <c r="J195" i="1"/>
  <c r="K195" i="1"/>
  <c r="L195" i="1"/>
  <c r="D195" i="1"/>
  <c r="J196" i="1"/>
  <c r="K196" i="1"/>
  <c r="L196" i="1"/>
  <c r="D196" i="1"/>
  <c r="J193" i="1"/>
  <c r="K193" i="1"/>
  <c r="L193" i="1"/>
  <c r="D193" i="1"/>
  <c r="J192" i="1"/>
  <c r="K192" i="1"/>
  <c r="L192" i="1"/>
  <c r="D192" i="1"/>
  <c r="J197" i="1"/>
  <c r="K197" i="1"/>
  <c r="L197" i="1"/>
  <c r="D197" i="1"/>
  <c r="J191" i="1"/>
  <c r="K191" i="1"/>
  <c r="L191" i="1"/>
  <c r="D191" i="1"/>
  <c r="J12" i="1"/>
  <c r="K12" i="1"/>
  <c r="L12" i="1"/>
  <c r="D12" i="1"/>
  <c r="J20" i="1"/>
  <c r="K20" i="1"/>
  <c r="L20" i="1"/>
  <c r="D20" i="1"/>
  <c r="J21" i="1"/>
  <c r="K21" i="1"/>
  <c r="L21" i="1"/>
  <c r="D21" i="1"/>
  <c r="J23" i="1"/>
  <c r="K23" i="1"/>
  <c r="L23" i="1"/>
  <c r="D23" i="1"/>
  <c r="J80" i="1"/>
  <c r="K80" i="1"/>
  <c r="L80" i="1"/>
  <c r="D80" i="1"/>
  <c r="J85" i="1"/>
  <c r="K85" i="1"/>
  <c r="L85" i="1"/>
  <c r="D85" i="1"/>
  <c r="J91" i="1"/>
  <c r="K91" i="1"/>
  <c r="L91" i="1"/>
  <c r="D91" i="1"/>
  <c r="J92" i="1"/>
  <c r="K92" i="1"/>
  <c r="L92" i="1"/>
  <c r="D92" i="1"/>
  <c r="J93" i="1"/>
  <c r="K93" i="1"/>
  <c r="L93" i="1"/>
  <c r="D93" i="1"/>
  <c r="J100" i="1"/>
  <c r="K100" i="1"/>
  <c r="L100" i="1"/>
  <c r="D100" i="1"/>
  <c r="J101" i="1"/>
  <c r="K101" i="1"/>
  <c r="L101" i="1"/>
  <c r="D101" i="1"/>
  <c r="J109" i="1"/>
  <c r="K109" i="1"/>
  <c r="L109" i="1"/>
  <c r="D109" i="1"/>
  <c r="J135" i="1"/>
  <c r="K135" i="1"/>
  <c r="L135" i="1"/>
  <c r="D135" i="1"/>
  <c r="J140" i="1"/>
  <c r="K140" i="1"/>
  <c r="L140" i="1"/>
  <c r="D140" i="1"/>
  <c r="J143" i="1"/>
  <c r="K143" i="1"/>
  <c r="L143" i="1"/>
  <c r="D143" i="1"/>
  <c r="J163" i="1"/>
  <c r="K163" i="1"/>
  <c r="L163" i="1"/>
  <c r="D163" i="1"/>
  <c r="J178" i="1"/>
  <c r="K178" i="1"/>
  <c r="L178" i="1"/>
  <c r="D178" i="1"/>
  <c r="L190" i="1"/>
  <c r="L189" i="1"/>
  <c r="L188" i="1"/>
  <c r="L154" i="1"/>
  <c r="L187" i="1"/>
  <c r="L186" i="1"/>
  <c r="L185" i="1"/>
  <c r="L184" i="1"/>
  <c r="L183" i="1"/>
  <c r="L182" i="1"/>
  <c r="L181" i="1"/>
  <c r="L180" i="1"/>
  <c r="L179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2" i="1"/>
  <c r="L161" i="1"/>
  <c r="L160" i="1"/>
  <c r="L159" i="1"/>
  <c r="L158" i="1"/>
  <c r="L157" i="1"/>
  <c r="L156" i="1"/>
  <c r="L155" i="1"/>
  <c r="L153" i="1"/>
  <c r="L152" i="1"/>
  <c r="L151" i="1"/>
  <c r="L150" i="1"/>
  <c r="L148" i="1"/>
  <c r="L149" i="1"/>
  <c r="L147" i="1"/>
  <c r="L146" i="1"/>
  <c r="L145" i="1"/>
  <c r="L144" i="1"/>
  <c r="L142" i="1"/>
  <c r="L141" i="1"/>
  <c r="L139" i="1"/>
  <c r="L138" i="1"/>
  <c r="L137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1" i="1"/>
  <c r="L110" i="1"/>
  <c r="L108" i="1"/>
  <c r="L107" i="1"/>
  <c r="L106" i="1"/>
  <c r="L105" i="1"/>
  <c r="L104" i="1"/>
  <c r="L103" i="1"/>
  <c r="L102" i="1"/>
  <c r="L99" i="1"/>
  <c r="L98" i="1"/>
  <c r="L97" i="1"/>
  <c r="L96" i="1"/>
  <c r="L95" i="1"/>
  <c r="L94" i="1"/>
  <c r="L90" i="1"/>
  <c r="L89" i="1"/>
  <c r="L88" i="1"/>
  <c r="L87" i="1"/>
  <c r="L86" i="1"/>
  <c r="L84" i="1"/>
  <c r="L83" i="1"/>
  <c r="L82" i="1"/>
  <c r="L81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2" i="1"/>
  <c r="L19" i="1"/>
  <c r="L18" i="1"/>
  <c r="L17" i="1"/>
  <c r="L16" i="1"/>
  <c r="L15" i="1"/>
  <c r="L14" i="1"/>
  <c r="L13" i="1"/>
  <c r="L11" i="1"/>
  <c r="L10" i="1"/>
  <c r="L9" i="1"/>
  <c r="L8" i="1"/>
  <c r="L7" i="1"/>
  <c r="L6" i="1"/>
  <c r="L5" i="1"/>
  <c r="L4" i="1"/>
  <c r="L3" i="1"/>
  <c r="L2" i="1"/>
  <c r="K190" i="1"/>
  <c r="K189" i="1"/>
  <c r="K188" i="1"/>
  <c r="K154" i="1"/>
  <c r="K187" i="1"/>
  <c r="K186" i="1"/>
  <c r="K185" i="1"/>
  <c r="K184" i="1"/>
  <c r="K183" i="1"/>
  <c r="K182" i="1"/>
  <c r="K181" i="1"/>
  <c r="K180" i="1"/>
  <c r="K179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2" i="1"/>
  <c r="K161" i="1"/>
  <c r="K160" i="1"/>
  <c r="K159" i="1"/>
  <c r="K158" i="1"/>
  <c r="K157" i="1"/>
  <c r="K156" i="1"/>
  <c r="K155" i="1"/>
  <c r="K153" i="1"/>
  <c r="K152" i="1"/>
  <c r="K151" i="1"/>
  <c r="K150" i="1"/>
  <c r="K148" i="1"/>
  <c r="K149" i="1"/>
  <c r="K147" i="1"/>
  <c r="K146" i="1"/>
  <c r="K145" i="1"/>
  <c r="K144" i="1"/>
  <c r="K142" i="1"/>
  <c r="K141" i="1"/>
  <c r="K139" i="1"/>
  <c r="K138" i="1"/>
  <c r="K137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1" i="1"/>
  <c r="K110" i="1"/>
  <c r="K108" i="1"/>
  <c r="K107" i="1"/>
  <c r="K106" i="1"/>
  <c r="K105" i="1"/>
  <c r="K104" i="1"/>
  <c r="K103" i="1"/>
  <c r="K102" i="1"/>
  <c r="K99" i="1"/>
  <c r="K98" i="1"/>
  <c r="K97" i="1"/>
  <c r="K96" i="1"/>
  <c r="K95" i="1"/>
  <c r="K94" i="1"/>
  <c r="K90" i="1"/>
  <c r="K89" i="1"/>
  <c r="K88" i="1"/>
  <c r="K87" i="1"/>
  <c r="K86" i="1"/>
  <c r="K84" i="1"/>
  <c r="K83" i="1"/>
  <c r="K82" i="1"/>
  <c r="K81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2" i="1"/>
  <c r="K19" i="1"/>
  <c r="K18" i="1"/>
  <c r="K17" i="1"/>
  <c r="K16" i="1"/>
  <c r="K15" i="1"/>
  <c r="K14" i="1"/>
  <c r="K13" i="1"/>
  <c r="K11" i="1"/>
  <c r="K10" i="1"/>
  <c r="K9" i="1"/>
  <c r="K8" i="1"/>
  <c r="K7" i="1"/>
  <c r="K6" i="1"/>
  <c r="K5" i="1"/>
  <c r="K4" i="1"/>
  <c r="K3" i="1"/>
  <c r="K2" i="1"/>
  <c r="J2" i="1"/>
  <c r="D2" i="1"/>
  <c r="J3" i="1"/>
  <c r="D3" i="1"/>
  <c r="J4" i="1"/>
  <c r="D4" i="1"/>
  <c r="J5" i="1"/>
  <c r="D5" i="1"/>
  <c r="J6" i="1"/>
  <c r="D6" i="1"/>
  <c r="J7" i="1"/>
  <c r="D7" i="1"/>
  <c r="J8" i="1"/>
  <c r="D8" i="1"/>
  <c r="J9" i="1"/>
  <c r="D9" i="1"/>
  <c r="J10" i="1"/>
  <c r="D10" i="1"/>
  <c r="J11" i="1"/>
  <c r="D11" i="1"/>
  <c r="J13" i="1"/>
  <c r="D13" i="1"/>
  <c r="J14" i="1"/>
  <c r="D14" i="1"/>
  <c r="J15" i="1"/>
  <c r="D15" i="1"/>
  <c r="J16" i="1"/>
  <c r="D16" i="1"/>
  <c r="J17" i="1"/>
  <c r="D17" i="1"/>
  <c r="J18" i="1"/>
  <c r="D18" i="1"/>
  <c r="J19" i="1"/>
  <c r="D19" i="1"/>
  <c r="J22" i="1"/>
  <c r="D22" i="1"/>
  <c r="J24" i="1"/>
  <c r="D24" i="1"/>
  <c r="J25" i="1"/>
  <c r="D25" i="1"/>
  <c r="J26" i="1"/>
  <c r="D26" i="1"/>
  <c r="J27" i="1"/>
  <c r="D27" i="1"/>
  <c r="J28" i="1"/>
  <c r="D28" i="1"/>
  <c r="J29" i="1"/>
  <c r="D29" i="1"/>
  <c r="J30" i="1"/>
  <c r="D30" i="1"/>
  <c r="J31" i="1"/>
  <c r="D31" i="1"/>
  <c r="J32" i="1"/>
  <c r="D32" i="1"/>
  <c r="J33" i="1"/>
  <c r="D33" i="1"/>
  <c r="J34" i="1"/>
  <c r="D34" i="1"/>
  <c r="J35" i="1"/>
  <c r="D35" i="1"/>
  <c r="J36" i="1"/>
  <c r="D36" i="1"/>
  <c r="J37" i="1"/>
  <c r="D37" i="1"/>
  <c r="J38" i="1"/>
  <c r="D38" i="1"/>
  <c r="J39" i="1"/>
  <c r="D39" i="1"/>
  <c r="J40" i="1"/>
  <c r="D40" i="1"/>
  <c r="J41" i="1"/>
  <c r="D41" i="1"/>
  <c r="J42" i="1"/>
  <c r="D42" i="1"/>
  <c r="J43" i="1"/>
  <c r="D43" i="1"/>
  <c r="J44" i="1"/>
  <c r="D44" i="1"/>
  <c r="J45" i="1"/>
  <c r="D45" i="1"/>
  <c r="J46" i="1"/>
  <c r="D46" i="1"/>
  <c r="J47" i="1"/>
  <c r="D47" i="1"/>
  <c r="J48" i="1"/>
  <c r="D48" i="1"/>
  <c r="J49" i="1"/>
  <c r="D49" i="1"/>
  <c r="J50" i="1"/>
  <c r="D50" i="1"/>
  <c r="J51" i="1"/>
  <c r="D51" i="1"/>
  <c r="J52" i="1"/>
  <c r="D52" i="1"/>
  <c r="J53" i="1"/>
  <c r="D53" i="1"/>
  <c r="J54" i="1"/>
  <c r="D54" i="1"/>
  <c r="J55" i="1"/>
  <c r="D55" i="1"/>
  <c r="J56" i="1"/>
  <c r="D56" i="1"/>
  <c r="J57" i="1"/>
  <c r="D57" i="1"/>
  <c r="J58" i="1"/>
  <c r="D58" i="1"/>
  <c r="J59" i="1"/>
  <c r="D59" i="1"/>
  <c r="J60" i="1"/>
  <c r="D60" i="1"/>
  <c r="J61" i="1"/>
  <c r="D61" i="1"/>
  <c r="J62" i="1"/>
  <c r="D62" i="1"/>
  <c r="J63" i="1"/>
  <c r="D63" i="1"/>
  <c r="J64" i="1"/>
  <c r="D64" i="1"/>
  <c r="J65" i="1"/>
  <c r="D65" i="1"/>
  <c r="J66" i="1"/>
  <c r="D66" i="1"/>
  <c r="J67" i="1"/>
  <c r="D67" i="1"/>
  <c r="J68" i="1"/>
  <c r="D68" i="1"/>
  <c r="J69" i="1"/>
  <c r="D69" i="1"/>
  <c r="J70" i="1"/>
  <c r="D70" i="1"/>
  <c r="J71" i="1"/>
  <c r="D71" i="1"/>
  <c r="J72" i="1"/>
  <c r="D72" i="1"/>
  <c r="J73" i="1"/>
  <c r="D73" i="1"/>
  <c r="J74" i="1"/>
  <c r="D74" i="1"/>
  <c r="J75" i="1"/>
  <c r="D75" i="1"/>
  <c r="J76" i="1"/>
  <c r="D76" i="1"/>
  <c r="J77" i="1"/>
  <c r="D77" i="1"/>
  <c r="J78" i="1"/>
  <c r="D78" i="1"/>
  <c r="J79" i="1"/>
  <c r="D79" i="1"/>
  <c r="J81" i="1"/>
  <c r="D81" i="1"/>
  <c r="J82" i="1"/>
  <c r="D82" i="1"/>
  <c r="J83" i="1"/>
  <c r="D83" i="1"/>
  <c r="J84" i="1"/>
  <c r="D84" i="1"/>
  <c r="J86" i="1"/>
  <c r="D86" i="1"/>
  <c r="J87" i="1"/>
  <c r="D87" i="1"/>
  <c r="J88" i="1"/>
  <c r="D88" i="1"/>
  <c r="J89" i="1"/>
  <c r="D89" i="1"/>
  <c r="J90" i="1"/>
  <c r="D90" i="1"/>
  <c r="J94" i="1"/>
  <c r="D94" i="1"/>
  <c r="J95" i="1"/>
  <c r="D95" i="1"/>
  <c r="J96" i="1"/>
  <c r="D96" i="1"/>
  <c r="J97" i="1"/>
  <c r="D97" i="1"/>
  <c r="J98" i="1"/>
  <c r="D98" i="1"/>
  <c r="J99" i="1"/>
  <c r="D99" i="1"/>
  <c r="J102" i="1"/>
  <c r="D102" i="1"/>
  <c r="J103" i="1"/>
  <c r="D103" i="1"/>
  <c r="J104" i="1"/>
  <c r="D104" i="1"/>
  <c r="J105" i="1"/>
  <c r="D105" i="1"/>
  <c r="J106" i="1"/>
  <c r="D106" i="1"/>
  <c r="J107" i="1"/>
  <c r="D107" i="1"/>
  <c r="J108" i="1"/>
  <c r="D108" i="1"/>
  <c r="J110" i="1"/>
  <c r="D110" i="1"/>
  <c r="J111" i="1"/>
  <c r="D111" i="1"/>
  <c r="J113" i="1"/>
  <c r="D113" i="1"/>
  <c r="J114" i="1"/>
  <c r="D114" i="1"/>
  <c r="J115" i="1"/>
  <c r="D115" i="1"/>
  <c r="J116" i="1"/>
  <c r="D116" i="1"/>
  <c r="J117" i="1"/>
  <c r="D117" i="1"/>
  <c r="J118" i="1"/>
  <c r="D118" i="1"/>
  <c r="J119" i="1"/>
  <c r="D119" i="1"/>
  <c r="J120" i="1"/>
  <c r="D120" i="1"/>
  <c r="J121" i="1"/>
  <c r="D121" i="1"/>
  <c r="J122" i="1"/>
  <c r="D122" i="1"/>
  <c r="J123" i="1"/>
  <c r="D123" i="1"/>
  <c r="J124" i="1"/>
  <c r="D124" i="1"/>
  <c r="J125" i="1"/>
  <c r="D125" i="1"/>
  <c r="J126" i="1"/>
  <c r="D126" i="1"/>
  <c r="J127" i="1"/>
  <c r="D127" i="1"/>
  <c r="J128" i="1"/>
  <c r="D128" i="1"/>
  <c r="J129" i="1"/>
  <c r="D129" i="1"/>
  <c r="J130" i="1"/>
  <c r="D130" i="1"/>
  <c r="J131" i="1"/>
  <c r="D131" i="1"/>
  <c r="J132" i="1"/>
  <c r="D132" i="1"/>
  <c r="J133" i="1"/>
  <c r="D133" i="1"/>
  <c r="J134" i="1"/>
  <c r="D134" i="1"/>
  <c r="J137" i="1"/>
  <c r="D137" i="1"/>
  <c r="J138" i="1"/>
  <c r="D138" i="1"/>
  <c r="J139" i="1"/>
  <c r="D139" i="1"/>
  <c r="J141" i="1"/>
  <c r="D141" i="1"/>
  <c r="J142" i="1"/>
  <c r="D142" i="1"/>
  <c r="J144" i="1"/>
  <c r="D144" i="1"/>
  <c r="J145" i="1"/>
  <c r="D145" i="1"/>
  <c r="J146" i="1"/>
  <c r="D146" i="1"/>
  <c r="J147" i="1"/>
  <c r="D147" i="1"/>
  <c r="J149" i="1"/>
  <c r="D149" i="1"/>
  <c r="J148" i="1"/>
  <c r="D148" i="1"/>
  <c r="J150" i="1"/>
  <c r="D150" i="1"/>
  <c r="J151" i="1"/>
  <c r="D151" i="1"/>
  <c r="J152" i="1"/>
  <c r="D152" i="1"/>
  <c r="J153" i="1"/>
  <c r="D153" i="1"/>
  <c r="J155" i="1"/>
  <c r="D155" i="1"/>
  <c r="J156" i="1"/>
  <c r="D156" i="1"/>
  <c r="J157" i="1"/>
  <c r="D157" i="1"/>
  <c r="J158" i="1"/>
  <c r="D158" i="1"/>
  <c r="J159" i="1"/>
  <c r="D159" i="1"/>
  <c r="J160" i="1"/>
  <c r="D160" i="1"/>
  <c r="J161" i="1"/>
  <c r="D161" i="1"/>
  <c r="J162" i="1"/>
  <c r="D162" i="1"/>
  <c r="J164" i="1"/>
  <c r="D164" i="1"/>
  <c r="J165" i="1"/>
  <c r="D165" i="1"/>
  <c r="J166" i="1"/>
  <c r="D166" i="1"/>
  <c r="J167" i="1"/>
  <c r="D167" i="1"/>
  <c r="J168" i="1"/>
  <c r="D168" i="1"/>
  <c r="J169" i="1"/>
  <c r="D169" i="1"/>
  <c r="J170" i="1"/>
  <c r="D170" i="1"/>
  <c r="J171" i="1"/>
  <c r="D171" i="1"/>
  <c r="J172" i="1"/>
  <c r="D172" i="1"/>
  <c r="J173" i="1"/>
  <c r="D173" i="1"/>
  <c r="J174" i="1"/>
  <c r="D174" i="1"/>
  <c r="J175" i="1"/>
  <c r="D175" i="1"/>
  <c r="J176" i="1"/>
  <c r="D176" i="1"/>
  <c r="J177" i="1"/>
  <c r="D177" i="1"/>
  <c r="J179" i="1"/>
  <c r="D179" i="1"/>
  <c r="J180" i="1"/>
  <c r="D180" i="1"/>
  <c r="J181" i="1"/>
  <c r="D181" i="1"/>
  <c r="J182" i="1"/>
  <c r="D182" i="1"/>
  <c r="J183" i="1"/>
  <c r="D183" i="1"/>
  <c r="J184" i="1"/>
  <c r="D184" i="1"/>
  <c r="J185" i="1"/>
  <c r="D185" i="1"/>
  <c r="J186" i="1"/>
  <c r="D186" i="1"/>
  <c r="J187" i="1"/>
  <c r="D187" i="1"/>
  <c r="J154" i="1"/>
  <c r="D154" i="1"/>
  <c r="J188" i="1"/>
  <c r="D188" i="1"/>
  <c r="J189" i="1"/>
  <c r="D189" i="1"/>
  <c r="J190" i="1"/>
  <c r="D190" i="1"/>
</calcChain>
</file>

<file path=xl/sharedStrings.xml><?xml version="1.0" encoding="utf-8"?>
<sst xmlns="http://schemas.openxmlformats.org/spreadsheetml/2006/main" count="1485" uniqueCount="734">
  <si>
    <t>Duke</t>
  </si>
  <si>
    <t>NCCU</t>
  </si>
  <si>
    <t>NCSU</t>
  </si>
  <si>
    <t>UNC Chapel Hill</t>
  </si>
  <si>
    <t>Health Sciences Libraries</t>
  </si>
  <si>
    <t>Law Libraries</t>
  </si>
  <si>
    <t>TRLN</t>
  </si>
  <si>
    <t>Biological and Environmental Sciences</t>
  </si>
  <si>
    <t>Divinity</t>
  </si>
  <si>
    <t>Duke Internet Resource</t>
  </si>
  <si>
    <t>Duke Kunshan Library</t>
  </si>
  <si>
    <t>Ford</t>
  </si>
  <si>
    <t>Law</t>
  </si>
  <si>
    <t>Library Service Center</t>
  </si>
  <si>
    <t>Lilly</t>
  </si>
  <si>
    <t>Marine Lab</t>
  </si>
  <si>
    <t>Medical Center</t>
  </si>
  <si>
    <t>Music</t>
  </si>
  <si>
    <t>Perkins Public Documents/Maps</t>
  </si>
  <si>
    <t>Perkins/Bostock</t>
  </si>
  <si>
    <t>Rubenstein Library</t>
  </si>
  <si>
    <t>University Archives</t>
  </si>
  <si>
    <t>Vesic</t>
  </si>
  <si>
    <t>Baker Research Center</t>
  </si>
  <si>
    <t>Loeb Classics</t>
  </si>
  <si>
    <t>Microforms</t>
  </si>
  <si>
    <t>Reserves</t>
  </si>
  <si>
    <t>Theses</t>
  </si>
  <si>
    <t>Audiobooks</t>
  </si>
  <si>
    <t>Career Collection</t>
  </si>
  <si>
    <t>DVD Collection</t>
  </si>
  <si>
    <t>Language Training</t>
  </si>
  <si>
    <t>Reference</t>
  </si>
  <si>
    <t>Christie Collection</t>
  </si>
  <si>
    <t>Cox Collection</t>
  </si>
  <si>
    <t>Empirical Collection</t>
  </si>
  <si>
    <t>Law Documents</t>
  </si>
  <si>
    <t>Law Faculty Collection</t>
  </si>
  <si>
    <t>Current Literature</t>
  </si>
  <si>
    <t>Devil DVDs</t>
  </si>
  <si>
    <t>Archives</t>
  </si>
  <si>
    <t>History</t>
  </si>
  <si>
    <t>Leisure Reading</t>
  </si>
  <si>
    <t>Duke Authors</t>
  </si>
  <si>
    <t>East Asian Collection</t>
  </si>
  <si>
    <t>New &amp; Noteworthy</t>
  </si>
  <si>
    <t>Data/GIS Reference</t>
  </si>
  <si>
    <t>IAS Reading Room</t>
  </si>
  <si>
    <t>The LINK</t>
  </si>
  <si>
    <t>CMC Library</t>
  </si>
  <si>
    <t>School of Library and Information Science</t>
  </si>
  <si>
    <t>Shepard</t>
  </si>
  <si>
    <t>Stacks</t>
  </si>
  <si>
    <t>BNA Premier Electronic Resource</t>
  </si>
  <si>
    <t>CALI Electronic Resource</t>
  </si>
  <si>
    <t>Intelliconnect Electronic Resource</t>
  </si>
  <si>
    <t>Lexis E-Treatise</t>
  </si>
  <si>
    <t>Oxford Scholarsip Electronic Resources</t>
  </si>
  <si>
    <t>Audio Visual</t>
  </si>
  <si>
    <t>Books24x7 Electronic Online Resource</t>
  </si>
  <si>
    <t>Cataloging</t>
  </si>
  <si>
    <t>EBRARY Electronic Resource</t>
  </si>
  <si>
    <t>Electronic Journals</t>
  </si>
  <si>
    <t>Electronic Resources</t>
  </si>
  <si>
    <t>Government Documents</t>
  </si>
  <si>
    <t>Librarian/Director's Office</t>
  </si>
  <si>
    <t>Located in Shepard Library Reserve Stacks Collection</t>
  </si>
  <si>
    <t>Located in the Reserve Department</t>
  </si>
  <si>
    <t>Material at the bindery</t>
  </si>
  <si>
    <t>Media Resources Collection</t>
  </si>
  <si>
    <t>Microfiche Collection</t>
  </si>
  <si>
    <t>Microfilm Collection</t>
  </si>
  <si>
    <t>NCCU Archives Collection</t>
  </si>
  <si>
    <t>On New Books Shelves in Lobby</t>
  </si>
  <si>
    <t>Online Electronic Book</t>
  </si>
  <si>
    <t>Reserve Desk</t>
  </si>
  <si>
    <t>Serials</t>
  </si>
  <si>
    <t>Staff Office</t>
  </si>
  <si>
    <t>Staff's Seminar</t>
  </si>
  <si>
    <t>Systems Office</t>
  </si>
  <si>
    <t>Thesis Collection</t>
  </si>
  <si>
    <t>Treasure Room (Non-circulating)</t>
  </si>
  <si>
    <t>Online Resources</t>
  </si>
  <si>
    <t>D.H. Hill</t>
  </si>
  <si>
    <t>Hunt</t>
  </si>
  <si>
    <t>Design</t>
  </si>
  <si>
    <t>Natural Resources</t>
  </si>
  <si>
    <t>Veterinary Medicine</t>
  </si>
  <si>
    <t>Satellite Shelving</t>
  </si>
  <si>
    <t>Special Collections</t>
  </si>
  <si>
    <t>METRC</t>
  </si>
  <si>
    <t>AACCRR</t>
  </si>
  <si>
    <t>Mathematics Work. Coll.</t>
  </si>
  <si>
    <t>Prague Institute</t>
  </si>
  <si>
    <t>Hill / Hunt Textbook Collection</t>
  </si>
  <si>
    <t>Game Collection</t>
  </si>
  <si>
    <t>Books by Request</t>
  </si>
  <si>
    <t>Circulating DVD Collection</t>
  </si>
  <si>
    <t>GLBT Center</t>
  </si>
  <si>
    <t>Art Library</t>
  </si>
  <si>
    <t>Carolina Population Center</t>
  </si>
  <si>
    <t>Carolina Women’s Center Collection</t>
  </si>
  <si>
    <t>Davis Library</t>
  </si>
  <si>
    <t>Documenting the American South</t>
  </si>
  <si>
    <t>Electronic Book</t>
  </si>
  <si>
    <t>Electronic Resource</t>
  </si>
  <si>
    <t>Global Initiatives K-12 Library</t>
  </si>
  <si>
    <t>Graduate Funding Information Center</t>
  </si>
  <si>
    <t>Health Sciences Library</t>
  </si>
  <si>
    <t>Highway Safety Research Center Library</t>
  </si>
  <si>
    <t>Information &amp; Library Science Library</t>
  </si>
  <si>
    <t>Kenan Science Library</t>
  </si>
  <si>
    <t>Latin American Film Library</t>
  </si>
  <si>
    <t>Law Library</t>
  </si>
  <si>
    <t>LGBTQ Center Library</t>
  </si>
  <si>
    <t>Manuscripts Department</t>
  </si>
  <si>
    <t>Marine Sciences Library</t>
  </si>
  <si>
    <t>Media Resources Center</t>
  </si>
  <si>
    <t>Music Library</t>
  </si>
  <si>
    <t>North Carolina Botanical Garden Library</t>
  </si>
  <si>
    <t>North Carolina Collection</t>
  </si>
  <si>
    <t>Office of Research Development</t>
  </si>
  <si>
    <t>Park Library (School of Media &amp; Journalism)</t>
  </si>
  <si>
    <t>Planning Library</t>
  </si>
  <si>
    <t>Rare Book Collection</t>
  </si>
  <si>
    <t>School of Government Library</t>
  </si>
  <si>
    <t>Science Library Annex</t>
  </si>
  <si>
    <t>Southern Folklife Collection</t>
  </si>
  <si>
    <t>Southern Historical Collection</t>
  </si>
  <si>
    <t>Stone Center Library</t>
  </si>
  <si>
    <t>Storage</t>
  </si>
  <si>
    <t>Undergrad Library</t>
  </si>
  <si>
    <t>Media Resources Center Audiobooks</t>
  </si>
  <si>
    <t>Media Resources Center Language Learning Kits</t>
  </si>
  <si>
    <t>Music Library Vault</t>
  </si>
  <si>
    <t>Duke Medical Center</t>
  </si>
  <si>
    <t>NCSU Veterinary Medicine</t>
  </si>
  <si>
    <t>UNC Health Sciences Library</t>
  </si>
  <si>
    <t>Duke Law</t>
  </si>
  <si>
    <t>NCCU Law</t>
  </si>
  <si>
    <t>UNC Law</t>
  </si>
  <si>
    <t>aa</t>
  </si>
  <si>
    <t>African American Cultural Center Reading Room</t>
  </si>
  <si>
    <t>ARCH</t>
  </si>
  <si>
    <t>bb</t>
  </si>
  <si>
    <t>BBR</t>
  </si>
  <si>
    <t>BES</t>
  </si>
  <si>
    <t>da</t>
  </si>
  <si>
    <t>dc</t>
  </si>
  <si>
    <t>dcp</t>
  </si>
  <si>
    <t>DESIGN</t>
  </si>
  <si>
    <t>DHHILL</t>
  </si>
  <si>
    <t>DIV</t>
  </si>
  <si>
    <t>DKU</t>
  </si>
  <si>
    <t>dn</t>
  </si>
  <si>
    <t>DOCS</t>
  </si>
  <si>
    <t>dqda</t>
  </si>
  <si>
    <t>DRH</t>
  </si>
  <si>
    <t>DUKE</t>
  </si>
  <si>
    <t>DUKELSC</t>
  </si>
  <si>
    <t>DUKIR</t>
  </si>
  <si>
    <t>DVD</t>
  </si>
  <si>
    <t>ed</t>
  </si>
  <si>
    <t>er</t>
  </si>
  <si>
    <t>FORD</t>
  </si>
  <si>
    <t>FRDA</t>
  </si>
  <si>
    <t>FRDCC</t>
  </si>
  <si>
    <t>FRDD</t>
  </si>
  <si>
    <t>FRDL</t>
  </si>
  <si>
    <t>FRDR</t>
  </si>
  <si>
    <t>FRDT</t>
  </si>
  <si>
    <t>FRDX</t>
  </si>
  <si>
    <t>GAME</t>
  </si>
  <si>
    <t>GLBT</t>
  </si>
  <si>
    <t>hh</t>
  </si>
  <si>
    <t>jj</t>
  </si>
  <si>
    <t>LANL</t>
  </si>
  <si>
    <t>LAW</t>
  </si>
  <si>
    <t>LAWA</t>
  </si>
  <si>
    <t>LCHRI</t>
  </si>
  <si>
    <t>LCOX</t>
  </si>
  <si>
    <t>LDOC</t>
  </si>
  <si>
    <t>LEMP</t>
  </si>
  <si>
    <t>LFAC</t>
  </si>
  <si>
    <t>LILLY</t>
  </si>
  <si>
    <t>LINK</t>
  </si>
  <si>
    <t>ll</t>
  </si>
  <si>
    <t>LRES</t>
  </si>
  <si>
    <t>LRL</t>
  </si>
  <si>
    <t>LSC</t>
  </si>
  <si>
    <t>MARIN</t>
  </si>
  <si>
    <t>MCL</t>
  </si>
  <si>
    <t>MENGL</t>
  </si>
  <si>
    <t>mm</t>
  </si>
  <si>
    <t>MUSIC</t>
  </si>
  <si>
    <t>NCCULAW-BNA</t>
  </si>
  <si>
    <t>NCCULAW-CALI</t>
  </si>
  <si>
    <t>NCCULAW-ELANGDELL</t>
  </si>
  <si>
    <t>NCCULAW-INTELLICON</t>
  </si>
  <si>
    <t>NCCULAW-LAWLEXIS</t>
  </si>
  <si>
    <t>NCCULAW-OXFORD</t>
  </si>
  <si>
    <t>NCCULAW-WESTLAW</t>
  </si>
  <si>
    <t>NCCUSHEPARD</t>
  </si>
  <si>
    <t>NCCUSHEPARD-AV</t>
  </si>
  <si>
    <t>NCCUSHEPARD-AVAIL_SOON</t>
  </si>
  <si>
    <t>NCCUSHEPARD-BINDERY</t>
  </si>
  <si>
    <t>NCCUSHEPARD-BIOTECHIN</t>
  </si>
  <si>
    <t>NCCUSHEPARD-BOOKS24X7</t>
  </si>
  <si>
    <t>NCCUSHEPARD-CATALOGING</t>
  </si>
  <si>
    <t>NCCUSHEPARD-EBRARY</t>
  </si>
  <si>
    <t>NCCUSHEPARD-E-JOURNALS</t>
  </si>
  <si>
    <t>NCCUSHEPARD-ELECTRONIC</t>
  </si>
  <si>
    <t>NCCUSHEPARD-GOVTDOCS</t>
  </si>
  <si>
    <t>NCCUSHEPARD-INDEX</t>
  </si>
  <si>
    <t>NCCUSHEPARD-MEDIA</t>
  </si>
  <si>
    <t>NCCUSHEPARD-MICROFICHE</t>
  </si>
  <si>
    <t>NCCUSHEPARD-MICROFILM</t>
  </si>
  <si>
    <t>NCCUSHEPARD-NCCUFILE</t>
  </si>
  <si>
    <t>NCCUSHEPARD-NEWBOOKSHE</t>
  </si>
  <si>
    <t>NCCUSHEPARD-OFFICE</t>
  </si>
  <si>
    <t>NCCUSHEPARD-ONLINE</t>
  </si>
  <si>
    <t>NCCUSHEPARD-ON-ORDER</t>
  </si>
  <si>
    <t>NCCUSHEPARD-REFERENCE</t>
  </si>
  <si>
    <t>NCCUSHEPARD-RESERVEAV</t>
  </si>
  <si>
    <t>NCCUSHEPARD-RESERVES</t>
  </si>
  <si>
    <t>NCCUSHEPARD-SERIALS</t>
  </si>
  <si>
    <t>NCCUSHEPARD-SPECIALRES</t>
  </si>
  <si>
    <t>NCCUSHEPARD-STACKS</t>
  </si>
  <si>
    <t>NCCUSHEPARD-STAFF</t>
  </si>
  <si>
    <t>NCCUSHEPARD-STAFFCOLL</t>
  </si>
  <si>
    <t>NCCUSHEPARD-SYSTEMS</t>
  </si>
  <si>
    <t>NCCUSHEPARD-THESIS</t>
  </si>
  <si>
    <t>NCCUSHEPARD-TREASURE</t>
  </si>
  <si>
    <t>NCCUSHEPARD-WELLNESS</t>
  </si>
  <si>
    <t>NCCUSLIS-STACKS</t>
  </si>
  <si>
    <t>NRL</t>
  </si>
  <si>
    <t>ONLINE</t>
  </si>
  <si>
    <t>PD8</t>
  </si>
  <si>
    <t>PDB</t>
  </si>
  <si>
    <t>PDM</t>
  </si>
  <si>
    <t>PDT</t>
  </si>
  <si>
    <t>PDX</t>
  </si>
  <si>
    <t>PK6</t>
  </si>
  <si>
    <t>PK7</t>
  </si>
  <si>
    <t>PKE</t>
  </si>
  <si>
    <t>PKR</t>
  </si>
  <si>
    <t>PKW</t>
  </si>
  <si>
    <t>PKX</t>
  </si>
  <si>
    <t>PLR</t>
  </si>
  <si>
    <t>PLV8</t>
  </si>
  <si>
    <t>PLW</t>
  </si>
  <si>
    <t>pp</t>
  </si>
  <si>
    <t>PRAGUE</t>
  </si>
  <si>
    <t>SATELLITE</t>
  </si>
  <si>
    <t>SCL</t>
  </si>
  <si>
    <t>SPECCOLL</t>
  </si>
  <si>
    <t>ss</t>
  </si>
  <si>
    <t>TEXTBOOK</t>
  </si>
  <si>
    <t>TEXTILES</t>
  </si>
  <si>
    <t>troup</t>
  </si>
  <si>
    <t>uadai</t>
  </si>
  <si>
    <t>ul</t>
  </si>
  <si>
    <t>uldb</t>
  </si>
  <si>
    <t>uldd</t>
  </si>
  <si>
    <t>UNC</t>
  </si>
  <si>
    <t>va</t>
  </si>
  <si>
    <t>VESIC</t>
  </si>
  <si>
    <t>VETMED</t>
  </si>
  <si>
    <t>wa</t>
  </si>
  <si>
    <t>wadb</t>
  </si>
  <si>
    <t>wadc</t>
  </si>
  <si>
    <t>wadd</t>
  </si>
  <si>
    <t>wb</t>
  </si>
  <si>
    <t>wc</t>
  </si>
  <si>
    <t>WORKCOLL</t>
  </si>
  <si>
    <t>xa</t>
  </si>
  <si>
    <t>xb</t>
  </si>
  <si>
    <t>xc</t>
  </si>
  <si>
    <t>xd</t>
  </si>
  <si>
    <t>ya</t>
  </si>
  <si>
    <t>yb</t>
  </si>
  <si>
    <t>yc</t>
  </si>
  <si>
    <t>yd</t>
  </si>
  <si>
    <t>yg</t>
  </si>
  <si>
    <t>yh</t>
  </si>
  <si>
    <t>Duke &gt; Perkins/Bostock</t>
  </si>
  <si>
    <t>Duke &gt; Perkins/Bostock &gt; Duke Authors</t>
  </si>
  <si>
    <t>Duke &gt; Perkins/Bostock &gt; New &amp; Noteworthy</t>
  </si>
  <si>
    <t>Duke &gt; Perkins/Bostock &gt; Reference</t>
  </si>
  <si>
    <t>Duke &gt; Perkins/Bostock &gt; Reserves</t>
  </si>
  <si>
    <t>Duke &gt; Perkins/Bostock &gt; East Asian Collection</t>
  </si>
  <si>
    <t>Duke &gt; Perkins/Bostock &gt; IAS Reading Room</t>
  </si>
  <si>
    <t>Duke &gt; Perkins/Bostock &gt; Data/GIS Reference</t>
  </si>
  <si>
    <t>Duke &gt; Perkins/Bostock &gt; The LINK</t>
  </si>
  <si>
    <t>Duke &gt; Law</t>
  </si>
  <si>
    <t>Duke &gt; Law &gt; Christie Collection</t>
  </si>
  <si>
    <t>Duke &gt; Law &gt; Cox Collection</t>
  </si>
  <si>
    <t>Duke &gt; Law &gt; Law Documents</t>
  </si>
  <si>
    <t>Duke &gt; Law &gt; Empirical Collection</t>
  </si>
  <si>
    <t>Duke &gt; Law &gt; Law Faculty Collection</t>
  </si>
  <si>
    <t>Duke &gt; Law &gt; Reference</t>
  </si>
  <si>
    <t>Duke &gt; Law &gt; Reserves</t>
  </si>
  <si>
    <t>Duke &gt; Library Service Center</t>
  </si>
  <si>
    <t>Duke &gt; Music</t>
  </si>
  <si>
    <t>Duke &gt; Medical Center</t>
  </si>
  <si>
    <t>Duke &gt; Medical Center &gt; History</t>
  </si>
  <si>
    <t>Duke &gt; Medical Center &gt; Archives</t>
  </si>
  <si>
    <t>Duke &gt; Medical Center &gt; Reference</t>
  </si>
  <si>
    <t>Duke &gt; Medical Center &gt; Leisure Reading</t>
  </si>
  <si>
    <t>Duke &gt; Lilly</t>
  </si>
  <si>
    <t>Duke &gt; Lilly &gt; Devil DVDs</t>
  </si>
  <si>
    <t>Duke &gt; Lilly &gt; Reserves</t>
  </si>
  <si>
    <t>Duke &gt; Lilly &gt; Current Literature</t>
  </si>
  <si>
    <t>Duke &gt; Lilly &gt; Reference</t>
  </si>
  <si>
    <t>Duke &gt; Perkins Public Documents/Maps</t>
  </si>
  <si>
    <t>Duke &gt; Biological and Environmental Sciences</t>
  </si>
  <si>
    <t>Duke &gt; Marine Lab</t>
  </si>
  <si>
    <t>Duke &gt; Vesic</t>
  </si>
  <si>
    <t>Duke &gt; Divinity</t>
  </si>
  <si>
    <t>Duke &gt; Divinity &gt; Loeb Classics</t>
  </si>
  <si>
    <t>Duke &gt; Divinity &gt; Baker Research Center</t>
  </si>
  <si>
    <t>Duke &gt; Divinity &gt; Microforms</t>
  </si>
  <si>
    <t>Duke &gt; Divinity &gt; Theses</t>
  </si>
  <si>
    <t>Duke &gt; Divinity &gt; Reserves</t>
  </si>
  <si>
    <t>Duke &gt; Rubenstein Library</t>
  </si>
  <si>
    <t>Duke &gt; University Archives</t>
  </si>
  <si>
    <t>Duke &gt; Ford</t>
  </si>
  <si>
    <t>Duke &gt; Ford &gt; Audiobooks</t>
  </si>
  <si>
    <t>Duke &gt; Ford &gt; DVD Collection</t>
  </si>
  <si>
    <t>Duke &gt; Ford &gt; Reserves</t>
  </si>
  <si>
    <t>Duke &gt; Ford &gt; Language Training</t>
  </si>
  <si>
    <t>Duke &gt; Ford &gt; Test Prep</t>
  </si>
  <si>
    <t>Duke &gt; Ford &gt; Career Collection</t>
  </si>
  <si>
    <t>Duke &gt; Ford &gt; Reference</t>
  </si>
  <si>
    <t>Duke &gt; Language Lab</t>
  </si>
  <si>
    <t>Duke &gt; Durham Regional Hospital</t>
  </si>
  <si>
    <t>Duke &gt; Duke Internet Resource</t>
  </si>
  <si>
    <t>Duke &gt; Duke Kunshan Library</t>
  </si>
  <si>
    <t>UNC Chapel Hill &gt; Davis Library</t>
  </si>
  <si>
    <t>UNC Chapel Hill &gt; Undergrad Library</t>
  </si>
  <si>
    <t>UNC Chapel Hill &gt; Art Library</t>
  </si>
  <si>
    <t>UNC Chapel Hill &gt; Music Library</t>
  </si>
  <si>
    <t>UNC Chapel Hill &gt; Music Library &gt; Music Library Vault</t>
  </si>
  <si>
    <t>UNC Chapel Hill &gt; Information &amp; Library Science Library</t>
  </si>
  <si>
    <t>UNC Chapel Hill &gt; Health Sciences Library</t>
  </si>
  <si>
    <t>UNC Chapel Hill &gt; North Carolina Collection</t>
  </si>
  <si>
    <t>UNC Chapel Hill &gt; Law Library</t>
  </si>
  <si>
    <t>UNC Chapel Hill &gt; Rare Book Collection</t>
  </si>
  <si>
    <t>UNC Chapel Hill &gt; Highway Safety Research Center Library</t>
  </si>
  <si>
    <t>UNC Chapel Hill &gt; Planning Library</t>
  </si>
  <si>
    <t>UNC Chapel Hill &gt; Park Library (School of Media &amp; Journalism)</t>
  </si>
  <si>
    <t>UNC Chapel Hill &gt; School of Government Library</t>
  </si>
  <si>
    <t>UNC Chapel Hill &gt; Manuscripts Department</t>
  </si>
  <si>
    <t>UNC Chapel Hill &gt; Documenting the American South</t>
  </si>
  <si>
    <t>UNC Chapel Hill &gt; Media Resources Center</t>
  </si>
  <si>
    <t>UNC Chapel Hill &gt; Media Resources Center &gt; Media Resources Center Language Learning Kits</t>
  </si>
  <si>
    <t>UNC Chapel Hill &gt; Media Resources Center &gt; Media Resources Center Audiobooks</t>
  </si>
  <si>
    <t>UNC Chapel Hill &gt; Marine Sciences Library</t>
  </si>
  <si>
    <t>UNC Chapel Hill &gt; Odum Institute Library</t>
  </si>
  <si>
    <t>UNC Chapel Hill &gt; Carolina Population Center</t>
  </si>
  <si>
    <t>UNC Chapel Hill &gt; Global Initiatives K-12 Library</t>
  </si>
  <si>
    <t>UNC Chapel Hill &gt; Office of Research Development</t>
  </si>
  <si>
    <t>UNC Chapel Hill &gt; Graduate Funding Information Center</t>
  </si>
  <si>
    <t>UNC Chapel Hill &gt; Stone Center Library</t>
  </si>
  <si>
    <t>UNC Chapel Hill &gt; Library Service Center</t>
  </si>
  <si>
    <t>UNC Chapel Hill &gt; Electronic Book</t>
  </si>
  <si>
    <t>UNC Chapel Hill &gt; Electronic Resource</t>
  </si>
  <si>
    <t>UNC Chapel Hill &gt; Kenan Flagler Library</t>
  </si>
  <si>
    <t>UNC Chapel Hill &gt; Science Library Annex</t>
  </si>
  <si>
    <t>UNC Chapel Hill &gt; Southern Folklife Collection</t>
  </si>
  <si>
    <t>UNC Chapel Hill &gt; Southern Historical Collection</t>
  </si>
  <si>
    <t>UNC Chapel Hill &gt; University Archives</t>
  </si>
  <si>
    <t>UNC Chapel Hill &gt; Kenan Science Library</t>
  </si>
  <si>
    <t>UNC Chapel Hill &gt; North Carolina Botanical Garden Library</t>
  </si>
  <si>
    <t>UNC Chapel Hill &gt; Latin American Film Library</t>
  </si>
  <si>
    <t>UNC Chapel Hill &gt; LGBTQ Center Library</t>
  </si>
  <si>
    <t>UNC Chapel Hill &gt; Carolina Women’s Center Collection</t>
  </si>
  <si>
    <t>NCCU &gt; Law</t>
  </si>
  <si>
    <t>NCCU &gt; Law &gt; CALI eLangdell ebook</t>
  </si>
  <si>
    <t>NCCU &gt; Law &gt; CALI Electronic Resource</t>
  </si>
  <si>
    <t>NCCU &gt; Law &gt; BNA Premier Electronic Resource</t>
  </si>
  <si>
    <t>NCCU &gt; Law &gt; Lexis E-Treatise</t>
  </si>
  <si>
    <t>NCCU &gt; Law &gt; Westlaw E-Treatise</t>
  </si>
  <si>
    <t>NCCU &gt; Law &gt; Intelliconnect Electronic Resource</t>
  </si>
  <si>
    <t>NCCU &gt; Law &gt; Oxford Scholarsip Electronic Resources</t>
  </si>
  <si>
    <t>NCCU &gt; Shepard</t>
  </si>
  <si>
    <t>NCCU &gt; Shepard &gt; Stacks</t>
  </si>
  <si>
    <t>NCCU &gt; Shepard &gt; Reference</t>
  </si>
  <si>
    <t>NCCU &gt; Shepard &gt; Government Documents</t>
  </si>
  <si>
    <t>NCCU &gt; Shepard &gt; NCCU Archives Collection</t>
  </si>
  <si>
    <t>NCCU &gt; Shepard &gt; Audio Visual</t>
  </si>
  <si>
    <t>NCCU &gt; Shepard &gt; Available soon</t>
  </si>
  <si>
    <t>NCCU &gt; Shepard &gt; Material at the bindery</t>
  </si>
  <si>
    <t>NCCU &gt; Shepard &gt; Biotechnology Institute</t>
  </si>
  <si>
    <t>NCCU &gt; Shepard &gt; Books24x7 Electronic Online Resource</t>
  </si>
  <si>
    <t>NCCU &gt; Shepard &gt; Cataloging</t>
  </si>
  <si>
    <t>NCCU &gt; Shepard &gt; EBRARY Electronic Resource</t>
  </si>
  <si>
    <t>NCCU &gt; Shepard &gt; Electronic Resources</t>
  </si>
  <si>
    <t>NCCU &gt; Shepard &gt; Index Table</t>
  </si>
  <si>
    <t>NCCU &gt; Shepard &gt; Microfiche Collection</t>
  </si>
  <si>
    <t>NCCU &gt; Shepard &gt; Media Resources Collection</t>
  </si>
  <si>
    <t>NCCU &gt; Shepard &gt; Microfilm Collection</t>
  </si>
  <si>
    <t>NCCU &gt; Shepard &gt; Reserve Desk</t>
  </si>
  <si>
    <t>NCCU &gt; Shepard &gt; NC Central University Historical File</t>
  </si>
  <si>
    <t>NCCU &gt; Shepard &gt; On New Books Shelves in Lobby</t>
  </si>
  <si>
    <t>NCCU &gt; Shepard &gt; Librarian/Director's Office</t>
  </si>
  <si>
    <t>NCCU &gt; Shepard &gt; Online Electronic Book</t>
  </si>
  <si>
    <t>NCCU &gt; Shepard &gt; Being acquired by the library</t>
  </si>
  <si>
    <t>NCCU &gt; Shepard &gt; Located in the Reserve Department</t>
  </si>
  <si>
    <t>NCCU &gt; Shepard &gt; Serials</t>
  </si>
  <si>
    <t>NCCU &gt; Shepard &gt; Located in Shepard Library Reserve Stacks Collection</t>
  </si>
  <si>
    <t>NCCU &gt; Shepard &gt; Staff Office</t>
  </si>
  <si>
    <t>NCCU &gt; Shepard &gt; Staff's Seminar</t>
  </si>
  <si>
    <t>NCCU &gt; Shepard &gt; Systems Office</t>
  </si>
  <si>
    <t>NCCU &gt; Shepard &gt; Thesis Collection</t>
  </si>
  <si>
    <t>NCCU &gt; Shepard &gt; Treasure Room (Non-circulating)</t>
  </si>
  <si>
    <t>NCCU &gt; Shepard &gt; In Wellness Center</t>
  </si>
  <si>
    <t>NCCU &gt; Shepard &gt; Electronic Journals</t>
  </si>
  <si>
    <t>NCCU &gt; School of Library and Information Science</t>
  </si>
  <si>
    <t>NCCU &gt; School of Library and Information Science &gt; Stacks</t>
  </si>
  <si>
    <t>NCCU &gt; Music</t>
  </si>
  <si>
    <t>NCCU &gt; CMC Library</t>
  </si>
  <si>
    <t>NCSU &gt; D.H. Hill</t>
  </si>
  <si>
    <t>NCSU &gt; Design</t>
  </si>
  <si>
    <t>NCSU &gt; Textiles</t>
  </si>
  <si>
    <t>NCSU &gt; Natural Resources</t>
  </si>
  <si>
    <t>NCSU &gt; Veterinary Medicine</t>
  </si>
  <si>
    <t>NCSU &gt; Satellite Shelving</t>
  </si>
  <si>
    <t>NCSU &gt; Special Collections</t>
  </si>
  <si>
    <t>NCSU &gt; METRC</t>
  </si>
  <si>
    <t>NCSU &gt; AACCRR</t>
  </si>
  <si>
    <t>NCSU &gt; Mathematics Work. Coll.</t>
  </si>
  <si>
    <t>NCSU &gt; Prague Institute</t>
  </si>
  <si>
    <t>NCSU &gt; Off-site Shelving</t>
  </si>
  <si>
    <t>NCSU &gt; Online Resources</t>
  </si>
  <si>
    <t>NCSU &gt; Hill / Hunt Textbook Collection</t>
  </si>
  <si>
    <t>NCSU &gt; Hunt</t>
  </si>
  <si>
    <t>NCSU &gt; Game Collection</t>
  </si>
  <si>
    <t>NCSU &gt; Circulating DVD Collection</t>
  </si>
  <si>
    <t>NCSU &gt; Books by Request</t>
  </si>
  <si>
    <t>NCSU &gt; GLBT Center</t>
  </si>
  <si>
    <t>Health Sciences Libraries &gt; Duke Medical Center</t>
  </si>
  <si>
    <t>Health Sciences Libraries &gt; Duke Medical Center &gt; Archives</t>
  </si>
  <si>
    <t>Health Sciences Libraries &gt; Duke Medical Center &gt; History</t>
  </si>
  <si>
    <t>Health Sciences Libraries &gt; Duke Medical Center &gt; Leisure Reading</t>
  </si>
  <si>
    <t>Health Sciences Libraries &gt; Duke Medical Center &gt; Reference</t>
  </si>
  <si>
    <t>Health Sciences Libraries &gt; UNC Health Sciences Library</t>
  </si>
  <si>
    <t>Health Sciences Libraries &gt; NCSU Veterinary Medicine</t>
  </si>
  <si>
    <t>Law Libraries &gt; Duke Law</t>
  </si>
  <si>
    <t>Law Libraries &gt; Duke Law &gt; Christie Collection</t>
  </si>
  <si>
    <t>Law Libraries &gt; Duke Law &gt; Cox Collection</t>
  </si>
  <si>
    <t>Law Libraries &gt; Duke Law &gt; Empirical Collection</t>
  </si>
  <si>
    <t>Law Libraries &gt; Duke Law &gt; Law Documents</t>
  </si>
  <si>
    <t>Law Libraries &gt; Duke Law &gt; Law Faculty Collection</t>
  </si>
  <si>
    <t>Law Libraries &gt; Duke Law &gt; Reference</t>
  </si>
  <si>
    <t>Law Libraries &gt; Duke Law &gt; Reserves</t>
  </si>
  <si>
    <t>Law Libraries &gt; NCCU Law</t>
  </si>
  <si>
    <t>Law Libraries &gt; UNC Law</t>
  </si>
  <si>
    <t>duke</t>
  </si>
  <si>
    <t>nccu</t>
  </si>
  <si>
    <t>ncsu</t>
  </si>
  <si>
    <t>trln</t>
  </si>
  <si>
    <t>hsl</t>
  </si>
  <si>
    <t>law</t>
  </si>
  <si>
    <t>unc</t>
  </si>
  <si>
    <t>hierarchy level code</t>
  </si>
  <si>
    <t>dukebios</t>
  </si>
  <si>
    <t>dukedivy</t>
  </si>
  <si>
    <t>dukedivybaer</t>
  </si>
  <si>
    <t>dukedivylocs</t>
  </si>
  <si>
    <t>dukedivymims</t>
  </si>
  <si>
    <t>dukedivyrees</t>
  </si>
  <si>
    <t>dukedivythes</t>
  </si>
  <si>
    <t>dukeduke</t>
  </si>
  <si>
    <t>dukeduky</t>
  </si>
  <si>
    <t>dukeford</t>
  </si>
  <si>
    <t>dukefordauks</t>
  </si>
  <si>
    <t>dukefordcaon</t>
  </si>
  <si>
    <t>dukeforddvon</t>
  </si>
  <si>
    <t>dukefordlang</t>
  </si>
  <si>
    <t>dukefordrece</t>
  </si>
  <si>
    <t>dukefordrees</t>
  </si>
  <si>
    <t>dukelaww</t>
  </si>
  <si>
    <t>dukelawwchon</t>
  </si>
  <si>
    <t>dukelawwcoon</t>
  </si>
  <si>
    <t>dukelawwemon</t>
  </si>
  <si>
    <t>dukelawwlats</t>
  </si>
  <si>
    <t>dukelawwlaon</t>
  </si>
  <si>
    <t>dukelawwrece</t>
  </si>
  <si>
    <t>dukelawwrees</t>
  </si>
  <si>
    <t>dukelibr</t>
  </si>
  <si>
    <t>dukelily</t>
  </si>
  <si>
    <t>dukelilycure</t>
  </si>
  <si>
    <t>dukelilydeds</t>
  </si>
  <si>
    <t>dukelilyrece</t>
  </si>
  <si>
    <t>dukelilyrees</t>
  </si>
  <si>
    <t>dukemarb</t>
  </si>
  <si>
    <t>dukemedr</t>
  </si>
  <si>
    <t>dukemedrares</t>
  </si>
  <si>
    <t>dukemedrhiry</t>
  </si>
  <si>
    <t>dukemedrleng</t>
  </si>
  <si>
    <t>dukemedrrece</t>
  </si>
  <si>
    <t>dukemusc</t>
  </si>
  <si>
    <t>dukepers</t>
  </si>
  <si>
    <t>dukeperk</t>
  </si>
  <si>
    <t>dukeperkdace</t>
  </si>
  <si>
    <t>dukeperkdurs</t>
  </si>
  <si>
    <t>dukeperkeaon</t>
  </si>
  <si>
    <t>dukeperkiaom</t>
  </si>
  <si>
    <t>dukeperknehy</t>
  </si>
  <si>
    <t>dukeperkrece</t>
  </si>
  <si>
    <t>dukeperkrees</t>
  </si>
  <si>
    <t>dukeperkthnk</t>
  </si>
  <si>
    <t>dukeruby</t>
  </si>
  <si>
    <t>dukeunis</t>
  </si>
  <si>
    <t>dukevesc</t>
  </si>
  <si>
    <t>hsldukr</t>
  </si>
  <si>
    <t>hsldukrares</t>
  </si>
  <si>
    <t>hsldukrhiry</t>
  </si>
  <si>
    <t>hsldukrleng</t>
  </si>
  <si>
    <t>hsldukrrece</t>
  </si>
  <si>
    <t>hslncse</t>
  </si>
  <si>
    <t>hsluncy</t>
  </si>
  <si>
    <t>lawdukw</t>
  </si>
  <si>
    <t>lawdukwchon</t>
  </si>
  <si>
    <t>lawdukwcoon</t>
  </si>
  <si>
    <t>lawdukwemon</t>
  </si>
  <si>
    <t>lawdukwlats</t>
  </si>
  <si>
    <t>lawdukwlaon</t>
  </si>
  <si>
    <t>lawdukwrece</t>
  </si>
  <si>
    <t>lawdukwrees</t>
  </si>
  <si>
    <t>lawnccw</t>
  </si>
  <si>
    <t>lawuncw</t>
  </si>
  <si>
    <t>nccucmcy</t>
  </si>
  <si>
    <t>ncculaww</t>
  </si>
  <si>
    <t>ncculawwbnce</t>
  </si>
  <si>
    <t>ncculawwcace</t>
  </si>
  <si>
    <t>ncculawwince</t>
  </si>
  <si>
    <t>ncculawwlese</t>
  </si>
  <si>
    <t>ncculawwoxes</t>
  </si>
  <si>
    <t>nccumusc</t>
  </si>
  <si>
    <t>nccusche</t>
  </si>
  <si>
    <t>nccuschestks</t>
  </si>
  <si>
    <t>nccushed</t>
  </si>
  <si>
    <t>nccushedaual</t>
  </si>
  <si>
    <t>nccushedboce</t>
  </si>
  <si>
    <t>nccushedcang</t>
  </si>
  <si>
    <t>nccushedebce</t>
  </si>
  <si>
    <t>nccushedells</t>
  </si>
  <si>
    <t>nccushedeles</t>
  </si>
  <si>
    <t>nccushedgots</t>
  </si>
  <si>
    <t>nccushedlice</t>
  </si>
  <si>
    <t>nccushedloon</t>
  </si>
  <si>
    <t>nccushedlont</t>
  </si>
  <si>
    <t>nccushedmary</t>
  </si>
  <si>
    <t>nccushedmeon</t>
  </si>
  <si>
    <t>nccushedmion</t>
  </si>
  <si>
    <t>nccushedncon</t>
  </si>
  <si>
    <t>nccushedonby</t>
  </si>
  <si>
    <t>nccushedonok</t>
  </si>
  <si>
    <t>nccushedrece</t>
  </si>
  <si>
    <t>nccushedresk</t>
  </si>
  <si>
    <t>nccushedsels</t>
  </si>
  <si>
    <t>nccushedstks</t>
  </si>
  <si>
    <t>nccushedstce</t>
  </si>
  <si>
    <t>nccushedstar</t>
  </si>
  <si>
    <t>nccushedsyce</t>
  </si>
  <si>
    <t>nccushedthon</t>
  </si>
  <si>
    <t>nccushedtrg)</t>
  </si>
  <si>
    <t>ncsuaacr</t>
  </si>
  <si>
    <t>ncsuboot</t>
  </si>
  <si>
    <t>ncsucirn</t>
  </si>
  <si>
    <t>ncsud.hl</t>
  </si>
  <si>
    <t>ncsudesn</t>
  </si>
  <si>
    <t>ncsugamn</t>
  </si>
  <si>
    <t>ncsuglbr</t>
  </si>
  <si>
    <t>ncsuhiln</t>
  </si>
  <si>
    <t>ncsuhunt</t>
  </si>
  <si>
    <t>ncsumat.</t>
  </si>
  <si>
    <t>ncsumetc</t>
  </si>
  <si>
    <t>ncsunats</t>
  </si>
  <si>
    <t>ncsuonls</t>
  </si>
  <si>
    <t>ncsuprae</t>
  </si>
  <si>
    <t>ncsusatg</t>
  </si>
  <si>
    <t>ncsuspes</t>
  </si>
  <si>
    <t>ncsuvete</t>
  </si>
  <si>
    <t>uncarty</t>
  </si>
  <si>
    <t>unccarr</t>
  </si>
  <si>
    <t>unccarn</t>
  </si>
  <si>
    <t>uncdavf</t>
  </si>
  <si>
    <t>uncdavy</t>
  </si>
  <si>
    <t>uncdoch</t>
  </si>
  <si>
    <t>uncelek</t>
  </si>
  <si>
    <t>uncelee</t>
  </si>
  <si>
    <t>uncgloy</t>
  </si>
  <si>
    <t>uncgrar</t>
  </si>
  <si>
    <t>unchigy</t>
  </si>
  <si>
    <t>uncinfy</t>
  </si>
  <si>
    <t>unckeny</t>
  </si>
  <si>
    <t>unclaty</t>
  </si>
  <si>
    <t>unclawy</t>
  </si>
  <si>
    <t>unclgby</t>
  </si>
  <si>
    <t>unclibr</t>
  </si>
  <si>
    <t>uncmant</t>
  </si>
  <si>
    <t>uncmary</t>
  </si>
  <si>
    <t>uncmedr</t>
  </si>
  <si>
    <t>uncmedrmeks</t>
  </si>
  <si>
    <t>uncmedrmets</t>
  </si>
  <si>
    <t>uncmusy</t>
  </si>
  <si>
    <t>uncmusymult</t>
  </si>
  <si>
    <t>uncnory</t>
  </si>
  <si>
    <t>uncnorn</t>
  </si>
  <si>
    <t>uncofft</t>
  </si>
  <si>
    <t>uncplay</t>
  </si>
  <si>
    <t>uncrarn</t>
  </si>
  <si>
    <t>uncschy</t>
  </si>
  <si>
    <t>uncscix</t>
  </si>
  <si>
    <t>uncsoun</t>
  </si>
  <si>
    <t>uncstoy</t>
  </si>
  <si>
    <t>nccushedmioz</t>
  </si>
  <si>
    <t>uncsouz</t>
  </si>
  <si>
    <t>hierarchy level label</t>
  </si>
  <si>
    <t>argot location_facet value</t>
  </si>
  <si>
    <t>L1</t>
  </si>
  <si>
    <t>L2</t>
  </si>
  <si>
    <t>L3</t>
  </si>
  <si>
    <t>C1</t>
  </si>
  <si>
    <t>C2</t>
  </si>
  <si>
    <t>C3</t>
  </si>
  <si>
    <t>full hierarchy display</t>
  </si>
  <si>
    <t>ncsutex</t>
  </si>
  <si>
    <t>Textiles</t>
  </si>
  <si>
    <t>Kenan Flagler Library</t>
  </si>
  <si>
    <t>trlnsp</t>
  </si>
  <si>
    <t>Shared Print Collection</t>
  </si>
  <si>
    <t>TRLN &gt; Shared Print Collection</t>
  </si>
  <si>
    <t>unckefl</t>
  </si>
  <si>
    <t>Odum Institute Library</t>
  </si>
  <si>
    <t>uncodum</t>
  </si>
  <si>
    <t>ncsuoffst</t>
  </si>
  <si>
    <t>Off-site Shelving</t>
  </si>
  <si>
    <t>Durham Regional Hospital</t>
  </si>
  <si>
    <t>Test Prep</t>
  </si>
  <si>
    <t>Language Lab</t>
  </si>
  <si>
    <t>dukedrh</t>
  </si>
  <si>
    <t>dukell</t>
  </si>
  <si>
    <t>duketp</t>
  </si>
  <si>
    <t>dukelawax</t>
  </si>
  <si>
    <t>Annex</t>
  </si>
  <si>
    <t>Duke &gt; Law &gt; Annex</t>
  </si>
  <si>
    <t>CALI eLangdell ebook</t>
  </si>
  <si>
    <t>Westlaw E-Treatise</t>
  </si>
  <si>
    <t>Available soon</t>
  </si>
  <si>
    <t>Being acquired by the library</t>
  </si>
  <si>
    <t>ncculawlang</t>
  </si>
  <si>
    <t>ncculawwest</t>
  </si>
  <si>
    <t>Biotechnology Institute</t>
  </si>
  <si>
    <t>nccushedas</t>
  </si>
  <si>
    <t>nccushedaq</t>
  </si>
  <si>
    <t>nccushedbio</t>
  </si>
  <si>
    <t>In Wellness Center</t>
  </si>
  <si>
    <t>nccushedwell</t>
  </si>
  <si>
    <t>Index Table</t>
  </si>
  <si>
    <t>nccushedidx</t>
  </si>
  <si>
    <t>NC Central University Historical File</t>
  </si>
  <si>
    <t>nccushedhist</t>
  </si>
  <si>
    <t>LREF,LREFD</t>
  </si>
  <si>
    <t>PLX1,PLX2</t>
  </si>
  <si>
    <t>MARCH,MAROF</t>
  </si>
  <si>
    <t>MEPH,MHAV,MHCIR,MHDA,MHDB,MHDC,MHDD,MHDE,MHDF,MHEPH,MHFF,MHFOL,MHG1,MHG1F,MHG1Q,MHG2,MHG2F,MHG2Q,MHJH,MHJNL,MHLSK,MHMS,MHMSB,MHNEW,MHREF,MHSAF,MHWEL</t>
  </si>
  <si>
    <t>MRF,MRFCH,MRFDK,MRFDU</t>
  </si>
  <si>
    <t>PERKN,CHEM,PKX1</t>
  </si>
  <si>
    <t>PKRG,PKRGC</t>
  </si>
  <si>
    <t>LAW,LAWA</t>
  </si>
  <si>
    <t>NCCULAW,NCCU_LAW</t>
  </si>
  <si>
    <t>k,ks,ksta,kd,kf,kn,kr,kw,kz</t>
  </si>
  <si>
    <t>CMC,NCCUCMC</t>
  </si>
  <si>
    <t>NCCU_MUSIC,NCCUMUSIC</t>
  </si>
  <si>
    <t>NCCU_SLIS,NCCUSLIS</t>
  </si>
  <si>
    <t>NCCUSHEPARD-ARCHIVES,NCCUSHEPARD-ARCHIVE</t>
  </si>
  <si>
    <t>HUNT,BOOKBOT</t>
  </si>
  <si>
    <t>qq,qqda,qqdvd</t>
  </si>
  <si>
    <t>dd,dg,dh,dk,dl,dm,dq,dr,dv,dy</t>
  </si>
  <si>
    <t>eb,eb|</t>
  </si>
  <si>
    <t>cc,rr</t>
  </si>
  <si>
    <t>pp,ppda</t>
  </si>
  <si>
    <t>ls,tr</t>
  </si>
  <si>
    <t>mmra,mmrb</t>
  </si>
  <si>
    <t>ua,ub,ur,ud</t>
  </si>
  <si>
    <t>Library/shelving location synonyms</t>
  </si>
  <si>
    <t/>
  </si>
  <si>
    <t>UNC Chapel Hill &gt; Wilson Library</t>
  </si>
  <si>
    <t>UNC Chapel Hill &gt; Wilson Library &gt; University Archives</t>
  </si>
  <si>
    <t>UNC Chapel Hill &gt; Wilson Library &gt; Southern Folklife Collection</t>
  </si>
  <si>
    <t>UNC Chapel Hill &gt; Wilson Library &gt; Southern Historical Collection</t>
  </si>
  <si>
    <t>UNC Chapel Hill &gt; Wilson Library &gt; North Carolina Collection</t>
  </si>
  <si>
    <t>UNC Chapel Hill &gt; Wilson Library &gt; Manuscripts Department</t>
  </si>
  <si>
    <t>UNC Chapel Hill &gt; Wilson Library &gt; Rare Book Collection</t>
  </si>
  <si>
    <t>Wilson Library</t>
  </si>
  <si>
    <t>uncwil</t>
  </si>
  <si>
    <t>uncwilar</t>
  </si>
  <si>
    <t>uncwilsfc</t>
  </si>
  <si>
    <t>uncwilshc</t>
  </si>
  <si>
    <t>uncwilncc</t>
  </si>
  <si>
    <t>uncwilman</t>
  </si>
  <si>
    <t>uncwilrbc</t>
  </si>
  <si>
    <t>uncul</t>
  </si>
  <si>
    <t>unculpop</t>
  </si>
  <si>
    <t>uncarchives</t>
  </si>
  <si>
    <t>uncstor</t>
  </si>
  <si>
    <t>uncpark</t>
  </si>
  <si>
    <t>UNC Chapel Hill &gt; Davis Library &gt; Circulation Holds Shelf</t>
  </si>
  <si>
    <t>Circulation Holds Shelf</t>
  </si>
  <si>
    <t>Global Browsing Collection</t>
  </si>
  <si>
    <t>uncdavglo</t>
  </si>
  <si>
    <t>UNC Chapel Hill &gt; Davis Library &gt; Government Documents</t>
  </si>
  <si>
    <t>UNC Chapel Hill &gt; Davis Library &gt; Global Browsing Collection</t>
  </si>
  <si>
    <t>UNC Chapel Hill &gt; Davis Library &gt; Maps Collection</t>
  </si>
  <si>
    <t>Maps Collection</t>
  </si>
  <si>
    <t>UNC Chapel Hill &gt; Davis Library &gt; Reference</t>
  </si>
  <si>
    <t>uncdavref</t>
  </si>
  <si>
    <t>uncdavmap</t>
  </si>
  <si>
    <t>uncdavdoc</t>
  </si>
  <si>
    <t>unchsl</t>
  </si>
  <si>
    <t>UNC Chapel Hill &gt; Davis Library &gt; Storage</t>
  </si>
  <si>
    <t>Popular Reading Collection</t>
  </si>
  <si>
    <t>UNC Chapel Hill &gt; Undergrad Library &gt; Popular Reading Collection</t>
  </si>
  <si>
    <t>w</t>
  </si>
  <si>
    <t>no</t>
  </si>
  <si>
    <t>top-level inst</t>
  </si>
  <si>
    <t>uncherb</t>
  </si>
  <si>
    <t>Herbarium</t>
  </si>
  <si>
    <t>UNC Chapel Hill &gt; Herbarium</t>
  </si>
  <si>
    <t>ygdh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</si>
</sst>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4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2" xfId="0" applyFont="1" applyFill="1" applyBorder="1" applyAlignment="1"/>
    <xf numFmtId="0" fontId="0" fillId="0" borderId="0" xfId="0" applyFill="1" applyAlignment="1"/>
    <xf numFmtId="0" fontId="1" fillId="0" borderId="1" xfId="0" applyFont="1" applyFill="1" applyBorder="1" applyAlignment="1"/>
    <xf numFmtId="0" fontId="0" fillId="0" borderId="0" xfId="0" applyNumberFormat="1" applyFill="1" applyAlignment="1"/>
    <xf numFmtId="0" fontId="1" fillId="0" borderId="2" xfId="0" applyNumberFormat="1" applyFont="1" applyFill="1" applyBorder="1" applyAlignment="1"/>
    <xf numFmtId="0" fontId="0" fillId="0" borderId="0" xfId="0" applyFill="1" applyBorder="1" applyAlignment="1"/>
    <xf numFmtId="0" fontId="1" fillId="0" borderId="5" xfId="0" applyFont="1" applyFill="1" applyBorder="1" applyAlignment="1"/>
    <xf numFmtId="0" fontId="0" fillId="0" borderId="0" xfId="0" applyNumberFormat="1" applyFill="1" applyBorder="1" applyAlignment="1"/>
    <xf numFmtId="0" fontId="1" fillId="0" borderId="6" xfId="0" applyFont="1" applyFill="1" applyBorder="1" applyAlignment="1"/>
    <xf numFmtId="0" fontId="1" fillId="2" borderId="2" xfId="0" applyFont="1" applyFill="1" applyBorder="1" applyAlignment="1"/>
    <xf numFmtId="0" fontId="1" fillId="2" borderId="2" xfId="0" applyNumberFormat="1" applyFont="1" applyFill="1" applyBorder="1" applyAlignment="1"/>
    <xf numFmtId="0" fontId="1" fillId="3" borderId="2" xfId="0" applyFont="1" applyFill="1" applyBorder="1" applyAlignment="1"/>
    <xf numFmtId="0" fontId="1" fillId="0" borderId="0" xfId="0" applyNumberFormat="1" applyFont="1" applyFill="1" applyBorder="1" applyAlignment="1"/>
    <xf numFmtId="0" fontId="0" fillId="0" borderId="2" xfId="0" applyFill="1" applyBorder="1" applyAlignment="1"/>
    <xf numFmtId="0" fontId="1" fillId="0" borderId="0" xfId="0" applyFont="1" applyFill="1" applyBorder="1" applyAlignment="1"/>
    <xf numFmtId="0" fontId="2" fillId="0" borderId="2" xfId="0" applyNumberFormat="1" applyFont="1" applyFill="1" applyBorder="1" applyAlignme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0" formatCode="General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locdata" displayName="locdata" ref="A1:L198" totalsRowShown="0" headerRowDxfId="17" dataDxfId="15" headerRowBorderDxfId="16" tableBorderDxfId="14" totalsRowBorderDxfId="13">
  <autoFilter ref="A1:L198"/>
  <tableColumns count="12">
    <tableColumn id="2" name="top-level inst" dataDxfId="2"/>
    <tableColumn id="5" name="hierarchy level code" dataDxfId="1"/>
    <tableColumn id="6" name="hierarchy level label" dataDxfId="12"/>
    <tableColumn id="7" name="argot location_facet value" dataDxfId="11">
      <calculatedColumnFormula>CONCATENATE(locdata[C1],IF(locdata[C2]="","",";"),locdata[C2],IF(locdata[C3]="","",";"),locdata[C3])</calculatedColumnFormula>
    </tableColumn>
    <tableColumn id="1" name="full hierarchy display" dataDxfId="10"/>
    <tableColumn id="17" name="Library/shelving location synonyms" dataDxfId="9"/>
    <tableColumn id="8" name="L1" dataDxfId="8"/>
    <tableColumn id="9" name="L2" dataDxfId="7"/>
    <tableColumn id="10" name="L3" dataDxfId="6"/>
    <tableColumn id="11" name="C1" dataDxfId="5">
      <calculatedColumnFormula>INDEX(locdata[hierarchy level code],MATCH(locdata[L1],locdata[full hierarchy display],0))</calculatedColumnFormula>
    </tableColumn>
    <tableColumn id="12" name="C2" dataDxfId="4">
      <calculatedColumnFormula>IF(locdata[L2]="","",INDEX(locdata[hierarchy level code],MATCH(locdata[L1]&amp;" &gt; "&amp;locdata[L2],locdata[full hierarchy display],0)))</calculatedColumnFormula>
    </tableColumn>
    <tableColumn id="13" name="C3" dataDxfId="3">
      <calculatedColumnFormula>IF(locdata[L3]="","",INDEX(locdata[hierarchy level code],MATCH(locdata[L1]&amp;" &gt; "&amp;locdata[L2]&amp;" &gt; "&amp;locdata[L3],locdata[full hierarchy display],0)))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8"/>
  <sheetViews>
    <sheetView tabSelected="1" topLeftCell="A161" workbookViewId="0">
      <selection activeCell="B172" sqref="B172"/>
    </sheetView>
  </sheetViews>
  <sheetFormatPr defaultRowHeight="15" x14ac:dyDescent="0.25"/>
  <cols>
    <col min="2" max="2" width="17" customWidth="1"/>
    <col min="3" max="3" width="17" bestFit="1" customWidth="1"/>
    <col min="4" max="4" width="37.140625" customWidth="1"/>
    <col min="5" max="5" width="34.28515625" customWidth="1"/>
    <col min="6" max="7" width="67.7109375" customWidth="1"/>
    <col min="8" max="8" width="22.5703125" bestFit="1" customWidth="1"/>
    <col min="11" max="13" width="0" hidden="1" customWidth="1"/>
  </cols>
  <sheetData>
    <row r="1" spans="1:12" ht="27" thickBot="1" x14ac:dyDescent="0.3">
      <c r="A1" s="1" t="s">
        <v>729</v>
      </c>
      <c r="B1" s="1" t="s">
        <v>465</v>
      </c>
      <c r="C1" s="1" t="s">
        <v>621</v>
      </c>
      <c r="D1" s="1" t="s">
        <v>622</v>
      </c>
      <c r="E1" s="2" t="s">
        <v>629</v>
      </c>
      <c r="F1" s="2" t="s">
        <v>689</v>
      </c>
      <c r="G1" s="1" t="s">
        <v>623</v>
      </c>
      <c r="H1" s="1" t="s">
        <v>624</v>
      </c>
      <c r="I1" s="1" t="s">
        <v>625</v>
      </c>
      <c r="J1" s="1" t="s">
        <v>626</v>
      </c>
      <c r="K1" s="1" t="s">
        <v>627</v>
      </c>
      <c r="L1" s="1" t="s">
        <v>628</v>
      </c>
    </row>
    <row r="2" spans="1:12" ht="15.75" thickBot="1" x14ac:dyDescent="0.3">
      <c r="A2" s="17" t="s">
        <v>458</v>
      </c>
      <c r="B2" s="3" t="s">
        <v>458</v>
      </c>
      <c r="C2" s="4" t="s">
        <v>0</v>
      </c>
      <c r="D2" s="4" t="str">
        <f>CONCATENATE(locdata[C1],IF(locdata[C2]="","",";"),locdata[C2],IF(locdata[C3]="","",";"),locdata[C3])</f>
        <v>duke</v>
      </c>
      <c r="E2" s="3" t="s">
        <v>0</v>
      </c>
      <c r="F2" s="3" t="s">
        <v>158</v>
      </c>
      <c r="G2" s="5" t="s">
        <v>0</v>
      </c>
      <c r="H2" s="4"/>
      <c r="I2" s="4"/>
      <c r="J2" s="4" t="str">
        <f>INDEX(locdata[hierarchy level code],MATCH(locdata[L1],locdata[full hierarchy display],0))</f>
        <v>duke</v>
      </c>
      <c r="K2" s="4" t="str">
        <f>IF(locdata[L2]="","",INDEX(locdata[hierarchy level code],MATCH(locdata[L1]&amp;" &gt; "&amp;locdata[L2],locdata[full hierarchy display],0)))</f>
        <v/>
      </c>
      <c r="L2" s="4" t="str">
        <f>IF(locdata[L3]="","",INDEX(locdata[hierarchy level code],MATCH(locdata[L1]&amp;" &gt; "&amp;locdata[L2]&amp;" &gt; "&amp;locdata[L3],locdata[full hierarchy display],0)))</f>
        <v/>
      </c>
    </row>
    <row r="3" spans="1:12" ht="15.75" thickBot="1" x14ac:dyDescent="0.3">
      <c r="A3" s="17" t="s">
        <v>458</v>
      </c>
      <c r="B3" s="4" t="s">
        <v>466</v>
      </c>
      <c r="C3" s="4" t="s">
        <v>7</v>
      </c>
      <c r="D3" s="4" t="str">
        <f>CONCATENATE(locdata[C1],IF(locdata[C2]="","",";"),locdata[C2],IF(locdata[C3]="","",";"),locdata[C3])</f>
        <v>duke;dukebios</v>
      </c>
      <c r="E3" s="3" t="s">
        <v>315</v>
      </c>
      <c r="F3" s="3" t="s">
        <v>146</v>
      </c>
      <c r="G3" s="5" t="s">
        <v>0</v>
      </c>
      <c r="H3" s="4" t="s">
        <v>7</v>
      </c>
      <c r="I3" s="4"/>
      <c r="J3" s="4" t="str">
        <f>INDEX(locdata[hierarchy level code],MATCH(locdata[L1],locdata[full hierarchy display],0))</f>
        <v>duke</v>
      </c>
      <c r="K3" s="4" t="str">
        <f>IF(locdata[L2]="","",INDEX(locdata[hierarchy level code],MATCH(locdata[L1]&amp;" &gt; "&amp;locdata[L2],locdata[full hierarchy display],0)))</f>
        <v>dukebios</v>
      </c>
      <c r="L3" s="4" t="str">
        <f>IF(locdata[L3]="","",INDEX(locdata[hierarchy level code],MATCH(locdata[L1]&amp;" &gt; "&amp;locdata[L2]&amp;" &gt; "&amp;locdata[L3],locdata[full hierarchy display],0)))</f>
        <v/>
      </c>
    </row>
    <row r="4" spans="1:12" ht="15.75" thickBot="1" x14ac:dyDescent="0.3">
      <c r="A4" s="17" t="s">
        <v>458</v>
      </c>
      <c r="B4" s="4" t="s">
        <v>467</v>
      </c>
      <c r="C4" s="4" t="s">
        <v>8</v>
      </c>
      <c r="D4" s="4" t="str">
        <f>CONCATENATE(locdata[C1],IF(locdata[C2]="","",";"),locdata[C2],IF(locdata[C3]="","",";"),locdata[C3])</f>
        <v>duke;dukedivy</v>
      </c>
      <c r="E4" s="3" t="s">
        <v>318</v>
      </c>
      <c r="F4" s="3" t="s">
        <v>152</v>
      </c>
      <c r="G4" s="5" t="s">
        <v>0</v>
      </c>
      <c r="H4" s="4" t="s">
        <v>8</v>
      </c>
      <c r="I4" s="4"/>
      <c r="J4" s="4" t="str">
        <f>INDEX(locdata[hierarchy level code],MATCH(locdata[L1],locdata[full hierarchy display],0))</f>
        <v>duke</v>
      </c>
      <c r="K4" s="4" t="str">
        <f>IF(locdata[L2]="","",INDEX(locdata[hierarchy level code],MATCH(locdata[L1]&amp;" &gt; "&amp;locdata[L2],locdata[full hierarchy display],0)))</f>
        <v>dukedivy</v>
      </c>
      <c r="L4" s="4" t="str">
        <f>IF(locdata[L3]="","",INDEX(locdata[hierarchy level code],MATCH(locdata[L1]&amp;" &gt; "&amp;locdata[L2]&amp;" &gt; "&amp;locdata[L3],locdata[full hierarchy display],0)))</f>
        <v/>
      </c>
    </row>
    <row r="5" spans="1:12" ht="15.75" thickBot="1" x14ac:dyDescent="0.3">
      <c r="A5" s="17" t="s">
        <v>458</v>
      </c>
      <c r="B5" s="4" t="s">
        <v>468</v>
      </c>
      <c r="C5" s="4" t="s">
        <v>23</v>
      </c>
      <c r="D5" s="4" t="str">
        <f>CONCATENATE(locdata[C1],IF(locdata[C2]="","",";"),locdata[C2],IF(locdata[C3]="","",";"),locdata[C3])</f>
        <v>duke;dukedivy;dukedivybaer</v>
      </c>
      <c r="E5" s="3" t="s">
        <v>320</v>
      </c>
      <c r="F5" s="3" t="s">
        <v>238</v>
      </c>
      <c r="G5" s="5" t="s">
        <v>0</v>
      </c>
      <c r="H5" s="4" t="s">
        <v>8</v>
      </c>
      <c r="I5" s="4" t="s">
        <v>23</v>
      </c>
      <c r="J5" s="4" t="str">
        <f>INDEX(locdata[hierarchy level code],MATCH(locdata[L1],locdata[full hierarchy display],0))</f>
        <v>duke</v>
      </c>
      <c r="K5" s="4" t="str">
        <f>IF(locdata[L2]="","",INDEX(locdata[hierarchy level code],MATCH(locdata[L1]&amp;" &gt; "&amp;locdata[L2],locdata[full hierarchy display],0)))</f>
        <v>dukedivy</v>
      </c>
      <c r="L5" s="4" t="str">
        <f>IF(locdata[L3]="","",INDEX(locdata[hierarchy level code],MATCH(locdata[L1]&amp;" &gt; "&amp;locdata[L2]&amp;" &gt; "&amp;locdata[L3],locdata[full hierarchy display],0)))</f>
        <v>dukedivybaer</v>
      </c>
    </row>
    <row r="6" spans="1:12" ht="15.75" thickBot="1" x14ac:dyDescent="0.3">
      <c r="A6" s="17" t="s">
        <v>458</v>
      </c>
      <c r="B6" s="4" t="s">
        <v>469</v>
      </c>
      <c r="C6" s="4" t="s">
        <v>24</v>
      </c>
      <c r="D6" s="4" t="str">
        <f>CONCATENATE(locdata[C1],IF(locdata[C2]="","",";"),locdata[C2],IF(locdata[C3]="","",";"),locdata[C3])</f>
        <v>duke;dukedivy;dukedivylocs</v>
      </c>
      <c r="E6" s="3" t="s">
        <v>319</v>
      </c>
      <c r="F6" s="3" t="s">
        <v>237</v>
      </c>
      <c r="G6" s="5" t="s">
        <v>0</v>
      </c>
      <c r="H6" s="4" t="s">
        <v>8</v>
      </c>
      <c r="I6" s="4" t="s">
        <v>24</v>
      </c>
      <c r="J6" s="4" t="str">
        <f>INDEX(locdata[hierarchy level code],MATCH(locdata[L1],locdata[full hierarchy display],0))</f>
        <v>duke</v>
      </c>
      <c r="K6" s="4" t="str">
        <f>IF(locdata[L2]="","",INDEX(locdata[hierarchy level code],MATCH(locdata[L1]&amp;" &gt; "&amp;locdata[L2],locdata[full hierarchy display],0)))</f>
        <v>dukedivy</v>
      </c>
      <c r="L6" s="4" t="str">
        <f>IF(locdata[L3]="","",INDEX(locdata[hierarchy level code],MATCH(locdata[L1]&amp;" &gt; "&amp;locdata[L2]&amp;" &gt; "&amp;locdata[L3],locdata[full hierarchy display],0)))</f>
        <v>dukedivylocs</v>
      </c>
    </row>
    <row r="7" spans="1:12" ht="15.75" thickBot="1" x14ac:dyDescent="0.3">
      <c r="A7" s="17" t="s">
        <v>458</v>
      </c>
      <c r="B7" s="4" t="s">
        <v>470</v>
      </c>
      <c r="C7" s="4" t="s">
        <v>25</v>
      </c>
      <c r="D7" s="4" t="str">
        <f>CONCATENATE(locdata[C1],IF(locdata[C2]="","",";"),locdata[C2],IF(locdata[C3]="","",";"),locdata[C3])</f>
        <v>duke;dukedivy;dukedivymims</v>
      </c>
      <c r="E7" s="3" t="s">
        <v>321</v>
      </c>
      <c r="F7" s="3" t="s">
        <v>239</v>
      </c>
      <c r="G7" s="5" t="s">
        <v>0</v>
      </c>
      <c r="H7" s="4" t="s">
        <v>8</v>
      </c>
      <c r="I7" s="4" t="s">
        <v>25</v>
      </c>
      <c r="J7" s="4" t="str">
        <f>INDEX(locdata[hierarchy level code],MATCH(locdata[L1],locdata[full hierarchy display],0))</f>
        <v>duke</v>
      </c>
      <c r="K7" s="4" t="str">
        <f>IF(locdata[L2]="","",INDEX(locdata[hierarchy level code],MATCH(locdata[L1]&amp;" &gt; "&amp;locdata[L2],locdata[full hierarchy display],0)))</f>
        <v>dukedivy</v>
      </c>
      <c r="L7" s="4" t="str">
        <f>IF(locdata[L3]="","",INDEX(locdata[hierarchy level code],MATCH(locdata[L1]&amp;" &gt; "&amp;locdata[L2]&amp;" &gt; "&amp;locdata[L3],locdata[full hierarchy display],0)))</f>
        <v>dukedivymims</v>
      </c>
    </row>
    <row r="8" spans="1:12" ht="15.75" thickBot="1" x14ac:dyDescent="0.3">
      <c r="A8" s="17" t="s">
        <v>458</v>
      </c>
      <c r="B8" s="4" t="s">
        <v>471</v>
      </c>
      <c r="C8" s="4" t="s">
        <v>26</v>
      </c>
      <c r="D8" s="4" t="str">
        <f>CONCATENATE(locdata[C1],IF(locdata[C2]="","",";"),locdata[C2],IF(locdata[C3]="","",";"),locdata[C3])</f>
        <v>duke;dukedivy;dukedivyrees</v>
      </c>
      <c r="E8" s="3" t="s">
        <v>323</v>
      </c>
      <c r="F8" s="3" t="s">
        <v>241</v>
      </c>
      <c r="G8" s="5" t="s">
        <v>0</v>
      </c>
      <c r="H8" s="4" t="s">
        <v>8</v>
      </c>
      <c r="I8" s="4" t="s">
        <v>26</v>
      </c>
      <c r="J8" s="4" t="str">
        <f>INDEX(locdata[hierarchy level code],MATCH(locdata[L1],locdata[full hierarchy display],0))</f>
        <v>duke</v>
      </c>
      <c r="K8" s="4" t="str">
        <f>IF(locdata[L2]="","",INDEX(locdata[hierarchy level code],MATCH(locdata[L1]&amp;" &gt; "&amp;locdata[L2],locdata[full hierarchy display],0)))</f>
        <v>dukedivy</v>
      </c>
      <c r="L8" s="4" t="str">
        <f>IF(locdata[L3]="","",INDEX(locdata[hierarchy level code],MATCH(locdata[L1]&amp;" &gt; "&amp;locdata[L2]&amp;" &gt; "&amp;locdata[L3],locdata[full hierarchy display],0)))</f>
        <v>dukedivyrees</v>
      </c>
    </row>
    <row r="9" spans="1:12" ht="15.75" thickBot="1" x14ac:dyDescent="0.3">
      <c r="A9" s="17" t="s">
        <v>458</v>
      </c>
      <c r="B9" s="4" t="s">
        <v>472</v>
      </c>
      <c r="C9" s="4" t="s">
        <v>27</v>
      </c>
      <c r="D9" s="4" t="str">
        <f>CONCATENATE(locdata[C1],IF(locdata[C2]="","",";"),locdata[C2],IF(locdata[C3]="","",";"),locdata[C3])</f>
        <v>duke;dukedivy;dukedivythes</v>
      </c>
      <c r="E9" s="3" t="s">
        <v>322</v>
      </c>
      <c r="F9" s="3" t="s">
        <v>240</v>
      </c>
      <c r="G9" s="5" t="s">
        <v>0</v>
      </c>
      <c r="H9" s="4" t="s">
        <v>8</v>
      </c>
      <c r="I9" s="4" t="s">
        <v>27</v>
      </c>
      <c r="J9" s="4" t="str">
        <f>INDEX(locdata[hierarchy level code],MATCH(locdata[L1],locdata[full hierarchy display],0))</f>
        <v>duke</v>
      </c>
      <c r="K9" s="4" t="str">
        <f>IF(locdata[L2]="","",INDEX(locdata[hierarchy level code],MATCH(locdata[L1]&amp;" &gt; "&amp;locdata[L2],locdata[full hierarchy display],0)))</f>
        <v>dukedivy</v>
      </c>
      <c r="L9" s="4" t="str">
        <f>IF(locdata[L3]="","",INDEX(locdata[hierarchy level code],MATCH(locdata[L1]&amp;" &gt; "&amp;locdata[L2]&amp;" &gt; "&amp;locdata[L3],locdata[full hierarchy display],0)))</f>
        <v>dukedivythes</v>
      </c>
    </row>
    <row r="10" spans="1:12" ht="15.75" thickBot="1" x14ac:dyDescent="0.3">
      <c r="A10" s="17" t="s">
        <v>458</v>
      </c>
      <c r="B10" s="4" t="s">
        <v>473</v>
      </c>
      <c r="C10" s="4" t="s">
        <v>9</v>
      </c>
      <c r="D10" s="4" t="str">
        <f>CONCATENATE(locdata[C1],IF(locdata[C2]="","",";"),locdata[C2],IF(locdata[C3]="","",";"),locdata[C3])</f>
        <v>duke;dukeduke</v>
      </c>
      <c r="E10" s="12" t="s">
        <v>336</v>
      </c>
      <c r="F10" s="3" t="s">
        <v>160</v>
      </c>
      <c r="G10" s="5" t="s">
        <v>0</v>
      </c>
      <c r="H10" s="4" t="s">
        <v>9</v>
      </c>
      <c r="I10" s="4"/>
      <c r="J10" s="4" t="str">
        <f>INDEX(locdata[hierarchy level code],MATCH(locdata[L1],locdata[full hierarchy display],0))</f>
        <v>duke</v>
      </c>
      <c r="K10" s="4" t="str">
        <f>IF(locdata[L2]="","",INDEX(locdata[hierarchy level code],MATCH(locdata[L1]&amp;" &gt; "&amp;locdata[L2],locdata[full hierarchy display],0)))</f>
        <v>dukeduke</v>
      </c>
      <c r="L10" s="4" t="str">
        <f>IF(locdata[L3]="","",INDEX(locdata[hierarchy level code],MATCH(locdata[L1]&amp;" &gt; "&amp;locdata[L2]&amp;" &gt; "&amp;locdata[L3],locdata[full hierarchy display],0)))</f>
        <v/>
      </c>
    </row>
    <row r="11" spans="1:12" ht="15.75" thickBot="1" x14ac:dyDescent="0.3">
      <c r="A11" s="17" t="s">
        <v>458</v>
      </c>
      <c r="B11" s="4" t="s">
        <v>474</v>
      </c>
      <c r="C11" s="4" t="s">
        <v>10</v>
      </c>
      <c r="D11" s="4" t="str">
        <f>CONCATENATE(locdata[C1],IF(locdata[C2]="","",";"),locdata[C2],IF(locdata[C3]="","",";"),locdata[C3])</f>
        <v>duke;dukeduky</v>
      </c>
      <c r="E11" s="3" t="s">
        <v>337</v>
      </c>
      <c r="F11" s="3" t="s">
        <v>153</v>
      </c>
      <c r="G11" s="5" t="s">
        <v>0</v>
      </c>
      <c r="H11" s="4" t="s">
        <v>10</v>
      </c>
      <c r="I11" s="4"/>
      <c r="J11" s="4" t="str">
        <f>INDEX(locdata[hierarchy level code],MATCH(locdata[L1],locdata[full hierarchy display],0))</f>
        <v>duke</v>
      </c>
      <c r="K11" s="4" t="str">
        <f>IF(locdata[L2]="","",INDEX(locdata[hierarchy level code],MATCH(locdata[L1]&amp;" &gt; "&amp;locdata[L2],locdata[full hierarchy display],0)))</f>
        <v>dukeduky</v>
      </c>
      <c r="L11" s="4" t="str">
        <f>IF(locdata[L3]="","",INDEX(locdata[hierarchy level code],MATCH(locdata[L1]&amp;" &gt; "&amp;locdata[L2]&amp;" &gt; "&amp;locdata[L3],locdata[full hierarchy display],0)))</f>
        <v/>
      </c>
    </row>
    <row r="12" spans="1:12" ht="15.75" thickBot="1" x14ac:dyDescent="0.3">
      <c r="A12" s="17" t="s">
        <v>458</v>
      </c>
      <c r="B12" s="6" t="s">
        <v>644</v>
      </c>
      <c r="C12" s="7" t="s">
        <v>641</v>
      </c>
      <c r="D12" s="6" t="str">
        <f>CONCATENATE(locdata[C1],IF(locdata[C2]="","",";"),locdata[C2],IF(locdata[C3]="","",";"),locdata[C3])</f>
        <v>duke;dukedrh</v>
      </c>
      <c r="E12" s="7" t="s">
        <v>335</v>
      </c>
      <c r="F12" s="7" t="s">
        <v>157</v>
      </c>
      <c r="G12" s="5" t="s">
        <v>0</v>
      </c>
      <c r="H12" s="7" t="s">
        <v>641</v>
      </c>
      <c r="I12" s="4"/>
      <c r="J12" s="6" t="str">
        <f>INDEX(locdata[hierarchy level code],MATCH(locdata[L1],locdata[full hierarchy display],0))</f>
        <v>duke</v>
      </c>
      <c r="K12" s="6" t="str">
        <f>IF(locdata[L2]="","",INDEX(locdata[hierarchy level code],MATCH(locdata[L1]&amp;" &gt; "&amp;locdata[L2],locdata[full hierarchy display],0)))</f>
        <v>dukedrh</v>
      </c>
      <c r="L12" s="6" t="str">
        <f>IF(locdata[L3]="","",INDEX(locdata[hierarchy level code],MATCH(locdata[L1]&amp;" &gt; "&amp;locdata[L2]&amp;" &gt; "&amp;locdata[L3],locdata[full hierarchy display],0)))</f>
        <v/>
      </c>
    </row>
    <row r="13" spans="1:12" ht="15.75" thickBot="1" x14ac:dyDescent="0.3">
      <c r="A13" s="17" t="s">
        <v>458</v>
      </c>
      <c r="B13" s="4" t="s">
        <v>475</v>
      </c>
      <c r="C13" s="4" t="s">
        <v>11</v>
      </c>
      <c r="D13" s="4" t="str">
        <f>CONCATENATE(locdata[C1],IF(locdata[C2]="","",";"),locdata[C2],IF(locdata[C3]="","",";"),locdata[C3])</f>
        <v>duke;dukeford</v>
      </c>
      <c r="E13" s="3" t="s">
        <v>326</v>
      </c>
      <c r="F13" s="3" t="s">
        <v>164</v>
      </c>
      <c r="G13" s="5" t="s">
        <v>0</v>
      </c>
      <c r="H13" s="4" t="s">
        <v>11</v>
      </c>
      <c r="I13" s="4"/>
      <c r="J13" s="4" t="str">
        <f>INDEX(locdata[hierarchy level code],MATCH(locdata[L1],locdata[full hierarchy display],0))</f>
        <v>duke</v>
      </c>
      <c r="K13" s="4" t="str">
        <f>IF(locdata[L2]="","",INDEX(locdata[hierarchy level code],MATCH(locdata[L1]&amp;" &gt; "&amp;locdata[L2],locdata[full hierarchy display],0)))</f>
        <v>dukeford</v>
      </c>
      <c r="L13" s="4" t="str">
        <f>IF(locdata[L3]="","",INDEX(locdata[hierarchy level code],MATCH(locdata[L1]&amp;" &gt; "&amp;locdata[L2]&amp;" &gt; "&amp;locdata[L3],locdata[full hierarchy display],0)))</f>
        <v/>
      </c>
    </row>
    <row r="14" spans="1:12" ht="15.75" thickBot="1" x14ac:dyDescent="0.3">
      <c r="A14" s="17" t="s">
        <v>458</v>
      </c>
      <c r="B14" s="4" t="s">
        <v>476</v>
      </c>
      <c r="C14" s="4" t="s">
        <v>28</v>
      </c>
      <c r="D14" s="4" t="str">
        <f>CONCATENATE(locdata[C1],IF(locdata[C2]="","",";"),locdata[C2],IF(locdata[C3]="","",";"),locdata[C3])</f>
        <v>duke;dukeford;dukefordauks</v>
      </c>
      <c r="E14" s="3" t="s">
        <v>327</v>
      </c>
      <c r="F14" s="3" t="s">
        <v>165</v>
      </c>
      <c r="G14" s="5" t="s">
        <v>0</v>
      </c>
      <c r="H14" s="4" t="s">
        <v>11</v>
      </c>
      <c r="I14" s="4" t="s">
        <v>28</v>
      </c>
      <c r="J14" s="4" t="str">
        <f>INDEX(locdata[hierarchy level code],MATCH(locdata[L1],locdata[full hierarchy display],0))</f>
        <v>duke</v>
      </c>
      <c r="K14" s="4" t="str">
        <f>IF(locdata[L2]="","",INDEX(locdata[hierarchy level code],MATCH(locdata[L1]&amp;" &gt; "&amp;locdata[L2],locdata[full hierarchy display],0)))</f>
        <v>dukeford</v>
      </c>
      <c r="L14" s="4" t="str">
        <f>IF(locdata[L3]="","",INDEX(locdata[hierarchy level code],MATCH(locdata[L1]&amp;" &gt; "&amp;locdata[L2]&amp;" &gt; "&amp;locdata[L3],locdata[full hierarchy display],0)))</f>
        <v>dukefordauks</v>
      </c>
    </row>
    <row r="15" spans="1:12" ht="15.75" thickBot="1" x14ac:dyDescent="0.3">
      <c r="A15" s="17" t="s">
        <v>458</v>
      </c>
      <c r="B15" s="4" t="s">
        <v>477</v>
      </c>
      <c r="C15" s="4" t="s">
        <v>29</v>
      </c>
      <c r="D15" s="4" t="str">
        <f>CONCATENATE(locdata[C1],IF(locdata[C2]="","",";"),locdata[C2],IF(locdata[C3]="","",";"),locdata[C3])</f>
        <v>duke;dukeford;dukefordcaon</v>
      </c>
      <c r="E15" s="3" t="s">
        <v>332</v>
      </c>
      <c r="F15" s="3" t="s">
        <v>166</v>
      </c>
      <c r="G15" s="5" t="s">
        <v>0</v>
      </c>
      <c r="H15" s="4" t="s">
        <v>11</v>
      </c>
      <c r="I15" s="4" t="s">
        <v>29</v>
      </c>
      <c r="J15" s="4" t="str">
        <f>INDEX(locdata[hierarchy level code],MATCH(locdata[L1],locdata[full hierarchy display],0))</f>
        <v>duke</v>
      </c>
      <c r="K15" s="4" t="str">
        <f>IF(locdata[L2]="","",INDEX(locdata[hierarchy level code],MATCH(locdata[L1]&amp;" &gt; "&amp;locdata[L2],locdata[full hierarchy display],0)))</f>
        <v>dukeford</v>
      </c>
      <c r="L15" s="4" t="str">
        <f>IF(locdata[L3]="","",INDEX(locdata[hierarchy level code],MATCH(locdata[L1]&amp;" &gt; "&amp;locdata[L2]&amp;" &gt; "&amp;locdata[L3],locdata[full hierarchy display],0)))</f>
        <v>dukefordcaon</v>
      </c>
    </row>
    <row r="16" spans="1:12" ht="15.75" thickBot="1" x14ac:dyDescent="0.3">
      <c r="A16" s="17" t="s">
        <v>458</v>
      </c>
      <c r="B16" s="4" t="s">
        <v>478</v>
      </c>
      <c r="C16" s="4" t="s">
        <v>30</v>
      </c>
      <c r="D16" s="4" t="str">
        <f>CONCATENATE(locdata[C1],IF(locdata[C2]="","",";"),locdata[C2],IF(locdata[C3]="","",";"),locdata[C3])</f>
        <v>duke;dukeford;dukeforddvon</v>
      </c>
      <c r="E16" s="3" t="s">
        <v>328</v>
      </c>
      <c r="F16" s="3" t="s">
        <v>167</v>
      </c>
      <c r="G16" s="5" t="s">
        <v>0</v>
      </c>
      <c r="H16" s="4" t="s">
        <v>11</v>
      </c>
      <c r="I16" s="4" t="s">
        <v>30</v>
      </c>
      <c r="J16" s="4" t="str">
        <f>INDEX(locdata[hierarchy level code],MATCH(locdata[L1],locdata[full hierarchy display],0))</f>
        <v>duke</v>
      </c>
      <c r="K16" s="4" t="str">
        <f>IF(locdata[L2]="","",INDEX(locdata[hierarchy level code],MATCH(locdata[L1]&amp;" &gt; "&amp;locdata[L2],locdata[full hierarchy display],0)))</f>
        <v>dukeford</v>
      </c>
      <c r="L16" s="4" t="str">
        <f>IF(locdata[L3]="","",INDEX(locdata[hierarchy level code],MATCH(locdata[L1]&amp;" &gt; "&amp;locdata[L2]&amp;" &gt; "&amp;locdata[L3],locdata[full hierarchy display],0)))</f>
        <v>dukeforddvon</v>
      </c>
    </row>
    <row r="17" spans="1:12" ht="15.75" thickBot="1" x14ac:dyDescent="0.3">
      <c r="A17" s="17" t="s">
        <v>458</v>
      </c>
      <c r="B17" s="4" t="s">
        <v>479</v>
      </c>
      <c r="C17" s="4" t="s">
        <v>31</v>
      </c>
      <c r="D17" s="4" t="str">
        <f>CONCATENATE(locdata[C1],IF(locdata[C2]="","",";"),locdata[C2],IF(locdata[C3]="","",";"),locdata[C3])</f>
        <v>duke;dukeford;dukefordlang</v>
      </c>
      <c r="E17" s="3" t="s">
        <v>330</v>
      </c>
      <c r="F17" s="3" t="s">
        <v>168</v>
      </c>
      <c r="G17" s="5" t="s">
        <v>0</v>
      </c>
      <c r="H17" s="4" t="s">
        <v>11</v>
      </c>
      <c r="I17" s="4" t="s">
        <v>31</v>
      </c>
      <c r="J17" s="4" t="str">
        <f>INDEX(locdata[hierarchy level code],MATCH(locdata[L1],locdata[full hierarchy display],0))</f>
        <v>duke</v>
      </c>
      <c r="K17" s="4" t="str">
        <f>IF(locdata[L2]="","",INDEX(locdata[hierarchy level code],MATCH(locdata[L1]&amp;" &gt; "&amp;locdata[L2],locdata[full hierarchy display],0)))</f>
        <v>dukeford</v>
      </c>
      <c r="L17" s="4" t="str">
        <f>IF(locdata[L3]="","",INDEX(locdata[hierarchy level code],MATCH(locdata[L1]&amp;" &gt; "&amp;locdata[L2]&amp;" &gt; "&amp;locdata[L3],locdata[full hierarchy display],0)))</f>
        <v>dukefordlang</v>
      </c>
    </row>
    <row r="18" spans="1:12" ht="15.75" thickBot="1" x14ac:dyDescent="0.3">
      <c r="A18" s="17" t="s">
        <v>458</v>
      </c>
      <c r="B18" s="4" t="s">
        <v>480</v>
      </c>
      <c r="C18" s="4" t="s">
        <v>32</v>
      </c>
      <c r="D18" s="4" t="str">
        <f>CONCATENATE(locdata[C1],IF(locdata[C2]="","",";"),locdata[C2],IF(locdata[C3]="","",";"),locdata[C3])</f>
        <v>duke;dukeford;dukefordrece</v>
      </c>
      <c r="E18" s="3" t="s">
        <v>333</v>
      </c>
      <c r="F18" s="3" t="s">
        <v>169</v>
      </c>
      <c r="G18" s="5" t="s">
        <v>0</v>
      </c>
      <c r="H18" s="4" t="s">
        <v>11</v>
      </c>
      <c r="I18" s="4" t="s">
        <v>32</v>
      </c>
      <c r="J18" s="4" t="str">
        <f>INDEX(locdata[hierarchy level code],MATCH(locdata[L1],locdata[full hierarchy display],0))</f>
        <v>duke</v>
      </c>
      <c r="K18" s="4" t="str">
        <f>IF(locdata[L2]="","",INDEX(locdata[hierarchy level code],MATCH(locdata[L1]&amp;" &gt; "&amp;locdata[L2],locdata[full hierarchy display],0)))</f>
        <v>dukeford</v>
      </c>
      <c r="L18" s="4" t="str">
        <f>IF(locdata[L3]="","",INDEX(locdata[hierarchy level code],MATCH(locdata[L1]&amp;" &gt; "&amp;locdata[L2]&amp;" &gt; "&amp;locdata[L3],locdata[full hierarchy display],0)))</f>
        <v>dukefordrece</v>
      </c>
    </row>
    <row r="19" spans="1:12" ht="15.75" thickBot="1" x14ac:dyDescent="0.3">
      <c r="A19" s="17" t="s">
        <v>458</v>
      </c>
      <c r="B19" s="4" t="s">
        <v>481</v>
      </c>
      <c r="C19" s="4" t="s">
        <v>26</v>
      </c>
      <c r="D19" s="4" t="str">
        <f>CONCATENATE(locdata[C1],IF(locdata[C2]="","",";"),locdata[C2],IF(locdata[C3]="","",";"),locdata[C3])</f>
        <v>duke;dukeford;dukefordrees</v>
      </c>
      <c r="E19" s="3" t="s">
        <v>329</v>
      </c>
      <c r="F19" s="3" t="s">
        <v>171</v>
      </c>
      <c r="G19" s="5" t="s">
        <v>0</v>
      </c>
      <c r="H19" s="4" t="s">
        <v>11</v>
      </c>
      <c r="I19" s="4" t="s">
        <v>26</v>
      </c>
      <c r="J19" s="4" t="str">
        <f>INDEX(locdata[hierarchy level code],MATCH(locdata[L1],locdata[full hierarchy display],0))</f>
        <v>duke</v>
      </c>
      <c r="K19" s="4" t="str">
        <f>IF(locdata[L2]="","",INDEX(locdata[hierarchy level code],MATCH(locdata[L1]&amp;" &gt; "&amp;locdata[L2],locdata[full hierarchy display],0)))</f>
        <v>dukeford</v>
      </c>
      <c r="L19" s="4" t="str">
        <f>IF(locdata[L3]="","",INDEX(locdata[hierarchy level code],MATCH(locdata[L1]&amp;" &gt; "&amp;locdata[L2]&amp;" &gt; "&amp;locdata[L3],locdata[full hierarchy display],0)))</f>
        <v>dukefordrees</v>
      </c>
    </row>
    <row r="20" spans="1:12" ht="15.75" thickBot="1" x14ac:dyDescent="0.3">
      <c r="A20" s="17" t="s">
        <v>458</v>
      </c>
      <c r="B20" s="6" t="s">
        <v>646</v>
      </c>
      <c r="C20" s="4" t="s">
        <v>642</v>
      </c>
      <c r="D20" s="6" t="str">
        <f>CONCATENATE(locdata[C1],IF(locdata[C2]="","",";"),locdata[C2],IF(locdata[C3]="","",";"),locdata[C3])</f>
        <v>duke;dukeford;duketp</v>
      </c>
      <c r="E20" s="7" t="s">
        <v>331</v>
      </c>
      <c r="F20" s="7" t="s">
        <v>170</v>
      </c>
      <c r="G20" s="5" t="s">
        <v>0</v>
      </c>
      <c r="H20" s="4" t="s">
        <v>11</v>
      </c>
      <c r="I20" s="4" t="s">
        <v>642</v>
      </c>
      <c r="J20" s="6" t="str">
        <f>INDEX(locdata[hierarchy level code],MATCH(locdata[L1],locdata[full hierarchy display],0))</f>
        <v>duke</v>
      </c>
      <c r="K20" s="6" t="str">
        <f>IF(locdata[L2]="","",INDEX(locdata[hierarchy level code],MATCH(locdata[L1]&amp;" &gt; "&amp;locdata[L2],locdata[full hierarchy display],0)))</f>
        <v>dukeford</v>
      </c>
      <c r="L20" s="6" t="str">
        <f>IF(locdata[L3]="","",INDEX(locdata[hierarchy level code],MATCH(locdata[L1]&amp;" &gt; "&amp;locdata[L2]&amp;" &gt; "&amp;locdata[L3],locdata[full hierarchy display],0)))</f>
        <v>duketp</v>
      </c>
    </row>
    <row r="21" spans="1:12" ht="15.75" thickBot="1" x14ac:dyDescent="0.3">
      <c r="A21" s="17" t="s">
        <v>458</v>
      </c>
      <c r="B21" s="6" t="s">
        <v>645</v>
      </c>
      <c r="C21" s="4" t="s">
        <v>643</v>
      </c>
      <c r="D21" s="6" t="str">
        <f>CONCATENATE(locdata[C1],IF(locdata[C2]="","",";"),locdata[C2],IF(locdata[C3]="","",";"),locdata[C3])</f>
        <v>duke;dukell</v>
      </c>
      <c r="E21" s="7" t="s">
        <v>334</v>
      </c>
      <c r="F21" s="7" t="s">
        <v>176</v>
      </c>
      <c r="G21" s="5" t="s">
        <v>0</v>
      </c>
      <c r="H21" s="4" t="s">
        <v>643</v>
      </c>
      <c r="I21" s="4"/>
      <c r="J21" s="6" t="str">
        <f>INDEX(locdata[hierarchy level code],MATCH(locdata[L1],locdata[full hierarchy display],0))</f>
        <v>duke</v>
      </c>
      <c r="K21" s="6" t="str">
        <f>IF(locdata[L2]="","",INDEX(locdata[hierarchy level code],MATCH(locdata[L1]&amp;" &gt; "&amp;locdata[L2],locdata[full hierarchy display],0)))</f>
        <v>dukell</v>
      </c>
      <c r="L21" s="6" t="str">
        <f>IF(locdata[L3]="","",INDEX(locdata[hierarchy level code],MATCH(locdata[L1]&amp;" &gt; "&amp;locdata[L2]&amp;" &gt; "&amp;locdata[L3],locdata[full hierarchy display],0)))</f>
        <v/>
      </c>
    </row>
    <row r="22" spans="1:12" ht="15.75" thickBot="1" x14ac:dyDescent="0.3">
      <c r="A22" s="17" t="s">
        <v>458</v>
      </c>
      <c r="B22" s="4" t="s">
        <v>482</v>
      </c>
      <c r="C22" s="4" t="s">
        <v>12</v>
      </c>
      <c r="D22" s="4" t="str">
        <f>CONCATENATE(locdata[C1],IF(locdata[C2]="","",";"),locdata[C2],IF(locdata[C3]="","",";"),locdata[C3])</f>
        <v>duke;dukelaww</v>
      </c>
      <c r="E22" s="3" t="s">
        <v>294</v>
      </c>
      <c r="F22" s="3" t="s">
        <v>177</v>
      </c>
      <c r="G22" s="5" t="s">
        <v>0</v>
      </c>
      <c r="H22" s="4" t="s">
        <v>12</v>
      </c>
      <c r="I22" s="4"/>
      <c r="J22" s="4" t="str">
        <f>INDEX(locdata[hierarchy level code],MATCH(locdata[L1],locdata[full hierarchy display],0))</f>
        <v>duke</v>
      </c>
      <c r="K22" s="4" t="str">
        <f>IF(locdata[L2]="","",INDEX(locdata[hierarchy level code],MATCH(locdata[L1]&amp;" &gt; "&amp;locdata[L2],locdata[full hierarchy display],0)))</f>
        <v>dukelaww</v>
      </c>
      <c r="L22" s="4" t="str">
        <f>IF(locdata[L3]="","",INDEX(locdata[hierarchy level code],MATCH(locdata[L1]&amp;" &gt; "&amp;locdata[L2]&amp;" &gt; "&amp;locdata[L3],locdata[full hierarchy display],0)))</f>
        <v/>
      </c>
    </row>
    <row r="23" spans="1:12" ht="15.75" thickBot="1" x14ac:dyDescent="0.3">
      <c r="A23" s="17" t="s">
        <v>458</v>
      </c>
      <c r="B23" s="6" t="s">
        <v>647</v>
      </c>
      <c r="C23" s="4" t="s">
        <v>648</v>
      </c>
      <c r="D23" s="6" t="str">
        <f>CONCATENATE(locdata[C1],IF(locdata[C2]="","",";"),locdata[C2],IF(locdata[C3]="","",";"),locdata[C3])</f>
        <v>duke;dukelaww;dukelawax</v>
      </c>
      <c r="E23" s="7" t="s">
        <v>649</v>
      </c>
      <c r="F23" s="7" t="s">
        <v>178</v>
      </c>
      <c r="G23" s="5" t="s">
        <v>0</v>
      </c>
      <c r="H23" s="4" t="s">
        <v>12</v>
      </c>
      <c r="I23" s="4" t="s">
        <v>648</v>
      </c>
      <c r="J23" s="6" t="str">
        <f>INDEX(locdata[hierarchy level code],MATCH(locdata[L1],locdata[full hierarchy display],0))</f>
        <v>duke</v>
      </c>
      <c r="K23" s="6" t="str">
        <f>IF(locdata[L2]="","",INDEX(locdata[hierarchy level code],MATCH(locdata[L1]&amp;" &gt; "&amp;locdata[L2],locdata[full hierarchy display],0)))</f>
        <v>dukelaww</v>
      </c>
      <c r="L23" s="6" t="str">
        <f>IF(locdata[L3]="","",INDEX(locdata[hierarchy level code],MATCH(locdata[L1]&amp;" &gt; "&amp;locdata[L2]&amp;" &gt; "&amp;locdata[L3],locdata[full hierarchy display],0)))</f>
        <v>dukelawax</v>
      </c>
    </row>
    <row r="24" spans="1:12" ht="15.75" thickBot="1" x14ac:dyDescent="0.3">
      <c r="A24" s="17" t="s">
        <v>458</v>
      </c>
      <c r="B24" s="4" t="s">
        <v>483</v>
      </c>
      <c r="C24" s="4" t="s">
        <v>33</v>
      </c>
      <c r="D24" s="4" t="str">
        <f>CONCATENATE(locdata[C1],IF(locdata[C2]="","",";"),locdata[C2],IF(locdata[C3]="","",";"),locdata[C3])</f>
        <v>duke;dukelaww;dukelawwchon</v>
      </c>
      <c r="E24" s="3" t="s">
        <v>295</v>
      </c>
      <c r="F24" s="3" t="s">
        <v>179</v>
      </c>
      <c r="G24" s="5" t="s">
        <v>0</v>
      </c>
      <c r="H24" s="4" t="s">
        <v>12</v>
      </c>
      <c r="I24" s="4" t="s">
        <v>33</v>
      </c>
      <c r="J24" s="4" t="str">
        <f>INDEX(locdata[hierarchy level code],MATCH(locdata[L1],locdata[full hierarchy display],0))</f>
        <v>duke</v>
      </c>
      <c r="K24" s="4" t="str">
        <f>IF(locdata[L2]="","",INDEX(locdata[hierarchy level code],MATCH(locdata[L1]&amp;" &gt; "&amp;locdata[L2],locdata[full hierarchy display],0)))</f>
        <v>dukelaww</v>
      </c>
      <c r="L24" s="4" t="str">
        <f>IF(locdata[L3]="","",INDEX(locdata[hierarchy level code],MATCH(locdata[L1]&amp;" &gt; "&amp;locdata[L2]&amp;" &gt; "&amp;locdata[L3],locdata[full hierarchy display],0)))</f>
        <v>dukelawwchon</v>
      </c>
    </row>
    <row r="25" spans="1:12" ht="15.75" thickBot="1" x14ac:dyDescent="0.3">
      <c r="A25" s="17" t="s">
        <v>458</v>
      </c>
      <c r="B25" s="4" t="s">
        <v>484</v>
      </c>
      <c r="C25" s="4" t="s">
        <v>34</v>
      </c>
      <c r="D25" s="4" t="str">
        <f>CONCATENATE(locdata[C1],IF(locdata[C2]="","",";"),locdata[C2],IF(locdata[C3]="","",";"),locdata[C3])</f>
        <v>duke;dukelaww;dukelawwcoon</v>
      </c>
      <c r="E25" s="3" t="s">
        <v>296</v>
      </c>
      <c r="F25" s="3" t="s">
        <v>180</v>
      </c>
      <c r="G25" s="5" t="s">
        <v>0</v>
      </c>
      <c r="H25" s="4" t="s">
        <v>12</v>
      </c>
      <c r="I25" s="4" t="s">
        <v>34</v>
      </c>
      <c r="J25" s="4" t="str">
        <f>INDEX(locdata[hierarchy level code],MATCH(locdata[L1],locdata[full hierarchy display],0))</f>
        <v>duke</v>
      </c>
      <c r="K25" s="4" t="str">
        <f>IF(locdata[L2]="","",INDEX(locdata[hierarchy level code],MATCH(locdata[L1]&amp;" &gt; "&amp;locdata[L2],locdata[full hierarchy display],0)))</f>
        <v>dukelaww</v>
      </c>
      <c r="L25" s="4" t="str">
        <f>IF(locdata[L3]="","",INDEX(locdata[hierarchy level code],MATCH(locdata[L1]&amp;" &gt; "&amp;locdata[L2]&amp;" &gt; "&amp;locdata[L3],locdata[full hierarchy display],0)))</f>
        <v>dukelawwcoon</v>
      </c>
    </row>
    <row r="26" spans="1:12" ht="15.75" thickBot="1" x14ac:dyDescent="0.3">
      <c r="A26" s="17" t="s">
        <v>458</v>
      </c>
      <c r="B26" s="4" t="s">
        <v>485</v>
      </c>
      <c r="C26" s="4" t="s">
        <v>35</v>
      </c>
      <c r="D26" s="4" t="str">
        <f>CONCATENATE(locdata[C1],IF(locdata[C2]="","",";"),locdata[C2],IF(locdata[C3]="","",";"),locdata[C3])</f>
        <v>duke;dukelaww;dukelawwemon</v>
      </c>
      <c r="E26" s="3" t="s">
        <v>298</v>
      </c>
      <c r="F26" s="3" t="s">
        <v>182</v>
      </c>
      <c r="G26" s="5" t="s">
        <v>0</v>
      </c>
      <c r="H26" s="4" t="s">
        <v>12</v>
      </c>
      <c r="I26" s="4" t="s">
        <v>35</v>
      </c>
      <c r="J26" s="4" t="str">
        <f>INDEX(locdata[hierarchy level code],MATCH(locdata[L1],locdata[full hierarchy display],0))</f>
        <v>duke</v>
      </c>
      <c r="K26" s="4" t="str">
        <f>IF(locdata[L2]="","",INDEX(locdata[hierarchy level code],MATCH(locdata[L1]&amp;" &gt; "&amp;locdata[L2],locdata[full hierarchy display],0)))</f>
        <v>dukelaww</v>
      </c>
      <c r="L26" s="4" t="str">
        <f>IF(locdata[L3]="","",INDEX(locdata[hierarchy level code],MATCH(locdata[L1]&amp;" &gt; "&amp;locdata[L2]&amp;" &gt; "&amp;locdata[L3],locdata[full hierarchy display],0)))</f>
        <v>dukelawwemon</v>
      </c>
    </row>
    <row r="27" spans="1:12" ht="15.75" thickBot="1" x14ac:dyDescent="0.3">
      <c r="A27" s="17" t="s">
        <v>458</v>
      </c>
      <c r="B27" s="4" t="s">
        <v>486</v>
      </c>
      <c r="C27" s="4" t="s">
        <v>36</v>
      </c>
      <c r="D27" s="4" t="str">
        <f>CONCATENATE(locdata[C1],IF(locdata[C2]="","",";"),locdata[C2],IF(locdata[C3]="","",";"),locdata[C3])</f>
        <v>duke;dukelaww;dukelawwlats</v>
      </c>
      <c r="E27" s="3" t="s">
        <v>297</v>
      </c>
      <c r="F27" s="3" t="s">
        <v>181</v>
      </c>
      <c r="G27" s="5" t="s">
        <v>0</v>
      </c>
      <c r="H27" s="4" t="s">
        <v>12</v>
      </c>
      <c r="I27" s="4" t="s">
        <v>36</v>
      </c>
      <c r="J27" s="4" t="str">
        <f>INDEX(locdata[hierarchy level code],MATCH(locdata[L1],locdata[full hierarchy display],0))</f>
        <v>duke</v>
      </c>
      <c r="K27" s="4" t="str">
        <f>IF(locdata[L2]="","",INDEX(locdata[hierarchy level code],MATCH(locdata[L1]&amp;" &gt; "&amp;locdata[L2],locdata[full hierarchy display],0)))</f>
        <v>dukelaww</v>
      </c>
      <c r="L27" s="4" t="str">
        <f>IF(locdata[L3]="","",INDEX(locdata[hierarchy level code],MATCH(locdata[L1]&amp;" &gt; "&amp;locdata[L2]&amp;" &gt; "&amp;locdata[L3],locdata[full hierarchy display],0)))</f>
        <v>dukelawwlats</v>
      </c>
    </row>
    <row r="28" spans="1:12" ht="15.75" thickBot="1" x14ac:dyDescent="0.3">
      <c r="A28" s="17" t="s">
        <v>458</v>
      </c>
      <c r="B28" s="4" t="s">
        <v>487</v>
      </c>
      <c r="C28" s="4" t="s">
        <v>37</v>
      </c>
      <c r="D28" s="4" t="str">
        <f>CONCATENATE(locdata[C1],IF(locdata[C2]="","",";"),locdata[C2],IF(locdata[C3]="","",";"),locdata[C3])</f>
        <v>duke;dukelaww;dukelawwlaon</v>
      </c>
      <c r="E28" s="3" t="s">
        <v>299</v>
      </c>
      <c r="F28" s="3" t="s">
        <v>183</v>
      </c>
      <c r="G28" s="5" t="s">
        <v>0</v>
      </c>
      <c r="H28" s="4" t="s">
        <v>12</v>
      </c>
      <c r="I28" s="4" t="s">
        <v>37</v>
      </c>
      <c r="J28" s="4" t="str">
        <f>INDEX(locdata[hierarchy level code],MATCH(locdata[L1],locdata[full hierarchy display],0))</f>
        <v>duke</v>
      </c>
      <c r="K28" s="4" t="str">
        <f>IF(locdata[L2]="","",INDEX(locdata[hierarchy level code],MATCH(locdata[L1]&amp;" &gt; "&amp;locdata[L2],locdata[full hierarchy display],0)))</f>
        <v>dukelaww</v>
      </c>
      <c r="L28" s="4" t="str">
        <f>IF(locdata[L3]="","",INDEX(locdata[hierarchy level code],MATCH(locdata[L1]&amp;" &gt; "&amp;locdata[L2]&amp;" &gt; "&amp;locdata[L3],locdata[full hierarchy display],0)))</f>
        <v>dukelawwlaon</v>
      </c>
    </row>
    <row r="29" spans="1:12" ht="15.75" thickBot="1" x14ac:dyDescent="0.3">
      <c r="A29" s="17" t="s">
        <v>458</v>
      </c>
      <c r="B29" s="4" t="s">
        <v>488</v>
      </c>
      <c r="C29" s="4" t="s">
        <v>32</v>
      </c>
      <c r="D29" s="4" t="str">
        <f>CONCATENATE(locdata[C1],IF(locdata[C2]="","",";"),locdata[C2],IF(locdata[C3]="","",";"),locdata[C3])</f>
        <v>duke;dukelaww;dukelawwrece</v>
      </c>
      <c r="E29" s="3" t="s">
        <v>300</v>
      </c>
      <c r="F29" s="3" t="s">
        <v>666</v>
      </c>
      <c r="G29" s="5" t="s">
        <v>0</v>
      </c>
      <c r="H29" s="4" t="s">
        <v>12</v>
      </c>
      <c r="I29" s="4" t="s">
        <v>32</v>
      </c>
      <c r="J29" s="4" t="str">
        <f>INDEX(locdata[hierarchy level code],MATCH(locdata[L1],locdata[full hierarchy display],0))</f>
        <v>duke</v>
      </c>
      <c r="K29" s="4" t="str">
        <f>IF(locdata[L2]="","",INDEX(locdata[hierarchy level code],MATCH(locdata[L1]&amp;" &gt; "&amp;locdata[L2],locdata[full hierarchy display],0)))</f>
        <v>dukelaww</v>
      </c>
      <c r="L29" s="4" t="str">
        <f>IF(locdata[L3]="","",INDEX(locdata[hierarchy level code],MATCH(locdata[L1]&amp;" &gt; "&amp;locdata[L2]&amp;" &gt; "&amp;locdata[L3],locdata[full hierarchy display],0)))</f>
        <v>dukelawwrece</v>
      </c>
    </row>
    <row r="30" spans="1:12" ht="15.75" thickBot="1" x14ac:dyDescent="0.3">
      <c r="A30" s="17" t="s">
        <v>458</v>
      </c>
      <c r="B30" s="4" t="s">
        <v>489</v>
      </c>
      <c r="C30" s="4" t="s">
        <v>26</v>
      </c>
      <c r="D30" s="4" t="str">
        <f>CONCATENATE(locdata[C1],IF(locdata[C2]="","",";"),locdata[C2],IF(locdata[C3]="","",";"),locdata[C3])</f>
        <v>duke;dukelaww;dukelawwrees</v>
      </c>
      <c r="E30" s="3" t="s">
        <v>301</v>
      </c>
      <c r="F30" s="3" t="s">
        <v>187</v>
      </c>
      <c r="G30" s="5" t="s">
        <v>0</v>
      </c>
      <c r="H30" s="4" t="s">
        <v>12</v>
      </c>
      <c r="I30" s="4" t="s">
        <v>26</v>
      </c>
      <c r="J30" s="4" t="str">
        <f>INDEX(locdata[hierarchy level code],MATCH(locdata[L1],locdata[full hierarchy display],0))</f>
        <v>duke</v>
      </c>
      <c r="K30" s="4" t="str">
        <f>IF(locdata[L2]="","",INDEX(locdata[hierarchy level code],MATCH(locdata[L1]&amp;" &gt; "&amp;locdata[L2],locdata[full hierarchy display],0)))</f>
        <v>dukelaww</v>
      </c>
      <c r="L30" s="4" t="str">
        <f>IF(locdata[L3]="","",INDEX(locdata[hierarchy level code],MATCH(locdata[L1]&amp;" &gt; "&amp;locdata[L2]&amp;" &gt; "&amp;locdata[L3],locdata[full hierarchy display],0)))</f>
        <v>dukelawwrees</v>
      </c>
    </row>
    <row r="31" spans="1:12" ht="15.75" thickBot="1" x14ac:dyDescent="0.3">
      <c r="A31" s="17" t="s">
        <v>458</v>
      </c>
      <c r="B31" s="4" t="s">
        <v>490</v>
      </c>
      <c r="C31" s="4" t="s">
        <v>13</v>
      </c>
      <c r="D31" s="4" t="str">
        <f>CONCATENATE(locdata[C1],IF(locdata[C2]="","",";"),locdata[C2],IF(locdata[C3]="","",";"),locdata[C3])</f>
        <v>duke;dukelibr</v>
      </c>
      <c r="E31" s="3" t="s">
        <v>302</v>
      </c>
      <c r="F31" s="3" t="s">
        <v>189</v>
      </c>
      <c r="G31" s="5" t="s">
        <v>0</v>
      </c>
      <c r="H31" s="4" t="s">
        <v>13</v>
      </c>
      <c r="I31" s="4"/>
      <c r="J31" s="4" t="str">
        <f>INDEX(locdata[hierarchy level code],MATCH(locdata[L1],locdata[full hierarchy display],0))</f>
        <v>duke</v>
      </c>
      <c r="K31" s="4" t="str">
        <f>IF(locdata[L2]="","",INDEX(locdata[hierarchy level code],MATCH(locdata[L1]&amp;" &gt; "&amp;locdata[L2],locdata[full hierarchy display],0)))</f>
        <v>dukelibr</v>
      </c>
      <c r="L31" s="4" t="str">
        <f>IF(locdata[L3]="","",INDEX(locdata[hierarchy level code],MATCH(locdata[L1]&amp;" &gt; "&amp;locdata[L2]&amp;" &gt; "&amp;locdata[L3],locdata[full hierarchy display],0)))</f>
        <v/>
      </c>
    </row>
    <row r="32" spans="1:12" ht="15.75" thickBot="1" x14ac:dyDescent="0.3">
      <c r="A32" s="17" t="s">
        <v>458</v>
      </c>
      <c r="B32" s="4" t="s">
        <v>491</v>
      </c>
      <c r="C32" s="4" t="s">
        <v>14</v>
      </c>
      <c r="D32" s="4" t="str">
        <f>CONCATENATE(locdata[C1],IF(locdata[C2]="","",";"),locdata[C2],IF(locdata[C3]="","",";"),locdata[C3])</f>
        <v>duke;dukelily</v>
      </c>
      <c r="E32" s="3" t="s">
        <v>309</v>
      </c>
      <c r="F32" s="3" t="s">
        <v>184</v>
      </c>
      <c r="G32" s="5" t="s">
        <v>0</v>
      </c>
      <c r="H32" s="4" t="s">
        <v>14</v>
      </c>
      <c r="I32" s="4"/>
      <c r="J32" s="4" t="str">
        <f>INDEX(locdata[hierarchy level code],MATCH(locdata[L1],locdata[full hierarchy display],0))</f>
        <v>duke</v>
      </c>
      <c r="K32" s="4" t="str">
        <f>IF(locdata[L2]="","",INDEX(locdata[hierarchy level code],MATCH(locdata[L1]&amp;" &gt; "&amp;locdata[L2],locdata[full hierarchy display],0)))</f>
        <v>dukelily</v>
      </c>
      <c r="L32" s="4" t="str">
        <f>IF(locdata[L3]="","",INDEX(locdata[hierarchy level code],MATCH(locdata[L1]&amp;" &gt; "&amp;locdata[L2]&amp;" &gt; "&amp;locdata[L3],locdata[full hierarchy display],0)))</f>
        <v/>
      </c>
    </row>
    <row r="33" spans="1:12" ht="15.75" thickBot="1" x14ac:dyDescent="0.3">
      <c r="A33" s="17" t="s">
        <v>458</v>
      </c>
      <c r="B33" s="4" t="s">
        <v>492</v>
      </c>
      <c r="C33" s="4" t="s">
        <v>38</v>
      </c>
      <c r="D33" s="4" t="str">
        <f>CONCATENATE(locdata[C1],IF(locdata[C2]="","",";"),locdata[C2],IF(locdata[C3]="","",";"),locdata[C3])</f>
        <v>duke;dukelily;dukelilycure</v>
      </c>
      <c r="E33" s="3" t="s">
        <v>312</v>
      </c>
      <c r="F33" s="3" t="s">
        <v>250</v>
      </c>
      <c r="G33" s="5" t="s">
        <v>0</v>
      </c>
      <c r="H33" s="4" t="s">
        <v>14</v>
      </c>
      <c r="I33" s="4" t="s">
        <v>38</v>
      </c>
      <c r="J33" s="4" t="str">
        <f>INDEX(locdata[hierarchy level code],MATCH(locdata[L1],locdata[full hierarchy display],0))</f>
        <v>duke</v>
      </c>
      <c r="K33" s="4" t="str">
        <f>IF(locdata[L2]="","",INDEX(locdata[hierarchy level code],MATCH(locdata[L1]&amp;" &gt; "&amp;locdata[L2],locdata[full hierarchy display],0)))</f>
        <v>dukelily</v>
      </c>
      <c r="L33" s="4" t="str">
        <f>IF(locdata[L3]="","",INDEX(locdata[hierarchy level code],MATCH(locdata[L1]&amp;" &gt; "&amp;locdata[L2]&amp;" &gt; "&amp;locdata[L3],locdata[full hierarchy display],0)))</f>
        <v>dukelilycure</v>
      </c>
    </row>
    <row r="34" spans="1:12" ht="15.75" thickBot="1" x14ac:dyDescent="0.3">
      <c r="A34" s="17" t="s">
        <v>458</v>
      </c>
      <c r="B34" s="4" t="s">
        <v>493</v>
      </c>
      <c r="C34" s="4" t="s">
        <v>39</v>
      </c>
      <c r="D34" s="4" t="str">
        <f>CONCATENATE(locdata[C1],IF(locdata[C2]="","",";"),locdata[C2],IF(locdata[C3]="","",";"),locdata[C3])</f>
        <v>duke;dukelily;dukelilydeds</v>
      </c>
      <c r="E34" s="3" t="s">
        <v>310</v>
      </c>
      <c r="F34" s="3" t="s">
        <v>249</v>
      </c>
      <c r="G34" s="5" t="s">
        <v>0</v>
      </c>
      <c r="H34" s="4" t="s">
        <v>14</v>
      </c>
      <c r="I34" s="4" t="s">
        <v>39</v>
      </c>
      <c r="J34" s="4" t="str">
        <f>INDEX(locdata[hierarchy level code],MATCH(locdata[L1],locdata[full hierarchy display],0))</f>
        <v>duke</v>
      </c>
      <c r="K34" s="4" t="str">
        <f>IF(locdata[L2]="","",INDEX(locdata[hierarchy level code],MATCH(locdata[L1]&amp;" &gt; "&amp;locdata[L2],locdata[full hierarchy display],0)))</f>
        <v>dukelily</v>
      </c>
      <c r="L34" s="4" t="str">
        <f>IF(locdata[L3]="","",INDEX(locdata[hierarchy level code],MATCH(locdata[L1]&amp;" &gt; "&amp;locdata[L2]&amp;" &gt; "&amp;locdata[L3],locdata[full hierarchy display],0)))</f>
        <v>dukelilydeds</v>
      </c>
    </row>
    <row r="35" spans="1:12" ht="15.75" thickBot="1" x14ac:dyDescent="0.3">
      <c r="A35" s="17" t="s">
        <v>458</v>
      </c>
      <c r="B35" s="4" t="s">
        <v>494</v>
      </c>
      <c r="C35" s="4" t="s">
        <v>32</v>
      </c>
      <c r="D35" s="4" t="str">
        <f>CONCATENATE(locdata[C1],IF(locdata[C2]="","",";"),locdata[C2],IF(locdata[C3]="","",";"),locdata[C3])</f>
        <v>duke;dukelily;dukelilyrece</v>
      </c>
      <c r="E35" s="3" t="s">
        <v>313</v>
      </c>
      <c r="F35" s="3" t="s">
        <v>248</v>
      </c>
      <c r="G35" s="5" t="s">
        <v>0</v>
      </c>
      <c r="H35" s="4" t="s">
        <v>14</v>
      </c>
      <c r="I35" s="4" t="s">
        <v>32</v>
      </c>
      <c r="J35" s="4" t="str">
        <f>INDEX(locdata[hierarchy level code],MATCH(locdata[L1],locdata[full hierarchy display],0))</f>
        <v>duke</v>
      </c>
      <c r="K35" s="4" t="str">
        <f>IF(locdata[L2]="","",INDEX(locdata[hierarchy level code],MATCH(locdata[L1]&amp;" &gt; "&amp;locdata[L2],locdata[full hierarchy display],0)))</f>
        <v>dukelily</v>
      </c>
      <c r="L35" s="4" t="str">
        <f>IF(locdata[L3]="","",INDEX(locdata[hierarchy level code],MATCH(locdata[L1]&amp;" &gt; "&amp;locdata[L2]&amp;" &gt; "&amp;locdata[L3],locdata[full hierarchy display],0)))</f>
        <v>dukelilyrece</v>
      </c>
    </row>
    <row r="36" spans="1:12" ht="15.75" thickBot="1" x14ac:dyDescent="0.3">
      <c r="A36" s="17" t="s">
        <v>458</v>
      </c>
      <c r="B36" s="4" t="s">
        <v>495</v>
      </c>
      <c r="C36" s="4" t="s">
        <v>26</v>
      </c>
      <c r="D36" s="4" t="str">
        <f>CONCATENATE(locdata[C1],IF(locdata[C2]="","",";"),locdata[C2],IF(locdata[C3]="","",";"),locdata[C3])</f>
        <v>duke;dukelily;dukelilyrees</v>
      </c>
      <c r="E36" s="3" t="s">
        <v>311</v>
      </c>
      <c r="F36" s="3" t="s">
        <v>667</v>
      </c>
      <c r="G36" s="5" t="s">
        <v>0</v>
      </c>
      <c r="H36" s="4" t="s">
        <v>14</v>
      </c>
      <c r="I36" s="4" t="s">
        <v>26</v>
      </c>
      <c r="J36" s="4" t="str">
        <f>INDEX(locdata[hierarchy level code],MATCH(locdata[L1],locdata[full hierarchy display],0))</f>
        <v>duke</v>
      </c>
      <c r="K36" s="4" t="str">
        <f>IF(locdata[L2]="","",INDEX(locdata[hierarchy level code],MATCH(locdata[L1]&amp;" &gt; "&amp;locdata[L2],locdata[full hierarchy display],0)))</f>
        <v>dukelily</v>
      </c>
      <c r="L36" s="4" t="str">
        <f>IF(locdata[L3]="","",INDEX(locdata[hierarchy level code],MATCH(locdata[L1]&amp;" &gt; "&amp;locdata[L2]&amp;" &gt; "&amp;locdata[L3],locdata[full hierarchy display],0)))</f>
        <v>dukelilyrees</v>
      </c>
    </row>
    <row r="37" spans="1:12" ht="15.75" thickBot="1" x14ac:dyDescent="0.3">
      <c r="A37" s="17" t="s">
        <v>458</v>
      </c>
      <c r="B37" s="4" t="s">
        <v>496</v>
      </c>
      <c r="C37" s="4" t="s">
        <v>15</v>
      </c>
      <c r="D37" s="4" t="str">
        <f>CONCATENATE(locdata[C1],IF(locdata[C2]="","",";"),locdata[C2],IF(locdata[C3]="","",";"),locdata[C3])</f>
        <v>duke;dukemarb</v>
      </c>
      <c r="E37" s="3" t="s">
        <v>316</v>
      </c>
      <c r="F37" s="3" t="s">
        <v>190</v>
      </c>
      <c r="G37" s="5" t="s">
        <v>0</v>
      </c>
      <c r="H37" s="4" t="s">
        <v>15</v>
      </c>
      <c r="I37" s="4"/>
      <c r="J37" s="4" t="str">
        <f>INDEX(locdata[hierarchy level code],MATCH(locdata[L1],locdata[full hierarchy display],0))</f>
        <v>duke</v>
      </c>
      <c r="K37" s="4" t="str">
        <f>IF(locdata[L2]="","",INDEX(locdata[hierarchy level code],MATCH(locdata[L1]&amp;" &gt; "&amp;locdata[L2],locdata[full hierarchy display],0)))</f>
        <v>dukemarb</v>
      </c>
      <c r="L37" s="4" t="str">
        <f>IF(locdata[L3]="","",INDEX(locdata[hierarchy level code],MATCH(locdata[L1]&amp;" &gt; "&amp;locdata[L2]&amp;" &gt; "&amp;locdata[L3],locdata[full hierarchy display],0)))</f>
        <v/>
      </c>
    </row>
    <row r="38" spans="1:12" ht="15.75" thickBot="1" x14ac:dyDescent="0.3">
      <c r="A38" s="17" t="s">
        <v>458</v>
      </c>
      <c r="B38" s="4" t="s">
        <v>497</v>
      </c>
      <c r="C38" s="4" t="s">
        <v>16</v>
      </c>
      <c r="D38" s="4" t="str">
        <f>CONCATENATE(locdata[C1],IF(locdata[C2]="","",";"),locdata[C2],IF(locdata[C3]="","",";"),locdata[C3])</f>
        <v>duke;dukemedr</v>
      </c>
      <c r="E38" s="3" t="s">
        <v>304</v>
      </c>
      <c r="F38" s="3" t="s">
        <v>191</v>
      </c>
      <c r="G38" s="5" t="s">
        <v>0</v>
      </c>
      <c r="H38" s="4" t="s">
        <v>16</v>
      </c>
      <c r="I38" s="4"/>
      <c r="J38" s="4" t="str">
        <f>INDEX(locdata[hierarchy level code],MATCH(locdata[L1],locdata[full hierarchy display],0))</f>
        <v>duke</v>
      </c>
      <c r="K38" s="4" t="str">
        <f>IF(locdata[L2]="","",INDEX(locdata[hierarchy level code],MATCH(locdata[L1]&amp;" &gt; "&amp;locdata[L2],locdata[full hierarchy display],0)))</f>
        <v>dukemedr</v>
      </c>
      <c r="L38" s="4" t="str">
        <f>IF(locdata[L3]="","",INDEX(locdata[hierarchy level code],MATCH(locdata[L1]&amp;" &gt; "&amp;locdata[L2]&amp;" &gt; "&amp;locdata[L3],locdata[full hierarchy display],0)))</f>
        <v/>
      </c>
    </row>
    <row r="39" spans="1:12" ht="15.75" thickBot="1" x14ac:dyDescent="0.3">
      <c r="A39" s="17" t="s">
        <v>458</v>
      </c>
      <c r="B39" s="4" t="s">
        <v>498</v>
      </c>
      <c r="C39" s="4" t="s">
        <v>40</v>
      </c>
      <c r="D39" s="4" t="str">
        <f>CONCATENATE(locdata[C1],IF(locdata[C2]="","",";"),locdata[C2],IF(locdata[C3]="","",";"),locdata[C3])</f>
        <v>duke;dukemedr;dukemedrares</v>
      </c>
      <c r="E39" s="3" t="s">
        <v>306</v>
      </c>
      <c r="F39" s="3" t="s">
        <v>668</v>
      </c>
      <c r="G39" s="5" t="s">
        <v>0</v>
      </c>
      <c r="H39" s="4" t="s">
        <v>16</v>
      </c>
      <c r="I39" s="4" t="s">
        <v>40</v>
      </c>
      <c r="J39" s="4" t="str">
        <f>INDEX(locdata[hierarchy level code],MATCH(locdata[L1],locdata[full hierarchy display],0))</f>
        <v>duke</v>
      </c>
      <c r="K39" s="4" t="str">
        <f>IF(locdata[L2]="","",INDEX(locdata[hierarchy level code],MATCH(locdata[L1]&amp;" &gt; "&amp;locdata[L2],locdata[full hierarchy display],0)))</f>
        <v>dukemedr</v>
      </c>
      <c r="L39" s="4" t="str">
        <f>IF(locdata[L3]="","",INDEX(locdata[hierarchy level code],MATCH(locdata[L1]&amp;" &gt; "&amp;locdata[L2]&amp;" &gt; "&amp;locdata[L3],locdata[full hierarchy display],0)))</f>
        <v>dukemedrares</v>
      </c>
    </row>
    <row r="40" spans="1:12" ht="15.75" thickBot="1" x14ac:dyDescent="0.3">
      <c r="A40" s="17" t="s">
        <v>458</v>
      </c>
      <c r="B40" s="4" t="s">
        <v>499</v>
      </c>
      <c r="C40" s="4" t="s">
        <v>41</v>
      </c>
      <c r="D40" s="4" t="str">
        <f>CONCATENATE(locdata[C1],IF(locdata[C2]="","",";"),locdata[C2],IF(locdata[C3]="","",";"),locdata[C3])</f>
        <v>duke;dukemedr;dukemedrhiry</v>
      </c>
      <c r="E40" s="3" t="s">
        <v>305</v>
      </c>
      <c r="F40" s="3" t="s">
        <v>669</v>
      </c>
      <c r="G40" s="5" t="s">
        <v>0</v>
      </c>
      <c r="H40" s="4" t="s">
        <v>16</v>
      </c>
      <c r="I40" s="4" t="s">
        <v>41</v>
      </c>
      <c r="J40" s="4" t="str">
        <f>INDEX(locdata[hierarchy level code],MATCH(locdata[L1],locdata[full hierarchy display],0))</f>
        <v>duke</v>
      </c>
      <c r="K40" s="4" t="str">
        <f>IF(locdata[L2]="","",INDEX(locdata[hierarchy level code],MATCH(locdata[L1]&amp;" &gt; "&amp;locdata[L2],locdata[full hierarchy display],0)))</f>
        <v>dukemedr</v>
      </c>
      <c r="L40" s="4" t="str">
        <f>IF(locdata[L3]="","",INDEX(locdata[hierarchy level code],MATCH(locdata[L1]&amp;" &gt; "&amp;locdata[L2]&amp;" &gt; "&amp;locdata[L3],locdata[full hierarchy display],0)))</f>
        <v>dukemedrhiry</v>
      </c>
    </row>
    <row r="41" spans="1:12" ht="15.75" thickBot="1" x14ac:dyDescent="0.3">
      <c r="A41" s="17" t="s">
        <v>458</v>
      </c>
      <c r="B41" s="4" t="s">
        <v>500</v>
      </c>
      <c r="C41" s="4" t="s">
        <v>42</v>
      </c>
      <c r="D41" s="4" t="str">
        <f>CONCATENATE(locdata[C1],IF(locdata[C2]="","",";"),locdata[C2],IF(locdata[C3]="","",";"),locdata[C3])</f>
        <v>duke;dukemedr;dukemedrleng</v>
      </c>
      <c r="E41" s="3" t="s">
        <v>308</v>
      </c>
      <c r="F41" s="3" t="s">
        <v>192</v>
      </c>
      <c r="G41" s="5" t="s">
        <v>0</v>
      </c>
      <c r="H41" s="4" t="s">
        <v>16</v>
      </c>
      <c r="I41" s="4" t="s">
        <v>42</v>
      </c>
      <c r="J41" s="4" t="str">
        <f>INDEX(locdata[hierarchy level code],MATCH(locdata[L1],locdata[full hierarchy display],0))</f>
        <v>duke</v>
      </c>
      <c r="K41" s="4" t="str">
        <f>IF(locdata[L2]="","",INDEX(locdata[hierarchy level code],MATCH(locdata[L1]&amp;" &gt; "&amp;locdata[L2],locdata[full hierarchy display],0)))</f>
        <v>dukemedr</v>
      </c>
      <c r="L41" s="4" t="str">
        <f>IF(locdata[L3]="","",INDEX(locdata[hierarchy level code],MATCH(locdata[L1]&amp;" &gt; "&amp;locdata[L2]&amp;" &gt; "&amp;locdata[L3],locdata[full hierarchy display],0)))</f>
        <v>dukemedrleng</v>
      </c>
    </row>
    <row r="42" spans="1:12" ht="15.75" thickBot="1" x14ac:dyDescent="0.3">
      <c r="A42" s="17" t="s">
        <v>458</v>
      </c>
      <c r="B42" s="4" t="s">
        <v>501</v>
      </c>
      <c r="C42" s="4" t="s">
        <v>32</v>
      </c>
      <c r="D42" s="4" t="str">
        <f>CONCATENATE(locdata[C1],IF(locdata[C2]="","",";"),locdata[C2],IF(locdata[C3]="","",";"),locdata[C3])</f>
        <v>duke;dukemedr;dukemedrrece</v>
      </c>
      <c r="E42" s="3" t="s">
        <v>307</v>
      </c>
      <c r="F42" s="3" t="s">
        <v>670</v>
      </c>
      <c r="G42" s="5" t="s">
        <v>0</v>
      </c>
      <c r="H42" s="4" t="s">
        <v>16</v>
      </c>
      <c r="I42" s="4" t="s">
        <v>32</v>
      </c>
      <c r="J42" s="4" t="str">
        <f>INDEX(locdata[hierarchy level code],MATCH(locdata[L1],locdata[full hierarchy display],0))</f>
        <v>duke</v>
      </c>
      <c r="K42" s="4" t="str">
        <f>IF(locdata[L2]="","",INDEX(locdata[hierarchy level code],MATCH(locdata[L1]&amp;" &gt; "&amp;locdata[L2],locdata[full hierarchy display],0)))</f>
        <v>dukemedr</v>
      </c>
      <c r="L42" s="4" t="str">
        <f>IF(locdata[L3]="","",INDEX(locdata[hierarchy level code],MATCH(locdata[L1]&amp;" &gt; "&amp;locdata[L2]&amp;" &gt; "&amp;locdata[L3],locdata[full hierarchy display],0)))</f>
        <v>dukemedrrece</v>
      </c>
    </row>
    <row r="43" spans="1:12" ht="15.75" thickBot="1" x14ac:dyDescent="0.3">
      <c r="A43" s="17" t="s">
        <v>458</v>
      </c>
      <c r="B43" s="4" t="s">
        <v>502</v>
      </c>
      <c r="C43" s="4" t="s">
        <v>17</v>
      </c>
      <c r="D43" s="4" t="str">
        <f>CONCATENATE(locdata[C1],IF(locdata[C2]="","",";"),locdata[C2],IF(locdata[C3]="","",";"),locdata[C3])</f>
        <v>duke;dukemusc</v>
      </c>
      <c r="E43" s="3" t="s">
        <v>303</v>
      </c>
      <c r="F43" s="3" t="s">
        <v>194</v>
      </c>
      <c r="G43" s="5" t="s">
        <v>0</v>
      </c>
      <c r="H43" s="4" t="s">
        <v>17</v>
      </c>
      <c r="I43" s="4"/>
      <c r="J43" s="4" t="str">
        <f>INDEX(locdata[hierarchy level code],MATCH(locdata[L1],locdata[full hierarchy display],0))</f>
        <v>duke</v>
      </c>
      <c r="K43" s="4" t="str">
        <f>IF(locdata[L2]="","",INDEX(locdata[hierarchy level code],MATCH(locdata[L1]&amp;" &gt; "&amp;locdata[L2],locdata[full hierarchy display],0)))</f>
        <v>dukemusc</v>
      </c>
      <c r="L43" s="4" t="str">
        <f>IF(locdata[L3]="","",INDEX(locdata[hierarchy level code],MATCH(locdata[L1]&amp;" &gt; "&amp;locdata[L2]&amp;" &gt; "&amp;locdata[L3],locdata[full hierarchy display],0)))</f>
        <v/>
      </c>
    </row>
    <row r="44" spans="1:12" ht="15.75" thickBot="1" x14ac:dyDescent="0.3">
      <c r="A44" s="17" t="s">
        <v>458</v>
      </c>
      <c r="B44" s="4" t="s">
        <v>503</v>
      </c>
      <c r="C44" s="4" t="s">
        <v>18</v>
      </c>
      <c r="D44" s="4" t="str">
        <f>CONCATENATE(locdata[C1],IF(locdata[C2]="","",";"),locdata[C2],IF(locdata[C3]="","",";"),locdata[C3])</f>
        <v>duke;dukepers</v>
      </c>
      <c r="E44" s="3" t="s">
        <v>314</v>
      </c>
      <c r="F44" s="3" t="s">
        <v>155</v>
      </c>
      <c r="G44" s="5" t="s">
        <v>0</v>
      </c>
      <c r="H44" s="4" t="s">
        <v>18</v>
      </c>
      <c r="I44" s="4"/>
      <c r="J44" s="4" t="str">
        <f>INDEX(locdata[hierarchy level code],MATCH(locdata[L1],locdata[full hierarchy display],0))</f>
        <v>duke</v>
      </c>
      <c r="K44" s="4" t="str">
        <f>IF(locdata[L2]="","",INDEX(locdata[hierarchy level code],MATCH(locdata[L1]&amp;" &gt; "&amp;locdata[L2],locdata[full hierarchy display],0)))</f>
        <v>dukepers</v>
      </c>
      <c r="L44" s="4" t="str">
        <f>IF(locdata[L3]="","",INDEX(locdata[hierarchy level code],MATCH(locdata[L1]&amp;" &gt; "&amp;locdata[L2]&amp;" &gt; "&amp;locdata[L3],locdata[full hierarchy display],0)))</f>
        <v/>
      </c>
    </row>
    <row r="45" spans="1:12" ht="15.75" thickBot="1" x14ac:dyDescent="0.3">
      <c r="A45" s="17" t="s">
        <v>458</v>
      </c>
      <c r="B45" s="4" t="s">
        <v>504</v>
      </c>
      <c r="C45" s="4" t="s">
        <v>19</v>
      </c>
      <c r="D45" s="4" t="str">
        <f>CONCATENATE(locdata[C1],IF(locdata[C2]="","",";"),locdata[C2],IF(locdata[C3]="","",";"),locdata[C3])</f>
        <v>duke;dukeperk</v>
      </c>
      <c r="E45" s="3" t="s">
        <v>285</v>
      </c>
      <c r="F45" s="3" t="s">
        <v>671</v>
      </c>
      <c r="G45" s="5" t="s">
        <v>0</v>
      </c>
      <c r="H45" s="4" t="s">
        <v>19</v>
      </c>
      <c r="I45" s="4"/>
      <c r="J45" s="4" t="str">
        <f>INDEX(locdata[hierarchy level code],MATCH(locdata[L1],locdata[full hierarchy display],0))</f>
        <v>duke</v>
      </c>
      <c r="K45" s="4" t="str">
        <f>IF(locdata[L2]="","",INDEX(locdata[hierarchy level code],MATCH(locdata[L1]&amp;" &gt; "&amp;locdata[L2],locdata[full hierarchy display],0)))</f>
        <v>dukeperk</v>
      </c>
      <c r="L45" s="4" t="str">
        <f>IF(locdata[L3]="","",INDEX(locdata[hierarchy level code],MATCH(locdata[L1]&amp;" &gt; "&amp;locdata[L2]&amp;" &gt; "&amp;locdata[L3],locdata[full hierarchy display],0)))</f>
        <v/>
      </c>
    </row>
    <row r="46" spans="1:12" ht="15.75" thickBot="1" x14ac:dyDescent="0.3">
      <c r="A46" s="17" t="s">
        <v>458</v>
      </c>
      <c r="B46" s="4" t="s">
        <v>505</v>
      </c>
      <c r="C46" s="4" t="s">
        <v>46</v>
      </c>
      <c r="D46" s="4" t="str">
        <f>CONCATENATE(locdata[C1],IF(locdata[C2]="","",";"),locdata[C2],IF(locdata[C3]="","",";"),locdata[C3])</f>
        <v>duke;dukeperk;dukeperkdace</v>
      </c>
      <c r="E46" s="3" t="s">
        <v>292</v>
      </c>
      <c r="F46" s="3" t="s">
        <v>672</v>
      </c>
      <c r="G46" s="5" t="s">
        <v>0</v>
      </c>
      <c r="H46" s="4" t="s">
        <v>19</v>
      </c>
      <c r="I46" s="4" t="s">
        <v>46</v>
      </c>
      <c r="J46" s="4" t="str">
        <f>INDEX(locdata[hierarchy level code],MATCH(locdata[L1],locdata[full hierarchy display],0))</f>
        <v>duke</v>
      </c>
      <c r="K46" s="4" t="str">
        <f>IF(locdata[L2]="","",INDEX(locdata[hierarchy level code],MATCH(locdata[L1]&amp;" &gt; "&amp;locdata[L2],locdata[full hierarchy display],0)))</f>
        <v>dukeperk</v>
      </c>
      <c r="L46" s="4" t="str">
        <f>IF(locdata[L3]="","",INDEX(locdata[hierarchy level code],MATCH(locdata[L1]&amp;" &gt; "&amp;locdata[L2]&amp;" &gt; "&amp;locdata[L3],locdata[full hierarchy display],0)))</f>
        <v>dukeperkdace</v>
      </c>
    </row>
    <row r="47" spans="1:12" ht="15.75" thickBot="1" x14ac:dyDescent="0.3">
      <c r="A47" s="17" t="s">
        <v>458</v>
      </c>
      <c r="B47" s="4" t="s">
        <v>506</v>
      </c>
      <c r="C47" s="4" t="s">
        <v>43</v>
      </c>
      <c r="D47" s="4" t="str">
        <f>CONCATENATE(locdata[C1],IF(locdata[C2]="","",";"),locdata[C2],IF(locdata[C3]="","",";"),locdata[C3])</f>
        <v>duke;dukeperk;dukeperkdurs</v>
      </c>
      <c r="E47" s="3" t="s">
        <v>286</v>
      </c>
      <c r="F47" s="3" t="s">
        <v>243</v>
      </c>
      <c r="G47" s="5" t="s">
        <v>0</v>
      </c>
      <c r="H47" s="4" t="s">
        <v>19</v>
      </c>
      <c r="I47" s="4" t="s">
        <v>43</v>
      </c>
      <c r="J47" s="4" t="str">
        <f>INDEX(locdata[hierarchy level code],MATCH(locdata[L1],locdata[full hierarchy display],0))</f>
        <v>duke</v>
      </c>
      <c r="K47" s="4" t="str">
        <f>IF(locdata[L2]="","",INDEX(locdata[hierarchy level code],MATCH(locdata[L1]&amp;" &gt; "&amp;locdata[L2],locdata[full hierarchy display],0)))</f>
        <v>dukeperk</v>
      </c>
      <c r="L47" s="4" t="str">
        <f>IF(locdata[L3]="","",INDEX(locdata[hierarchy level code],MATCH(locdata[L1]&amp;" &gt; "&amp;locdata[L2]&amp;" &gt; "&amp;locdata[L3],locdata[full hierarchy display],0)))</f>
        <v>dukeperkdurs</v>
      </c>
    </row>
    <row r="48" spans="1:12" ht="15.75" thickBot="1" x14ac:dyDescent="0.3">
      <c r="A48" s="17" t="s">
        <v>458</v>
      </c>
      <c r="B48" s="4" t="s">
        <v>507</v>
      </c>
      <c r="C48" s="4" t="s">
        <v>44</v>
      </c>
      <c r="D48" s="4" t="str">
        <f>CONCATENATE(locdata[C1],IF(locdata[C2]="","",";"),locdata[C2],IF(locdata[C3]="","",";"),locdata[C3])</f>
        <v>duke;dukeperk;dukeperkeaon</v>
      </c>
      <c r="E48" s="3" t="s">
        <v>290</v>
      </c>
      <c r="F48" s="3" t="s">
        <v>244</v>
      </c>
      <c r="G48" s="5" t="s">
        <v>0</v>
      </c>
      <c r="H48" s="4" t="s">
        <v>19</v>
      </c>
      <c r="I48" s="4" t="s">
        <v>44</v>
      </c>
      <c r="J48" s="4" t="str">
        <f>INDEX(locdata[hierarchy level code],MATCH(locdata[L1],locdata[full hierarchy display],0))</f>
        <v>duke</v>
      </c>
      <c r="K48" s="4" t="str">
        <f>IF(locdata[L2]="","",INDEX(locdata[hierarchy level code],MATCH(locdata[L1]&amp;" &gt; "&amp;locdata[L2],locdata[full hierarchy display],0)))</f>
        <v>dukeperk</v>
      </c>
      <c r="L48" s="4" t="str">
        <f>IF(locdata[L3]="","",INDEX(locdata[hierarchy level code],MATCH(locdata[L1]&amp;" &gt; "&amp;locdata[L2]&amp;" &gt; "&amp;locdata[L3],locdata[full hierarchy display],0)))</f>
        <v>dukeperkeaon</v>
      </c>
    </row>
    <row r="49" spans="1:12" ht="15.75" thickBot="1" x14ac:dyDescent="0.3">
      <c r="A49" s="17" t="s">
        <v>458</v>
      </c>
      <c r="B49" s="4" t="s">
        <v>508</v>
      </c>
      <c r="C49" s="4" t="s">
        <v>47</v>
      </c>
      <c r="D49" s="4" t="str">
        <f>CONCATENATE(locdata[C1],IF(locdata[C2]="","",";"),locdata[C2],IF(locdata[C3]="","",";"),locdata[C3])</f>
        <v>duke;dukeperk;dukeperkiaom</v>
      </c>
      <c r="E49" s="3" t="s">
        <v>291</v>
      </c>
      <c r="F49" s="3" t="s">
        <v>242</v>
      </c>
      <c r="G49" s="5" t="s">
        <v>0</v>
      </c>
      <c r="H49" s="4" t="s">
        <v>19</v>
      </c>
      <c r="I49" s="4" t="s">
        <v>47</v>
      </c>
      <c r="J49" s="4" t="str">
        <f>INDEX(locdata[hierarchy level code],MATCH(locdata[L1],locdata[full hierarchy display],0))</f>
        <v>duke</v>
      </c>
      <c r="K49" s="4" t="str">
        <f>IF(locdata[L2]="","",INDEX(locdata[hierarchy level code],MATCH(locdata[L1]&amp;" &gt; "&amp;locdata[L2],locdata[full hierarchy display],0)))</f>
        <v>dukeperk</v>
      </c>
      <c r="L49" s="4" t="str">
        <f>IF(locdata[L3]="","",INDEX(locdata[hierarchy level code],MATCH(locdata[L1]&amp;" &gt; "&amp;locdata[L2]&amp;" &gt; "&amp;locdata[L3],locdata[full hierarchy display],0)))</f>
        <v>dukeperkiaom</v>
      </c>
    </row>
    <row r="50" spans="1:12" ht="15.75" thickBot="1" x14ac:dyDescent="0.3">
      <c r="A50" s="17" t="s">
        <v>458</v>
      </c>
      <c r="B50" s="4" t="s">
        <v>509</v>
      </c>
      <c r="C50" s="4" t="s">
        <v>45</v>
      </c>
      <c r="D50" s="4" t="str">
        <f>CONCATENATE(locdata[C1],IF(locdata[C2]="","",";"),locdata[C2],IF(locdata[C3]="","",";"),locdata[C3])</f>
        <v>duke;dukeperk;dukeperknehy</v>
      </c>
      <c r="E50" s="3" t="s">
        <v>287</v>
      </c>
      <c r="F50" s="3" t="s">
        <v>246</v>
      </c>
      <c r="G50" s="5" t="s">
        <v>0</v>
      </c>
      <c r="H50" s="4" t="s">
        <v>19</v>
      </c>
      <c r="I50" s="4" t="s">
        <v>45</v>
      </c>
      <c r="J50" s="4" t="str">
        <f>INDEX(locdata[hierarchy level code],MATCH(locdata[L1],locdata[full hierarchy display],0))</f>
        <v>duke</v>
      </c>
      <c r="K50" s="4" t="str">
        <f>IF(locdata[L2]="","",INDEX(locdata[hierarchy level code],MATCH(locdata[L1]&amp;" &gt; "&amp;locdata[L2],locdata[full hierarchy display],0)))</f>
        <v>dukeperk</v>
      </c>
      <c r="L50" s="4" t="str">
        <f>IF(locdata[L3]="","",INDEX(locdata[hierarchy level code],MATCH(locdata[L1]&amp;" &gt; "&amp;locdata[L2]&amp;" &gt; "&amp;locdata[L3],locdata[full hierarchy display],0)))</f>
        <v>dukeperknehy</v>
      </c>
    </row>
    <row r="51" spans="1:12" ht="15.75" thickBot="1" x14ac:dyDescent="0.3">
      <c r="A51" s="17" t="s">
        <v>458</v>
      </c>
      <c r="B51" s="4" t="s">
        <v>510</v>
      </c>
      <c r="C51" s="4" t="s">
        <v>32</v>
      </c>
      <c r="D51" s="4" t="str">
        <f>CONCATENATE(locdata[C1],IF(locdata[C2]="","",";"),locdata[C2],IF(locdata[C3]="","",";"),locdata[C3])</f>
        <v>duke;dukeperk;dukeperkrece</v>
      </c>
      <c r="E51" s="3" t="s">
        <v>288</v>
      </c>
      <c r="F51" s="3" t="s">
        <v>245</v>
      </c>
      <c r="G51" s="5" t="s">
        <v>0</v>
      </c>
      <c r="H51" s="4" t="s">
        <v>19</v>
      </c>
      <c r="I51" s="4" t="s">
        <v>32</v>
      </c>
      <c r="J51" s="4" t="str">
        <f>INDEX(locdata[hierarchy level code],MATCH(locdata[L1],locdata[full hierarchy display],0))</f>
        <v>duke</v>
      </c>
      <c r="K51" s="4" t="str">
        <f>IF(locdata[L2]="","",INDEX(locdata[hierarchy level code],MATCH(locdata[L1]&amp;" &gt; "&amp;locdata[L2],locdata[full hierarchy display],0)))</f>
        <v>dukeperk</v>
      </c>
      <c r="L51" s="4" t="str">
        <f>IF(locdata[L3]="","",INDEX(locdata[hierarchy level code],MATCH(locdata[L1]&amp;" &gt; "&amp;locdata[L2]&amp;" &gt; "&amp;locdata[L3],locdata[full hierarchy display],0)))</f>
        <v>dukeperkrece</v>
      </c>
    </row>
    <row r="52" spans="1:12" ht="15.75" thickBot="1" x14ac:dyDescent="0.3">
      <c r="A52" s="17" t="s">
        <v>458</v>
      </c>
      <c r="B52" s="4" t="s">
        <v>511</v>
      </c>
      <c r="C52" s="4" t="s">
        <v>26</v>
      </c>
      <c r="D52" s="4" t="str">
        <f>CONCATENATE(locdata[C1],IF(locdata[C2]="","",";"),locdata[C2],IF(locdata[C3]="","",";"),locdata[C3])</f>
        <v>duke;dukeperk;dukeperkrees</v>
      </c>
      <c r="E52" s="3" t="s">
        <v>289</v>
      </c>
      <c r="F52" s="3" t="s">
        <v>247</v>
      </c>
      <c r="G52" s="5" t="s">
        <v>0</v>
      </c>
      <c r="H52" s="4" t="s">
        <v>19</v>
      </c>
      <c r="I52" s="4" t="s">
        <v>26</v>
      </c>
      <c r="J52" s="4" t="str">
        <f>INDEX(locdata[hierarchy level code],MATCH(locdata[L1],locdata[full hierarchy display],0))</f>
        <v>duke</v>
      </c>
      <c r="K52" s="4" t="str">
        <f>IF(locdata[L2]="","",INDEX(locdata[hierarchy level code],MATCH(locdata[L1]&amp;" &gt; "&amp;locdata[L2],locdata[full hierarchy display],0)))</f>
        <v>dukeperk</v>
      </c>
      <c r="L52" s="4" t="str">
        <f>IF(locdata[L3]="","",INDEX(locdata[hierarchy level code],MATCH(locdata[L1]&amp;" &gt; "&amp;locdata[L2]&amp;" &gt; "&amp;locdata[L3],locdata[full hierarchy display],0)))</f>
        <v>dukeperkrees</v>
      </c>
    </row>
    <row r="53" spans="1:12" ht="15.75" thickBot="1" x14ac:dyDescent="0.3">
      <c r="A53" s="17" t="s">
        <v>458</v>
      </c>
      <c r="B53" s="4" t="s">
        <v>512</v>
      </c>
      <c r="C53" s="4" t="s">
        <v>48</v>
      </c>
      <c r="D53" s="4" t="str">
        <f>CONCATENATE(locdata[C1],IF(locdata[C2]="","",";"),locdata[C2],IF(locdata[C3]="","",";"),locdata[C3])</f>
        <v>duke;dukeperk;dukeperkthnk</v>
      </c>
      <c r="E53" s="3" t="s">
        <v>293</v>
      </c>
      <c r="F53" s="3" t="s">
        <v>185</v>
      </c>
      <c r="G53" s="5" t="s">
        <v>0</v>
      </c>
      <c r="H53" s="4" t="s">
        <v>19</v>
      </c>
      <c r="I53" s="4" t="s">
        <v>48</v>
      </c>
      <c r="J53" s="4" t="str">
        <f>INDEX(locdata[hierarchy level code],MATCH(locdata[L1],locdata[full hierarchy display],0))</f>
        <v>duke</v>
      </c>
      <c r="K53" s="4" t="str">
        <f>IF(locdata[L2]="","",INDEX(locdata[hierarchy level code],MATCH(locdata[L1]&amp;" &gt; "&amp;locdata[L2],locdata[full hierarchy display],0)))</f>
        <v>dukeperk</v>
      </c>
      <c r="L53" s="4" t="str">
        <f>IF(locdata[L3]="","",INDEX(locdata[hierarchy level code],MATCH(locdata[L1]&amp;" &gt; "&amp;locdata[L2]&amp;" &gt; "&amp;locdata[L3],locdata[full hierarchy display],0)))</f>
        <v>dukeperkthnk</v>
      </c>
    </row>
    <row r="54" spans="1:12" ht="15.75" thickBot="1" x14ac:dyDescent="0.3">
      <c r="A54" s="17" t="s">
        <v>458</v>
      </c>
      <c r="B54" s="4" t="s">
        <v>513</v>
      </c>
      <c r="C54" s="4" t="s">
        <v>20</v>
      </c>
      <c r="D54" s="4" t="str">
        <f>CONCATENATE(locdata[C1],IF(locdata[C2]="","",";"),locdata[C2],IF(locdata[C3]="","",";"),locdata[C3])</f>
        <v>duke;dukeruby</v>
      </c>
      <c r="E54" s="3" t="s">
        <v>324</v>
      </c>
      <c r="F54" s="3" t="s">
        <v>254</v>
      </c>
      <c r="G54" s="5" t="s">
        <v>0</v>
      </c>
      <c r="H54" s="4" t="s">
        <v>20</v>
      </c>
      <c r="I54" s="4"/>
      <c r="J54" s="4" t="str">
        <f>INDEX(locdata[hierarchy level code],MATCH(locdata[L1],locdata[full hierarchy display],0))</f>
        <v>duke</v>
      </c>
      <c r="K54" s="4" t="str">
        <f>IF(locdata[L2]="","",INDEX(locdata[hierarchy level code],MATCH(locdata[L1]&amp;" &gt; "&amp;locdata[L2],locdata[full hierarchy display],0)))</f>
        <v>dukeruby</v>
      </c>
      <c r="L54" s="4" t="str">
        <f>IF(locdata[L3]="","",INDEX(locdata[hierarchy level code],MATCH(locdata[L1]&amp;" &gt; "&amp;locdata[L2]&amp;" &gt; "&amp;locdata[L3],locdata[full hierarchy display],0)))</f>
        <v/>
      </c>
    </row>
    <row r="55" spans="1:12" ht="15.75" thickBot="1" x14ac:dyDescent="0.3">
      <c r="A55" s="17" t="s">
        <v>458</v>
      </c>
      <c r="B55" s="4" t="s">
        <v>514</v>
      </c>
      <c r="C55" s="4" t="s">
        <v>21</v>
      </c>
      <c r="D55" s="4" t="str">
        <f>CONCATENATE(locdata[C1],IF(locdata[C2]="","",";"),locdata[C2],IF(locdata[C3]="","",";"),locdata[C3])</f>
        <v>duke;dukeunis</v>
      </c>
      <c r="E55" s="3" t="s">
        <v>325</v>
      </c>
      <c r="F55" s="3" t="s">
        <v>143</v>
      </c>
      <c r="G55" s="5" t="s">
        <v>0</v>
      </c>
      <c r="H55" s="4" t="s">
        <v>21</v>
      </c>
      <c r="I55" s="4"/>
      <c r="J55" s="4" t="str">
        <f>INDEX(locdata[hierarchy level code],MATCH(locdata[L1],locdata[full hierarchy display],0))</f>
        <v>duke</v>
      </c>
      <c r="K55" s="4" t="str">
        <f>IF(locdata[L2]="","",INDEX(locdata[hierarchy level code],MATCH(locdata[L1]&amp;" &gt; "&amp;locdata[L2],locdata[full hierarchy display],0)))</f>
        <v>dukeunis</v>
      </c>
      <c r="L55" s="4" t="str">
        <f>IF(locdata[L3]="","",INDEX(locdata[hierarchy level code],MATCH(locdata[L1]&amp;" &gt; "&amp;locdata[L2]&amp;" &gt; "&amp;locdata[L3],locdata[full hierarchy display],0)))</f>
        <v/>
      </c>
    </row>
    <row r="56" spans="1:12" ht="15.75" thickBot="1" x14ac:dyDescent="0.3">
      <c r="A56" s="17" t="s">
        <v>458</v>
      </c>
      <c r="B56" s="4" t="s">
        <v>515</v>
      </c>
      <c r="C56" s="4" t="s">
        <v>22</v>
      </c>
      <c r="D56" s="4" t="str">
        <f>CONCATENATE(locdata[C1],IF(locdata[C2]="","",";"),locdata[C2],IF(locdata[C3]="","",";"),locdata[C3])</f>
        <v>duke;dukevesc</v>
      </c>
      <c r="E56" s="3" t="s">
        <v>317</v>
      </c>
      <c r="F56" s="3" t="s">
        <v>266</v>
      </c>
      <c r="G56" s="5" t="s">
        <v>0</v>
      </c>
      <c r="H56" s="4" t="s">
        <v>22</v>
      </c>
      <c r="I56" s="4"/>
      <c r="J56" s="4" t="str">
        <f>INDEX(locdata[hierarchy level code],MATCH(locdata[L1],locdata[full hierarchy display],0))</f>
        <v>duke</v>
      </c>
      <c r="K56" s="4" t="str">
        <f>IF(locdata[L2]="","",INDEX(locdata[hierarchy level code],MATCH(locdata[L1]&amp;" &gt; "&amp;locdata[L2],locdata[full hierarchy display],0)))</f>
        <v>dukevesc</v>
      </c>
      <c r="L56" s="4" t="str">
        <f>IF(locdata[L3]="","",INDEX(locdata[hierarchy level code],MATCH(locdata[L1]&amp;" &gt; "&amp;locdata[L2]&amp;" &gt; "&amp;locdata[L3],locdata[full hierarchy display],0)))</f>
        <v/>
      </c>
    </row>
    <row r="57" spans="1:12" ht="15.75" thickBot="1" x14ac:dyDescent="0.3">
      <c r="A57" s="4" t="s">
        <v>462</v>
      </c>
      <c r="B57" s="4" t="s">
        <v>462</v>
      </c>
      <c r="C57" s="4" t="s">
        <v>4</v>
      </c>
      <c r="D57" s="4" t="str">
        <f>CONCATENATE(locdata[C1],IF(locdata[C2]="","",";"),locdata[C2],IF(locdata[C3]="","",";"),locdata[C3])</f>
        <v>hsl</v>
      </c>
      <c r="E57" s="3" t="s">
        <v>4</v>
      </c>
      <c r="F57" s="3" t="s">
        <v>690</v>
      </c>
      <c r="G57" s="5" t="s">
        <v>4</v>
      </c>
      <c r="H57" s="4"/>
      <c r="I57" s="4"/>
      <c r="J57" s="4" t="str">
        <f>INDEX(locdata[hierarchy level code],MATCH(locdata[L1],locdata[full hierarchy display],0))</f>
        <v>hsl</v>
      </c>
      <c r="K57" s="4" t="str">
        <f>IF(locdata[L2]="","",INDEX(locdata[hierarchy level code],MATCH(locdata[L1]&amp;" &gt; "&amp;locdata[L2],locdata[full hierarchy display],0)))</f>
        <v/>
      </c>
      <c r="L57" s="4" t="str">
        <f>IF(locdata[L3]="","",INDEX(locdata[hierarchy level code],MATCH(locdata[L1]&amp;" &gt; "&amp;locdata[L2]&amp;" &gt; "&amp;locdata[L3],locdata[full hierarchy display],0)))</f>
        <v/>
      </c>
    </row>
    <row r="58" spans="1:12" ht="15.75" thickBot="1" x14ac:dyDescent="0.3">
      <c r="A58" s="4" t="s">
        <v>462</v>
      </c>
      <c r="B58" s="4" t="s">
        <v>516</v>
      </c>
      <c r="C58" s="4" t="s">
        <v>135</v>
      </c>
      <c r="D58" s="4" t="str">
        <f>CONCATENATE(locdata[C1],IF(locdata[C2]="","",";"),locdata[C2],IF(locdata[C3]="","",";"),locdata[C3])</f>
        <v>hsl;hsldukr</v>
      </c>
      <c r="E58" s="3" t="s">
        <v>441</v>
      </c>
      <c r="F58" s="3" t="s">
        <v>191</v>
      </c>
      <c r="G58" s="5" t="s">
        <v>4</v>
      </c>
      <c r="H58" s="4" t="s">
        <v>135</v>
      </c>
      <c r="I58" s="4"/>
      <c r="J58" s="4" t="str">
        <f>INDEX(locdata[hierarchy level code],MATCH(locdata[L1],locdata[full hierarchy display],0))</f>
        <v>hsl</v>
      </c>
      <c r="K58" s="4" t="str">
        <f>IF(locdata[L2]="","",INDEX(locdata[hierarchy level code],MATCH(locdata[L1]&amp;" &gt; "&amp;locdata[L2],locdata[full hierarchy display],0)))</f>
        <v>hsldukr</v>
      </c>
      <c r="L58" s="4" t="str">
        <f>IF(locdata[L3]="","",INDEX(locdata[hierarchy level code],MATCH(locdata[L1]&amp;" &gt; "&amp;locdata[L2]&amp;" &gt; "&amp;locdata[L3],locdata[full hierarchy display],0)))</f>
        <v/>
      </c>
    </row>
    <row r="59" spans="1:12" ht="15.75" thickBot="1" x14ac:dyDescent="0.3">
      <c r="A59" s="4" t="s">
        <v>462</v>
      </c>
      <c r="B59" s="4" t="s">
        <v>517</v>
      </c>
      <c r="C59" s="4" t="s">
        <v>40</v>
      </c>
      <c r="D59" s="4" t="str">
        <f>CONCATENATE(locdata[C1],IF(locdata[C2]="","",";"),locdata[C2],IF(locdata[C3]="","",";"),locdata[C3])</f>
        <v>hsl;hsldukr;hsldukrares</v>
      </c>
      <c r="E59" s="3" t="s">
        <v>442</v>
      </c>
      <c r="F59" s="3" t="s">
        <v>668</v>
      </c>
      <c r="G59" s="5" t="s">
        <v>4</v>
      </c>
      <c r="H59" s="4" t="s">
        <v>135</v>
      </c>
      <c r="I59" s="4" t="s">
        <v>40</v>
      </c>
      <c r="J59" s="4" t="str">
        <f>INDEX(locdata[hierarchy level code],MATCH(locdata[L1],locdata[full hierarchy display],0))</f>
        <v>hsl</v>
      </c>
      <c r="K59" s="4" t="str">
        <f>IF(locdata[L2]="","",INDEX(locdata[hierarchy level code],MATCH(locdata[L1]&amp;" &gt; "&amp;locdata[L2],locdata[full hierarchy display],0)))</f>
        <v>hsldukr</v>
      </c>
      <c r="L59" s="4" t="str">
        <f>IF(locdata[L3]="","",INDEX(locdata[hierarchy level code],MATCH(locdata[L1]&amp;" &gt; "&amp;locdata[L2]&amp;" &gt; "&amp;locdata[L3],locdata[full hierarchy display],0)))</f>
        <v>hsldukrares</v>
      </c>
    </row>
    <row r="60" spans="1:12" ht="15.75" thickBot="1" x14ac:dyDescent="0.3">
      <c r="A60" s="4" t="s">
        <v>462</v>
      </c>
      <c r="B60" s="4" t="s">
        <v>518</v>
      </c>
      <c r="C60" s="4" t="s">
        <v>41</v>
      </c>
      <c r="D60" s="4" t="str">
        <f>CONCATENATE(locdata[C1],IF(locdata[C2]="","",";"),locdata[C2],IF(locdata[C3]="","",";"),locdata[C3])</f>
        <v>hsl;hsldukr;hsldukrhiry</v>
      </c>
      <c r="E60" s="3" t="s">
        <v>443</v>
      </c>
      <c r="F60" s="3" t="s">
        <v>669</v>
      </c>
      <c r="G60" s="5" t="s">
        <v>4</v>
      </c>
      <c r="H60" s="4" t="s">
        <v>135</v>
      </c>
      <c r="I60" s="4" t="s">
        <v>41</v>
      </c>
      <c r="J60" s="4" t="str">
        <f>INDEX(locdata[hierarchy level code],MATCH(locdata[L1],locdata[full hierarchy display],0))</f>
        <v>hsl</v>
      </c>
      <c r="K60" s="4" t="str">
        <f>IF(locdata[L2]="","",INDEX(locdata[hierarchy level code],MATCH(locdata[L1]&amp;" &gt; "&amp;locdata[L2],locdata[full hierarchy display],0)))</f>
        <v>hsldukr</v>
      </c>
      <c r="L60" s="4" t="str">
        <f>IF(locdata[L3]="","",INDEX(locdata[hierarchy level code],MATCH(locdata[L1]&amp;" &gt; "&amp;locdata[L2]&amp;" &gt; "&amp;locdata[L3],locdata[full hierarchy display],0)))</f>
        <v>hsldukrhiry</v>
      </c>
    </row>
    <row r="61" spans="1:12" ht="15.75" thickBot="1" x14ac:dyDescent="0.3">
      <c r="A61" s="4" t="s">
        <v>462</v>
      </c>
      <c r="B61" s="4" t="s">
        <v>519</v>
      </c>
      <c r="C61" s="4" t="s">
        <v>42</v>
      </c>
      <c r="D61" s="4" t="str">
        <f>CONCATENATE(locdata[C1],IF(locdata[C2]="","",";"),locdata[C2],IF(locdata[C3]="","",";"),locdata[C3])</f>
        <v>hsl;hsldukr;hsldukrleng</v>
      </c>
      <c r="E61" s="3" t="s">
        <v>444</v>
      </c>
      <c r="F61" s="3" t="s">
        <v>192</v>
      </c>
      <c r="G61" s="5" t="s">
        <v>4</v>
      </c>
      <c r="H61" s="4" t="s">
        <v>135</v>
      </c>
      <c r="I61" s="4" t="s">
        <v>42</v>
      </c>
      <c r="J61" s="4" t="str">
        <f>INDEX(locdata[hierarchy level code],MATCH(locdata[L1],locdata[full hierarchy display],0))</f>
        <v>hsl</v>
      </c>
      <c r="K61" s="4" t="str">
        <f>IF(locdata[L2]="","",INDEX(locdata[hierarchy level code],MATCH(locdata[L1]&amp;" &gt; "&amp;locdata[L2],locdata[full hierarchy display],0)))</f>
        <v>hsldukr</v>
      </c>
      <c r="L61" s="4" t="str">
        <f>IF(locdata[L3]="","",INDEX(locdata[hierarchy level code],MATCH(locdata[L1]&amp;" &gt; "&amp;locdata[L2]&amp;" &gt; "&amp;locdata[L3],locdata[full hierarchy display],0)))</f>
        <v>hsldukrleng</v>
      </c>
    </row>
    <row r="62" spans="1:12" ht="15.75" thickBot="1" x14ac:dyDescent="0.3">
      <c r="A62" s="4" t="s">
        <v>462</v>
      </c>
      <c r="B62" s="4" t="s">
        <v>520</v>
      </c>
      <c r="C62" s="4" t="s">
        <v>32</v>
      </c>
      <c r="D62" s="4" t="str">
        <f>CONCATENATE(locdata[C1],IF(locdata[C2]="","",";"),locdata[C2],IF(locdata[C3]="","",";"),locdata[C3])</f>
        <v>hsl;hsldukr;hsldukrrece</v>
      </c>
      <c r="E62" s="3" t="s">
        <v>445</v>
      </c>
      <c r="F62" s="3" t="s">
        <v>670</v>
      </c>
      <c r="G62" s="5" t="s">
        <v>4</v>
      </c>
      <c r="H62" s="4" t="s">
        <v>135</v>
      </c>
      <c r="I62" s="4" t="s">
        <v>32</v>
      </c>
      <c r="J62" s="4" t="str">
        <f>INDEX(locdata[hierarchy level code],MATCH(locdata[L1],locdata[full hierarchy display],0))</f>
        <v>hsl</v>
      </c>
      <c r="K62" s="4" t="str">
        <f>IF(locdata[L2]="","",INDEX(locdata[hierarchy level code],MATCH(locdata[L1]&amp;" &gt; "&amp;locdata[L2],locdata[full hierarchy display],0)))</f>
        <v>hsldukr</v>
      </c>
      <c r="L62" s="4" t="str">
        <f>IF(locdata[L3]="","",INDEX(locdata[hierarchy level code],MATCH(locdata[L1]&amp;" &gt; "&amp;locdata[L2]&amp;" &gt; "&amp;locdata[L3],locdata[full hierarchy display],0)))</f>
        <v>hsldukrrece</v>
      </c>
    </row>
    <row r="63" spans="1:12" ht="15.75" thickBot="1" x14ac:dyDescent="0.3">
      <c r="A63" s="4" t="s">
        <v>462</v>
      </c>
      <c r="B63" s="4" t="s">
        <v>521</v>
      </c>
      <c r="C63" s="4" t="s">
        <v>136</v>
      </c>
      <c r="D63" s="4" t="str">
        <f>CONCATENATE(locdata[C1],IF(locdata[C2]="","",";"),locdata[C2],IF(locdata[C3]="","",";"),locdata[C3])</f>
        <v>hsl;hslncse</v>
      </c>
      <c r="E63" s="3" t="s">
        <v>447</v>
      </c>
      <c r="F63" s="3" t="s">
        <v>267</v>
      </c>
      <c r="G63" s="5" t="s">
        <v>4</v>
      </c>
      <c r="H63" s="4" t="s">
        <v>136</v>
      </c>
      <c r="I63" s="4"/>
      <c r="J63" s="4" t="str">
        <f>INDEX(locdata[hierarchy level code],MATCH(locdata[L1],locdata[full hierarchy display],0))</f>
        <v>hsl</v>
      </c>
      <c r="K63" s="4" t="str">
        <f>IF(locdata[L2]="","",INDEX(locdata[hierarchy level code],MATCH(locdata[L1]&amp;" &gt; "&amp;locdata[L2],locdata[full hierarchy display],0)))</f>
        <v>hslncse</v>
      </c>
      <c r="L63" s="4" t="str">
        <f>IF(locdata[L3]="","",INDEX(locdata[hierarchy level code],MATCH(locdata[L1]&amp;" &gt; "&amp;locdata[L2]&amp;" &gt; "&amp;locdata[L3],locdata[full hierarchy display],0)))</f>
        <v/>
      </c>
    </row>
    <row r="64" spans="1:12" ht="15.75" thickBot="1" x14ac:dyDescent="0.3">
      <c r="A64" s="4" t="s">
        <v>462</v>
      </c>
      <c r="B64" s="4" t="s">
        <v>522</v>
      </c>
      <c r="C64" s="4" t="s">
        <v>137</v>
      </c>
      <c r="D64" s="4" t="str">
        <f>CONCATENATE(locdata[C1],IF(locdata[C2]="","",";"),locdata[C2],IF(locdata[C3]="","",";"),locdata[C3])</f>
        <v>hsl;hsluncy</v>
      </c>
      <c r="E64" s="3" t="s">
        <v>446</v>
      </c>
      <c r="F64" s="3" t="s">
        <v>728</v>
      </c>
      <c r="G64" s="5" t="s">
        <v>4</v>
      </c>
      <c r="H64" s="4" t="s">
        <v>137</v>
      </c>
      <c r="I64" s="4"/>
      <c r="J64" s="4" t="str">
        <f>INDEX(locdata[hierarchy level code],MATCH(locdata[L1],locdata[full hierarchy display],0))</f>
        <v>hsl</v>
      </c>
      <c r="K64" s="4" t="str">
        <f>IF(locdata[L2]="","",INDEX(locdata[hierarchy level code],MATCH(locdata[L1]&amp;" &gt; "&amp;locdata[L2],locdata[full hierarchy display],0)))</f>
        <v>hsluncy</v>
      </c>
      <c r="L64" s="4" t="str">
        <f>IF(locdata[L3]="","",INDEX(locdata[hierarchy level code],MATCH(locdata[L1]&amp;" &gt; "&amp;locdata[L2]&amp;" &gt; "&amp;locdata[L3],locdata[full hierarchy display],0)))</f>
        <v/>
      </c>
    </row>
    <row r="65" spans="1:12" ht="15.75" thickBot="1" x14ac:dyDescent="0.3">
      <c r="A65" s="4" t="s">
        <v>463</v>
      </c>
      <c r="B65" s="4" t="s">
        <v>463</v>
      </c>
      <c r="C65" s="4" t="s">
        <v>5</v>
      </c>
      <c r="D65" s="4" t="str">
        <f>CONCATENATE(locdata[C1],IF(locdata[C2]="","",";"),locdata[C2],IF(locdata[C3]="","",";"),locdata[C3])</f>
        <v>law</v>
      </c>
      <c r="E65" s="3" t="s">
        <v>5</v>
      </c>
      <c r="F65" s="3" t="s">
        <v>690</v>
      </c>
      <c r="G65" s="5" t="s">
        <v>5</v>
      </c>
      <c r="H65" s="4"/>
      <c r="I65" s="4"/>
      <c r="J65" s="4" t="str">
        <f>INDEX(locdata[hierarchy level code],MATCH(locdata[L1],locdata[full hierarchy display],0))</f>
        <v>law</v>
      </c>
      <c r="K65" s="4" t="str">
        <f>IF(locdata[L2]="","",INDEX(locdata[hierarchy level code],MATCH(locdata[L1]&amp;" &gt; "&amp;locdata[L2],locdata[full hierarchy display],0)))</f>
        <v/>
      </c>
      <c r="L65" s="4" t="str">
        <f>IF(locdata[L3]="","",INDEX(locdata[hierarchy level code],MATCH(locdata[L1]&amp;" &gt; "&amp;locdata[L2]&amp;" &gt; "&amp;locdata[L3],locdata[full hierarchy display],0)))</f>
        <v/>
      </c>
    </row>
    <row r="66" spans="1:12" ht="15.75" thickBot="1" x14ac:dyDescent="0.3">
      <c r="A66" s="4" t="s">
        <v>463</v>
      </c>
      <c r="B66" s="4" t="s">
        <v>523</v>
      </c>
      <c r="C66" s="4" t="s">
        <v>138</v>
      </c>
      <c r="D66" s="4" t="str">
        <f>CONCATENATE(locdata[C1],IF(locdata[C2]="","",";"),locdata[C2],IF(locdata[C3]="","",";"),locdata[C3])</f>
        <v>law;lawdukw</v>
      </c>
      <c r="E66" s="3" t="s">
        <v>448</v>
      </c>
      <c r="F66" s="3" t="s">
        <v>673</v>
      </c>
      <c r="G66" s="5" t="s">
        <v>5</v>
      </c>
      <c r="H66" s="4" t="s">
        <v>138</v>
      </c>
      <c r="I66" s="4"/>
      <c r="J66" s="4" t="str">
        <f>INDEX(locdata[hierarchy level code],MATCH(locdata[L1],locdata[full hierarchy display],0))</f>
        <v>law</v>
      </c>
      <c r="K66" s="4" t="str">
        <f>IF(locdata[L2]="","",INDEX(locdata[hierarchy level code],MATCH(locdata[L1]&amp;" &gt; "&amp;locdata[L2],locdata[full hierarchy display],0)))</f>
        <v>lawdukw</v>
      </c>
      <c r="L66" s="4" t="str">
        <f>IF(locdata[L3]="","",INDEX(locdata[hierarchy level code],MATCH(locdata[L1]&amp;" &gt; "&amp;locdata[L2]&amp;" &gt; "&amp;locdata[L3],locdata[full hierarchy display],0)))</f>
        <v/>
      </c>
    </row>
    <row r="67" spans="1:12" ht="15.75" thickBot="1" x14ac:dyDescent="0.3">
      <c r="A67" s="4" t="s">
        <v>463</v>
      </c>
      <c r="B67" s="4" t="s">
        <v>524</v>
      </c>
      <c r="C67" s="4" t="s">
        <v>33</v>
      </c>
      <c r="D67" s="4" t="str">
        <f>CONCATENATE(locdata[C1],IF(locdata[C2]="","",";"),locdata[C2],IF(locdata[C3]="","",";"),locdata[C3])</f>
        <v>law;lawdukw;lawdukwchon</v>
      </c>
      <c r="E67" s="3" t="s">
        <v>449</v>
      </c>
      <c r="F67" s="3" t="s">
        <v>179</v>
      </c>
      <c r="G67" s="5" t="s">
        <v>5</v>
      </c>
      <c r="H67" s="4" t="s">
        <v>138</v>
      </c>
      <c r="I67" s="4" t="s">
        <v>33</v>
      </c>
      <c r="J67" s="4" t="str">
        <f>INDEX(locdata[hierarchy level code],MATCH(locdata[L1],locdata[full hierarchy display],0))</f>
        <v>law</v>
      </c>
      <c r="K67" s="4" t="str">
        <f>IF(locdata[L2]="","",INDEX(locdata[hierarchy level code],MATCH(locdata[L1]&amp;" &gt; "&amp;locdata[L2],locdata[full hierarchy display],0)))</f>
        <v>lawdukw</v>
      </c>
      <c r="L67" s="4" t="str">
        <f>IF(locdata[L3]="","",INDEX(locdata[hierarchy level code],MATCH(locdata[L1]&amp;" &gt; "&amp;locdata[L2]&amp;" &gt; "&amp;locdata[L3],locdata[full hierarchy display],0)))</f>
        <v>lawdukwchon</v>
      </c>
    </row>
    <row r="68" spans="1:12" ht="15.75" thickBot="1" x14ac:dyDescent="0.3">
      <c r="A68" s="4" t="s">
        <v>463</v>
      </c>
      <c r="B68" s="4" t="s">
        <v>525</v>
      </c>
      <c r="C68" s="4" t="s">
        <v>34</v>
      </c>
      <c r="D68" s="4" t="str">
        <f>CONCATENATE(locdata[C1],IF(locdata[C2]="","",";"),locdata[C2],IF(locdata[C3]="","",";"),locdata[C3])</f>
        <v>law;lawdukw;lawdukwcoon</v>
      </c>
      <c r="E68" s="3" t="s">
        <v>450</v>
      </c>
      <c r="F68" s="3" t="s">
        <v>180</v>
      </c>
      <c r="G68" s="5" t="s">
        <v>5</v>
      </c>
      <c r="H68" s="4" t="s">
        <v>138</v>
      </c>
      <c r="I68" s="4" t="s">
        <v>34</v>
      </c>
      <c r="J68" s="4" t="str">
        <f>INDEX(locdata[hierarchy level code],MATCH(locdata[L1],locdata[full hierarchy display],0))</f>
        <v>law</v>
      </c>
      <c r="K68" s="4" t="str">
        <f>IF(locdata[L2]="","",INDEX(locdata[hierarchy level code],MATCH(locdata[L1]&amp;" &gt; "&amp;locdata[L2],locdata[full hierarchy display],0)))</f>
        <v>lawdukw</v>
      </c>
      <c r="L68" s="4" t="str">
        <f>IF(locdata[L3]="","",INDEX(locdata[hierarchy level code],MATCH(locdata[L1]&amp;" &gt; "&amp;locdata[L2]&amp;" &gt; "&amp;locdata[L3],locdata[full hierarchy display],0)))</f>
        <v>lawdukwcoon</v>
      </c>
    </row>
    <row r="69" spans="1:12" ht="15.75" thickBot="1" x14ac:dyDescent="0.3">
      <c r="A69" s="4" t="s">
        <v>463</v>
      </c>
      <c r="B69" s="4" t="s">
        <v>526</v>
      </c>
      <c r="C69" s="4" t="s">
        <v>35</v>
      </c>
      <c r="D69" s="4" t="str">
        <f>CONCATENATE(locdata[C1],IF(locdata[C2]="","",";"),locdata[C2],IF(locdata[C3]="","",";"),locdata[C3])</f>
        <v>law;lawdukw;lawdukwemon</v>
      </c>
      <c r="E69" s="3" t="s">
        <v>451</v>
      </c>
      <c r="F69" s="3" t="s">
        <v>182</v>
      </c>
      <c r="G69" s="5" t="s">
        <v>5</v>
      </c>
      <c r="H69" s="4" t="s">
        <v>138</v>
      </c>
      <c r="I69" s="4" t="s">
        <v>35</v>
      </c>
      <c r="J69" s="4" t="str">
        <f>INDEX(locdata[hierarchy level code],MATCH(locdata[L1],locdata[full hierarchy display],0))</f>
        <v>law</v>
      </c>
      <c r="K69" s="4" t="str">
        <f>IF(locdata[L2]="","",INDEX(locdata[hierarchy level code],MATCH(locdata[L1]&amp;" &gt; "&amp;locdata[L2],locdata[full hierarchy display],0)))</f>
        <v>lawdukw</v>
      </c>
      <c r="L69" s="4" t="str">
        <f>IF(locdata[L3]="","",INDEX(locdata[hierarchy level code],MATCH(locdata[L1]&amp;" &gt; "&amp;locdata[L2]&amp;" &gt; "&amp;locdata[L3],locdata[full hierarchy display],0)))</f>
        <v>lawdukwemon</v>
      </c>
    </row>
    <row r="70" spans="1:12" ht="15.75" thickBot="1" x14ac:dyDescent="0.3">
      <c r="A70" s="4" t="s">
        <v>463</v>
      </c>
      <c r="B70" s="4" t="s">
        <v>527</v>
      </c>
      <c r="C70" s="4" t="s">
        <v>36</v>
      </c>
      <c r="D70" s="4" t="str">
        <f>CONCATENATE(locdata[C1],IF(locdata[C2]="","",";"),locdata[C2],IF(locdata[C3]="","",";"),locdata[C3])</f>
        <v>law;lawdukw;lawdukwlats</v>
      </c>
      <c r="E70" s="3" t="s">
        <v>452</v>
      </c>
      <c r="F70" s="3" t="s">
        <v>181</v>
      </c>
      <c r="G70" s="5" t="s">
        <v>5</v>
      </c>
      <c r="H70" s="4" t="s">
        <v>138</v>
      </c>
      <c r="I70" s="4" t="s">
        <v>36</v>
      </c>
      <c r="J70" s="4" t="str">
        <f>INDEX(locdata[hierarchy level code],MATCH(locdata[L1],locdata[full hierarchy display],0))</f>
        <v>law</v>
      </c>
      <c r="K70" s="4" t="str">
        <f>IF(locdata[L2]="","",INDEX(locdata[hierarchy level code],MATCH(locdata[L1]&amp;" &gt; "&amp;locdata[L2],locdata[full hierarchy display],0)))</f>
        <v>lawdukw</v>
      </c>
      <c r="L70" s="4" t="str">
        <f>IF(locdata[L3]="","",INDEX(locdata[hierarchy level code],MATCH(locdata[L1]&amp;" &gt; "&amp;locdata[L2]&amp;" &gt; "&amp;locdata[L3],locdata[full hierarchy display],0)))</f>
        <v>lawdukwlats</v>
      </c>
    </row>
    <row r="71" spans="1:12" ht="15.75" thickBot="1" x14ac:dyDescent="0.3">
      <c r="A71" s="4" t="s">
        <v>463</v>
      </c>
      <c r="B71" s="4" t="s">
        <v>528</v>
      </c>
      <c r="C71" s="4" t="s">
        <v>37</v>
      </c>
      <c r="D71" s="4" t="str">
        <f>CONCATENATE(locdata[C1],IF(locdata[C2]="","",";"),locdata[C2],IF(locdata[C3]="","",";"),locdata[C3])</f>
        <v>law;lawdukw;lawdukwlaon</v>
      </c>
      <c r="E71" s="3" t="s">
        <v>453</v>
      </c>
      <c r="F71" s="3" t="s">
        <v>183</v>
      </c>
      <c r="G71" s="5" t="s">
        <v>5</v>
      </c>
      <c r="H71" s="4" t="s">
        <v>138</v>
      </c>
      <c r="I71" s="4" t="s">
        <v>37</v>
      </c>
      <c r="J71" s="4" t="str">
        <f>INDEX(locdata[hierarchy level code],MATCH(locdata[L1],locdata[full hierarchy display],0))</f>
        <v>law</v>
      </c>
      <c r="K71" s="4" t="str">
        <f>IF(locdata[L2]="","",INDEX(locdata[hierarchy level code],MATCH(locdata[L1]&amp;" &gt; "&amp;locdata[L2],locdata[full hierarchy display],0)))</f>
        <v>lawdukw</v>
      </c>
      <c r="L71" s="4" t="str">
        <f>IF(locdata[L3]="","",INDEX(locdata[hierarchy level code],MATCH(locdata[L1]&amp;" &gt; "&amp;locdata[L2]&amp;" &gt; "&amp;locdata[L3],locdata[full hierarchy display],0)))</f>
        <v>lawdukwlaon</v>
      </c>
    </row>
    <row r="72" spans="1:12" ht="15.75" thickBot="1" x14ac:dyDescent="0.3">
      <c r="A72" s="4" t="s">
        <v>463</v>
      </c>
      <c r="B72" s="4" t="s">
        <v>529</v>
      </c>
      <c r="C72" s="4" t="s">
        <v>32</v>
      </c>
      <c r="D72" s="4" t="str">
        <f>CONCATENATE(locdata[C1],IF(locdata[C2]="","",";"),locdata[C2],IF(locdata[C3]="","",";"),locdata[C3])</f>
        <v>law;lawdukw;lawdukwrece</v>
      </c>
      <c r="E72" s="3" t="s">
        <v>454</v>
      </c>
      <c r="F72" s="3" t="s">
        <v>666</v>
      </c>
      <c r="G72" s="5" t="s">
        <v>5</v>
      </c>
      <c r="H72" s="4" t="s">
        <v>138</v>
      </c>
      <c r="I72" s="4" t="s">
        <v>32</v>
      </c>
      <c r="J72" s="4" t="str">
        <f>INDEX(locdata[hierarchy level code],MATCH(locdata[L1],locdata[full hierarchy display],0))</f>
        <v>law</v>
      </c>
      <c r="K72" s="4" t="str">
        <f>IF(locdata[L2]="","",INDEX(locdata[hierarchy level code],MATCH(locdata[L1]&amp;" &gt; "&amp;locdata[L2],locdata[full hierarchy display],0)))</f>
        <v>lawdukw</v>
      </c>
      <c r="L72" s="4" t="str">
        <f>IF(locdata[L3]="","",INDEX(locdata[hierarchy level code],MATCH(locdata[L1]&amp;" &gt; "&amp;locdata[L2]&amp;" &gt; "&amp;locdata[L3],locdata[full hierarchy display],0)))</f>
        <v>lawdukwrece</v>
      </c>
    </row>
    <row r="73" spans="1:12" ht="15.75" thickBot="1" x14ac:dyDescent="0.3">
      <c r="A73" s="4" t="s">
        <v>463</v>
      </c>
      <c r="B73" s="4" t="s">
        <v>530</v>
      </c>
      <c r="C73" s="4" t="s">
        <v>26</v>
      </c>
      <c r="D73" s="4" t="str">
        <f>CONCATENATE(locdata[C1],IF(locdata[C2]="","",";"),locdata[C2],IF(locdata[C3]="","",";"),locdata[C3])</f>
        <v>law;lawdukw;lawdukwrees</v>
      </c>
      <c r="E73" s="3" t="s">
        <v>455</v>
      </c>
      <c r="F73" s="3" t="s">
        <v>187</v>
      </c>
      <c r="G73" s="5" t="s">
        <v>5</v>
      </c>
      <c r="H73" s="4" t="s">
        <v>138</v>
      </c>
      <c r="I73" s="4" t="s">
        <v>26</v>
      </c>
      <c r="J73" s="4" t="str">
        <f>INDEX(locdata[hierarchy level code],MATCH(locdata[L1],locdata[full hierarchy display],0))</f>
        <v>law</v>
      </c>
      <c r="K73" s="4" t="str">
        <f>IF(locdata[L2]="","",INDEX(locdata[hierarchy level code],MATCH(locdata[L1]&amp;" &gt; "&amp;locdata[L2],locdata[full hierarchy display],0)))</f>
        <v>lawdukw</v>
      </c>
      <c r="L73" s="4" t="str">
        <f>IF(locdata[L3]="","",INDEX(locdata[hierarchy level code],MATCH(locdata[L1]&amp;" &gt; "&amp;locdata[L2]&amp;" &gt; "&amp;locdata[L3],locdata[full hierarchy display],0)))</f>
        <v>lawdukwrees</v>
      </c>
    </row>
    <row r="74" spans="1:12" ht="15.75" thickBot="1" x14ac:dyDescent="0.3">
      <c r="A74" s="4" t="s">
        <v>463</v>
      </c>
      <c r="B74" s="4" t="s">
        <v>531</v>
      </c>
      <c r="C74" s="4" t="s">
        <v>139</v>
      </c>
      <c r="D74" s="4" t="str">
        <f>CONCATENATE(locdata[C1],IF(locdata[C2]="","",";"),locdata[C2],IF(locdata[C3]="","",";"),locdata[C3])</f>
        <v>law;lawnccw</v>
      </c>
      <c r="E74" s="3" t="s">
        <v>456</v>
      </c>
      <c r="F74" s="3" t="s">
        <v>674</v>
      </c>
      <c r="G74" s="5" t="s">
        <v>5</v>
      </c>
      <c r="H74" s="4" t="s">
        <v>139</v>
      </c>
      <c r="I74" s="4"/>
      <c r="J74" s="4" t="str">
        <f>INDEX(locdata[hierarchy level code],MATCH(locdata[L1],locdata[full hierarchy display],0))</f>
        <v>law</v>
      </c>
      <c r="K74" s="4" t="str">
        <f>IF(locdata[L2]="","",INDEX(locdata[hierarchy level code],MATCH(locdata[L1]&amp;" &gt; "&amp;locdata[L2],locdata[full hierarchy display],0)))</f>
        <v>lawnccw</v>
      </c>
      <c r="L74" s="4" t="str">
        <f>IF(locdata[L3]="","",INDEX(locdata[hierarchy level code],MATCH(locdata[L1]&amp;" &gt; "&amp;locdata[L2]&amp;" &gt; "&amp;locdata[L3],locdata[full hierarchy display],0)))</f>
        <v/>
      </c>
    </row>
    <row r="75" spans="1:12" ht="15.75" thickBot="1" x14ac:dyDescent="0.3">
      <c r="A75" s="4" t="s">
        <v>463</v>
      </c>
      <c r="B75" s="4" t="s">
        <v>532</v>
      </c>
      <c r="C75" s="4" t="s">
        <v>140</v>
      </c>
      <c r="D75" s="4" t="str">
        <f>CONCATENATE(locdata[C1],IF(locdata[C2]="","",";"),locdata[C2],IF(locdata[C3]="","",";"),locdata[C3])</f>
        <v>law;lawuncw</v>
      </c>
      <c r="E75" s="3" t="s">
        <v>457</v>
      </c>
      <c r="F75" s="3" t="s">
        <v>675</v>
      </c>
      <c r="G75" s="5" t="s">
        <v>5</v>
      </c>
      <c r="H75" s="4" t="s">
        <v>140</v>
      </c>
      <c r="I75" s="4"/>
      <c r="J75" s="4" t="str">
        <f>INDEX(locdata[hierarchy level code],MATCH(locdata[L1],locdata[full hierarchy display],0))</f>
        <v>law</v>
      </c>
      <c r="K75" s="4" t="str">
        <f>IF(locdata[L2]="","",INDEX(locdata[hierarchy level code],MATCH(locdata[L1]&amp;" &gt; "&amp;locdata[L2],locdata[full hierarchy display],0)))</f>
        <v>lawuncw</v>
      </c>
      <c r="L75" s="4" t="str">
        <f>IF(locdata[L3]="","",INDEX(locdata[hierarchy level code],MATCH(locdata[L1]&amp;" &gt; "&amp;locdata[L2]&amp;" &gt; "&amp;locdata[L3],locdata[full hierarchy display],0)))</f>
        <v/>
      </c>
    </row>
    <row r="76" spans="1:12" ht="15.75" thickBot="1" x14ac:dyDescent="0.3">
      <c r="A76" s="4" t="s">
        <v>459</v>
      </c>
      <c r="B76" s="4" t="s">
        <v>459</v>
      </c>
      <c r="C76" s="4" t="s">
        <v>1</v>
      </c>
      <c r="D76" s="4" t="str">
        <f>CONCATENATE(locdata[C1],IF(locdata[C2]="","",";"),locdata[C2],IF(locdata[C3]="","",";"),locdata[C3])</f>
        <v>nccu</v>
      </c>
      <c r="E76" s="3" t="s">
        <v>1</v>
      </c>
      <c r="F76" s="3" t="s">
        <v>690</v>
      </c>
      <c r="G76" s="5" t="s">
        <v>1</v>
      </c>
      <c r="H76" s="4"/>
      <c r="I76" s="4"/>
      <c r="J76" s="4" t="str">
        <f>INDEX(locdata[hierarchy level code],MATCH(locdata[L1],locdata[full hierarchy display],0))</f>
        <v>nccu</v>
      </c>
      <c r="K76" s="4" t="str">
        <f>IF(locdata[L2]="","",INDEX(locdata[hierarchy level code],MATCH(locdata[L1]&amp;" &gt; "&amp;locdata[L2],locdata[full hierarchy display],0)))</f>
        <v/>
      </c>
      <c r="L76" s="4" t="str">
        <f>IF(locdata[L3]="","",INDEX(locdata[hierarchy level code],MATCH(locdata[L1]&amp;" &gt; "&amp;locdata[L2]&amp;" &gt; "&amp;locdata[L3],locdata[full hierarchy display],0)))</f>
        <v/>
      </c>
    </row>
    <row r="77" spans="1:12" ht="15.75" thickBot="1" x14ac:dyDescent="0.3">
      <c r="A77" s="4" t="s">
        <v>459</v>
      </c>
      <c r="B77" s="4" t="s">
        <v>533</v>
      </c>
      <c r="C77" s="4" t="s">
        <v>49</v>
      </c>
      <c r="D77" s="4" t="str">
        <f>CONCATENATE(locdata[C1],IF(locdata[C2]="","",";"),locdata[C2],IF(locdata[C3]="","",";"),locdata[C3])</f>
        <v>nccu;nccucmcy</v>
      </c>
      <c r="E77" s="3" t="s">
        <v>421</v>
      </c>
      <c r="F77" s="3" t="s">
        <v>676</v>
      </c>
      <c r="G77" s="5" t="s">
        <v>1</v>
      </c>
      <c r="H77" s="4" t="s">
        <v>49</v>
      </c>
      <c r="I77" s="4"/>
      <c r="J77" s="4" t="str">
        <f>INDEX(locdata[hierarchy level code],MATCH(locdata[L1],locdata[full hierarchy display],0))</f>
        <v>nccu</v>
      </c>
      <c r="K77" s="4" t="str">
        <f>IF(locdata[L2]="","",INDEX(locdata[hierarchy level code],MATCH(locdata[L1]&amp;" &gt; "&amp;locdata[L2],locdata[full hierarchy display],0)))</f>
        <v>nccucmcy</v>
      </c>
      <c r="L77" s="4" t="str">
        <f>IF(locdata[L3]="","",INDEX(locdata[hierarchy level code],MATCH(locdata[L1]&amp;" &gt; "&amp;locdata[L2]&amp;" &gt; "&amp;locdata[L3],locdata[full hierarchy display],0)))</f>
        <v/>
      </c>
    </row>
    <row r="78" spans="1:12" ht="15.75" thickBot="1" x14ac:dyDescent="0.3">
      <c r="A78" s="4" t="s">
        <v>459</v>
      </c>
      <c r="B78" s="4" t="s">
        <v>534</v>
      </c>
      <c r="C78" s="4" t="s">
        <v>12</v>
      </c>
      <c r="D78" s="4" t="str">
        <f>CONCATENATE(locdata[C1],IF(locdata[C2]="","",";"),locdata[C2],IF(locdata[C3]="","",";"),locdata[C3])</f>
        <v>nccu;ncculaww</v>
      </c>
      <c r="E78" s="3" t="s">
        <v>377</v>
      </c>
      <c r="F78" s="3" t="s">
        <v>674</v>
      </c>
      <c r="G78" s="5" t="s">
        <v>1</v>
      </c>
      <c r="H78" s="4" t="s">
        <v>12</v>
      </c>
      <c r="I78" s="4"/>
      <c r="J78" s="4" t="str">
        <f>INDEX(locdata[hierarchy level code],MATCH(locdata[L1],locdata[full hierarchy display],0))</f>
        <v>nccu</v>
      </c>
      <c r="K78" s="4" t="str">
        <f>IF(locdata[L2]="","",INDEX(locdata[hierarchy level code],MATCH(locdata[L1]&amp;" &gt; "&amp;locdata[L2],locdata[full hierarchy display],0)))</f>
        <v>ncculaww</v>
      </c>
      <c r="L78" s="4" t="str">
        <f>IF(locdata[L3]="","",INDEX(locdata[hierarchy level code],MATCH(locdata[L1]&amp;" &gt; "&amp;locdata[L2]&amp;" &gt; "&amp;locdata[L3],locdata[full hierarchy display],0)))</f>
        <v/>
      </c>
    </row>
    <row r="79" spans="1:12" ht="15.75" thickBot="1" x14ac:dyDescent="0.3">
      <c r="A79" s="4" t="s">
        <v>459</v>
      </c>
      <c r="B79" s="4" t="s">
        <v>535</v>
      </c>
      <c r="C79" s="4" t="s">
        <v>53</v>
      </c>
      <c r="D79" s="4" t="str">
        <f>CONCATENATE(locdata[C1],IF(locdata[C2]="","",";"),locdata[C2],IF(locdata[C3]="","",";"),locdata[C3])</f>
        <v>nccu;ncculaww;ncculawwbnce</v>
      </c>
      <c r="E79" s="12" t="s">
        <v>380</v>
      </c>
      <c r="F79" s="3" t="s">
        <v>195</v>
      </c>
      <c r="G79" s="5" t="s">
        <v>1</v>
      </c>
      <c r="H79" s="4" t="s">
        <v>12</v>
      </c>
      <c r="I79" s="4" t="s">
        <v>53</v>
      </c>
      <c r="J79" s="4" t="str">
        <f>INDEX(locdata[hierarchy level code],MATCH(locdata[L1],locdata[full hierarchy display],0))</f>
        <v>nccu</v>
      </c>
      <c r="K79" s="4" t="str">
        <f>IF(locdata[L2]="","",INDEX(locdata[hierarchy level code],MATCH(locdata[L1]&amp;" &gt; "&amp;locdata[L2],locdata[full hierarchy display],0)))</f>
        <v>ncculaww</v>
      </c>
      <c r="L79" s="4" t="str">
        <f>IF(locdata[L3]="","",INDEX(locdata[hierarchy level code],MATCH(locdata[L1]&amp;" &gt; "&amp;locdata[L2]&amp;" &gt; "&amp;locdata[L3],locdata[full hierarchy display],0)))</f>
        <v>ncculawwbnce</v>
      </c>
    </row>
    <row r="80" spans="1:12" ht="15.75" thickBot="1" x14ac:dyDescent="0.3">
      <c r="A80" s="4" t="s">
        <v>459</v>
      </c>
      <c r="B80" s="4" t="s">
        <v>654</v>
      </c>
      <c r="C80" s="7" t="s">
        <v>650</v>
      </c>
      <c r="D80" s="6" t="str">
        <f>CONCATENATE(locdata[C1],IF(locdata[C2]="","",";"),locdata[C2],IF(locdata[C3]="","",";"),locdata[C3])</f>
        <v>nccu;ncculaww</v>
      </c>
      <c r="E80" s="13" t="s">
        <v>378</v>
      </c>
      <c r="F80" s="7" t="s">
        <v>197</v>
      </c>
      <c r="G80" s="5" t="s">
        <v>1</v>
      </c>
      <c r="H80" s="4" t="s">
        <v>12</v>
      </c>
      <c r="I80" s="4"/>
      <c r="J80" s="6" t="str">
        <f>INDEX(locdata[hierarchy level code],MATCH(locdata[L1],locdata[full hierarchy display],0))</f>
        <v>nccu</v>
      </c>
      <c r="K80" s="6" t="str">
        <f>IF(locdata[L2]="","",INDEX(locdata[hierarchy level code],MATCH(locdata[L1]&amp;" &gt; "&amp;locdata[L2],locdata[full hierarchy display],0)))</f>
        <v>ncculaww</v>
      </c>
      <c r="L80" s="6" t="str">
        <f>IF(locdata[L3]="","",INDEX(locdata[hierarchy level code],MATCH(locdata[L1]&amp;" &gt; "&amp;locdata[L2]&amp;" &gt; "&amp;locdata[L3],locdata[full hierarchy display],0)))</f>
        <v/>
      </c>
    </row>
    <row r="81" spans="1:12" ht="15.75" thickBot="1" x14ac:dyDescent="0.3">
      <c r="A81" s="4" t="s">
        <v>459</v>
      </c>
      <c r="B81" s="4" t="s">
        <v>536</v>
      </c>
      <c r="C81" s="4" t="s">
        <v>54</v>
      </c>
      <c r="D81" s="4" t="str">
        <f>CONCATENATE(locdata[C1],IF(locdata[C2]="","",";"),locdata[C2],IF(locdata[C3]="","",";"),locdata[C3])</f>
        <v>nccu;ncculaww;ncculawwcace</v>
      </c>
      <c r="E81" s="12" t="s">
        <v>379</v>
      </c>
      <c r="F81" s="3" t="s">
        <v>196</v>
      </c>
      <c r="G81" s="5" t="s">
        <v>1</v>
      </c>
      <c r="H81" s="4" t="s">
        <v>12</v>
      </c>
      <c r="I81" s="4" t="s">
        <v>54</v>
      </c>
      <c r="J81" s="4" t="str">
        <f>INDEX(locdata[hierarchy level code],MATCH(locdata[L1],locdata[full hierarchy display],0))</f>
        <v>nccu</v>
      </c>
      <c r="K81" s="4" t="str">
        <f>IF(locdata[L2]="","",INDEX(locdata[hierarchy level code],MATCH(locdata[L1]&amp;" &gt; "&amp;locdata[L2],locdata[full hierarchy display],0)))</f>
        <v>ncculaww</v>
      </c>
      <c r="L81" s="4" t="str">
        <f>IF(locdata[L3]="","",INDEX(locdata[hierarchy level code],MATCH(locdata[L1]&amp;" &gt; "&amp;locdata[L2]&amp;" &gt; "&amp;locdata[L3],locdata[full hierarchy display],0)))</f>
        <v>ncculawwcace</v>
      </c>
    </row>
    <row r="82" spans="1:12" ht="15.75" thickBot="1" x14ac:dyDescent="0.3">
      <c r="A82" s="4" t="s">
        <v>459</v>
      </c>
      <c r="B82" s="4" t="s">
        <v>537</v>
      </c>
      <c r="C82" s="4" t="s">
        <v>55</v>
      </c>
      <c r="D82" s="4" t="str">
        <f>CONCATENATE(locdata[C1],IF(locdata[C2]="","",";"),locdata[C2],IF(locdata[C3]="","",";"),locdata[C3])</f>
        <v>nccu;ncculaww;ncculawwince</v>
      </c>
      <c r="E82" s="12" t="s">
        <v>383</v>
      </c>
      <c r="F82" s="3" t="s">
        <v>198</v>
      </c>
      <c r="G82" s="5" t="s">
        <v>1</v>
      </c>
      <c r="H82" s="4" t="s">
        <v>12</v>
      </c>
      <c r="I82" s="4" t="s">
        <v>55</v>
      </c>
      <c r="J82" s="4" t="str">
        <f>INDEX(locdata[hierarchy level code],MATCH(locdata[L1],locdata[full hierarchy display],0))</f>
        <v>nccu</v>
      </c>
      <c r="K82" s="4" t="str">
        <f>IF(locdata[L2]="","",INDEX(locdata[hierarchy level code],MATCH(locdata[L1]&amp;" &gt; "&amp;locdata[L2],locdata[full hierarchy display],0)))</f>
        <v>ncculaww</v>
      </c>
      <c r="L82" s="4" t="str">
        <f>IF(locdata[L3]="","",INDEX(locdata[hierarchy level code],MATCH(locdata[L1]&amp;" &gt; "&amp;locdata[L2]&amp;" &gt; "&amp;locdata[L3],locdata[full hierarchy display],0)))</f>
        <v>ncculawwince</v>
      </c>
    </row>
    <row r="83" spans="1:12" ht="15.75" thickBot="1" x14ac:dyDescent="0.3">
      <c r="A83" s="4" t="s">
        <v>459</v>
      </c>
      <c r="B83" s="4" t="s">
        <v>538</v>
      </c>
      <c r="C83" s="4" t="s">
        <v>56</v>
      </c>
      <c r="D83" s="4" t="str">
        <f>CONCATENATE(locdata[C1],IF(locdata[C2]="","",";"),locdata[C2],IF(locdata[C3]="","",";"),locdata[C3])</f>
        <v>nccu;ncculaww;ncculawwlese</v>
      </c>
      <c r="E83" s="12" t="s">
        <v>381</v>
      </c>
      <c r="F83" s="3" t="s">
        <v>199</v>
      </c>
      <c r="G83" s="5" t="s">
        <v>1</v>
      </c>
      <c r="H83" s="4" t="s">
        <v>12</v>
      </c>
      <c r="I83" s="4" t="s">
        <v>56</v>
      </c>
      <c r="J83" s="4" t="str">
        <f>INDEX(locdata[hierarchy level code],MATCH(locdata[L1],locdata[full hierarchy display],0))</f>
        <v>nccu</v>
      </c>
      <c r="K83" s="4" t="str">
        <f>IF(locdata[L2]="","",INDEX(locdata[hierarchy level code],MATCH(locdata[L1]&amp;" &gt; "&amp;locdata[L2],locdata[full hierarchy display],0)))</f>
        <v>ncculaww</v>
      </c>
      <c r="L83" s="4" t="str">
        <f>IF(locdata[L3]="","",INDEX(locdata[hierarchy level code],MATCH(locdata[L1]&amp;" &gt; "&amp;locdata[L2]&amp;" &gt; "&amp;locdata[L3],locdata[full hierarchy display],0)))</f>
        <v>ncculawwlese</v>
      </c>
    </row>
    <row r="84" spans="1:12" ht="15.75" thickBot="1" x14ac:dyDescent="0.3">
      <c r="A84" s="4" t="s">
        <v>459</v>
      </c>
      <c r="B84" s="4" t="s">
        <v>539</v>
      </c>
      <c r="C84" s="4" t="s">
        <v>57</v>
      </c>
      <c r="D84" s="4" t="str">
        <f>CONCATENATE(locdata[C1],IF(locdata[C2]="","",";"),locdata[C2],IF(locdata[C3]="","",";"),locdata[C3])</f>
        <v>nccu;ncculaww;ncculawwoxes</v>
      </c>
      <c r="E84" s="12" t="s">
        <v>384</v>
      </c>
      <c r="F84" s="3" t="s">
        <v>200</v>
      </c>
      <c r="G84" s="5" t="s">
        <v>1</v>
      </c>
      <c r="H84" s="4" t="s">
        <v>12</v>
      </c>
      <c r="I84" s="4" t="s">
        <v>57</v>
      </c>
      <c r="J84" s="4" t="str">
        <f>INDEX(locdata[hierarchy level code],MATCH(locdata[L1],locdata[full hierarchy display],0))</f>
        <v>nccu</v>
      </c>
      <c r="K84" s="4" t="str">
        <f>IF(locdata[L2]="","",INDEX(locdata[hierarchy level code],MATCH(locdata[L1]&amp;" &gt; "&amp;locdata[L2],locdata[full hierarchy display],0)))</f>
        <v>ncculaww</v>
      </c>
      <c r="L84" s="4" t="str">
        <f>IF(locdata[L3]="","",INDEX(locdata[hierarchy level code],MATCH(locdata[L1]&amp;" &gt; "&amp;locdata[L2]&amp;" &gt; "&amp;locdata[L3],locdata[full hierarchy display],0)))</f>
        <v>ncculawwoxes</v>
      </c>
    </row>
    <row r="85" spans="1:12" ht="15.75" thickBot="1" x14ac:dyDescent="0.3">
      <c r="A85" s="4" t="s">
        <v>459</v>
      </c>
      <c r="B85" s="4" t="s">
        <v>655</v>
      </c>
      <c r="C85" s="7" t="s">
        <v>651</v>
      </c>
      <c r="D85" s="6" t="str">
        <f>CONCATENATE(locdata[C1],IF(locdata[C2]="","",";"),locdata[C2],IF(locdata[C3]="","",";"),locdata[C3])</f>
        <v>nccu;ncculaww</v>
      </c>
      <c r="E85" s="13" t="s">
        <v>382</v>
      </c>
      <c r="F85" s="7" t="s">
        <v>201</v>
      </c>
      <c r="G85" s="5" t="s">
        <v>1</v>
      </c>
      <c r="H85" s="4" t="s">
        <v>12</v>
      </c>
      <c r="I85" s="4"/>
      <c r="J85" s="6" t="str">
        <f>INDEX(locdata[hierarchy level code],MATCH(locdata[L1],locdata[full hierarchy display],0))</f>
        <v>nccu</v>
      </c>
      <c r="K85" s="6" t="str">
        <f>IF(locdata[L2]="","",INDEX(locdata[hierarchy level code],MATCH(locdata[L1]&amp;" &gt; "&amp;locdata[L2],locdata[full hierarchy display],0)))</f>
        <v>ncculaww</v>
      </c>
      <c r="L85" s="6" t="str">
        <f>IF(locdata[L3]="","",INDEX(locdata[hierarchy level code],MATCH(locdata[L1]&amp;" &gt; "&amp;locdata[L2]&amp;" &gt; "&amp;locdata[L3],locdata[full hierarchy display],0)))</f>
        <v/>
      </c>
    </row>
    <row r="86" spans="1:12" ht="15.75" thickBot="1" x14ac:dyDescent="0.3">
      <c r="A86" s="4" t="s">
        <v>459</v>
      </c>
      <c r="B86" s="4" t="s">
        <v>540</v>
      </c>
      <c r="C86" s="4" t="s">
        <v>17</v>
      </c>
      <c r="D86" s="4" t="str">
        <f>CONCATENATE(locdata[C1],IF(locdata[C2]="","",";"),locdata[C2],IF(locdata[C3]="","",";"),locdata[C3])</f>
        <v>nccu;nccumusc</v>
      </c>
      <c r="E86" s="3" t="s">
        <v>420</v>
      </c>
      <c r="F86" s="3" t="s">
        <v>677</v>
      </c>
      <c r="G86" s="5" t="s">
        <v>1</v>
      </c>
      <c r="H86" s="4" t="s">
        <v>17</v>
      </c>
      <c r="I86" s="4"/>
      <c r="J86" s="4" t="str">
        <f>INDEX(locdata[hierarchy level code],MATCH(locdata[L1],locdata[full hierarchy display],0))</f>
        <v>nccu</v>
      </c>
      <c r="K86" s="4" t="str">
        <f>IF(locdata[L2]="","",INDEX(locdata[hierarchy level code],MATCH(locdata[L1]&amp;" &gt; "&amp;locdata[L2],locdata[full hierarchy display],0)))</f>
        <v>nccumusc</v>
      </c>
      <c r="L86" s="4" t="str">
        <f>IF(locdata[L3]="","",INDEX(locdata[hierarchy level code],MATCH(locdata[L1]&amp;" &gt; "&amp;locdata[L2]&amp;" &gt; "&amp;locdata[L3],locdata[full hierarchy display],0)))</f>
        <v/>
      </c>
    </row>
    <row r="87" spans="1:12" ht="15.75" thickBot="1" x14ac:dyDescent="0.3">
      <c r="A87" s="4" t="s">
        <v>459</v>
      </c>
      <c r="B87" s="4" t="s">
        <v>541</v>
      </c>
      <c r="C87" s="4" t="s">
        <v>50</v>
      </c>
      <c r="D87" s="4" t="str">
        <f>CONCATENATE(locdata[C1],IF(locdata[C2]="","",";"),locdata[C2],IF(locdata[C3]="","",";"),locdata[C3])</f>
        <v>nccu;nccusche</v>
      </c>
      <c r="E87" s="3" t="s">
        <v>418</v>
      </c>
      <c r="F87" s="3" t="s">
        <v>678</v>
      </c>
      <c r="G87" s="5" t="s">
        <v>1</v>
      </c>
      <c r="H87" s="4" t="s">
        <v>50</v>
      </c>
      <c r="I87" s="4"/>
      <c r="J87" s="4" t="str">
        <f>INDEX(locdata[hierarchy level code],MATCH(locdata[L1],locdata[full hierarchy display],0))</f>
        <v>nccu</v>
      </c>
      <c r="K87" s="4" t="str">
        <f>IF(locdata[L2]="","",INDEX(locdata[hierarchy level code],MATCH(locdata[L1]&amp;" &gt; "&amp;locdata[L2],locdata[full hierarchy display],0)))</f>
        <v>nccusche</v>
      </c>
      <c r="L87" s="4" t="str">
        <f>IF(locdata[L3]="","",INDEX(locdata[hierarchy level code],MATCH(locdata[L1]&amp;" &gt; "&amp;locdata[L2]&amp;" &gt; "&amp;locdata[L3],locdata[full hierarchy display],0)))</f>
        <v/>
      </c>
    </row>
    <row r="88" spans="1:12" ht="15.75" thickBot="1" x14ac:dyDescent="0.3">
      <c r="A88" s="4" t="s">
        <v>459</v>
      </c>
      <c r="B88" s="4" t="s">
        <v>542</v>
      </c>
      <c r="C88" s="4" t="s">
        <v>52</v>
      </c>
      <c r="D88" s="4" t="str">
        <f>CONCATENATE(locdata[C1],IF(locdata[C2]="","",";"),locdata[C2],IF(locdata[C3]="","",";"),locdata[C3])</f>
        <v>nccu;nccusche;nccuschestks</v>
      </c>
      <c r="E88" s="3" t="s">
        <v>419</v>
      </c>
      <c r="F88" s="3" t="s">
        <v>234</v>
      </c>
      <c r="G88" s="5" t="s">
        <v>1</v>
      </c>
      <c r="H88" s="4" t="s">
        <v>50</v>
      </c>
      <c r="I88" s="4" t="s">
        <v>52</v>
      </c>
      <c r="J88" s="4" t="str">
        <f>INDEX(locdata[hierarchy level code],MATCH(locdata[L1],locdata[full hierarchy display],0))</f>
        <v>nccu</v>
      </c>
      <c r="K88" s="4" t="str">
        <f>IF(locdata[L2]="","",INDEX(locdata[hierarchy level code],MATCH(locdata[L1]&amp;" &gt; "&amp;locdata[L2],locdata[full hierarchy display],0)))</f>
        <v>nccusche</v>
      </c>
      <c r="L88" s="4" t="str">
        <f>IF(locdata[L3]="","",INDEX(locdata[hierarchy level code],MATCH(locdata[L1]&amp;" &gt; "&amp;locdata[L2]&amp;" &gt; "&amp;locdata[L3],locdata[full hierarchy display],0)))</f>
        <v>nccuschestks</v>
      </c>
    </row>
    <row r="89" spans="1:12" ht="15.75" thickBot="1" x14ac:dyDescent="0.3">
      <c r="A89" s="4" t="s">
        <v>459</v>
      </c>
      <c r="B89" s="4" t="s">
        <v>543</v>
      </c>
      <c r="C89" s="4" t="s">
        <v>51</v>
      </c>
      <c r="D89" s="4" t="str">
        <f>CONCATENATE(locdata[C1],IF(locdata[C2]="","",";"),locdata[C2],IF(locdata[C3]="","",";"),locdata[C3])</f>
        <v>nccu;nccushed</v>
      </c>
      <c r="E89" s="3" t="s">
        <v>385</v>
      </c>
      <c r="F89" s="3" t="s">
        <v>202</v>
      </c>
      <c r="G89" s="5" t="s">
        <v>1</v>
      </c>
      <c r="H89" s="4" t="s">
        <v>51</v>
      </c>
      <c r="I89" s="4"/>
      <c r="J89" s="4" t="str">
        <f>INDEX(locdata[hierarchy level code],MATCH(locdata[L1],locdata[full hierarchy display],0))</f>
        <v>nccu</v>
      </c>
      <c r="K89" s="4" t="str">
        <f>IF(locdata[L2]="","",INDEX(locdata[hierarchy level code],MATCH(locdata[L1]&amp;" &gt; "&amp;locdata[L2],locdata[full hierarchy display],0)))</f>
        <v>nccushed</v>
      </c>
      <c r="L89" s="4" t="str">
        <f>IF(locdata[L3]="","",INDEX(locdata[hierarchy level code],MATCH(locdata[L1]&amp;" &gt; "&amp;locdata[L2]&amp;" &gt; "&amp;locdata[L3],locdata[full hierarchy display],0)))</f>
        <v/>
      </c>
    </row>
    <row r="90" spans="1:12" ht="15.75" thickBot="1" x14ac:dyDescent="0.3">
      <c r="A90" s="4" t="s">
        <v>459</v>
      </c>
      <c r="B90" s="4" t="s">
        <v>544</v>
      </c>
      <c r="C90" s="4" t="s">
        <v>58</v>
      </c>
      <c r="D90" s="4" t="str">
        <f>CONCATENATE(locdata[C1],IF(locdata[C2]="","",";"),locdata[C2],IF(locdata[C3]="","",";"),locdata[C3])</f>
        <v>nccu;nccushed;nccushedaual</v>
      </c>
      <c r="E90" s="3" t="s">
        <v>390</v>
      </c>
      <c r="F90" s="3" t="s">
        <v>203</v>
      </c>
      <c r="G90" s="5" t="s">
        <v>1</v>
      </c>
      <c r="H90" s="4" t="s">
        <v>51</v>
      </c>
      <c r="I90" s="4" t="s">
        <v>58</v>
      </c>
      <c r="J90" s="4" t="str">
        <f>INDEX(locdata[hierarchy level code],MATCH(locdata[L1],locdata[full hierarchy display],0))</f>
        <v>nccu</v>
      </c>
      <c r="K90" s="4" t="str">
        <f>IF(locdata[L2]="","",INDEX(locdata[hierarchy level code],MATCH(locdata[L1]&amp;" &gt; "&amp;locdata[L2],locdata[full hierarchy display],0)))</f>
        <v>nccushed</v>
      </c>
      <c r="L90" s="4" t="str">
        <f>IF(locdata[L3]="","",INDEX(locdata[hierarchy level code],MATCH(locdata[L1]&amp;" &gt; "&amp;locdata[L2]&amp;" &gt; "&amp;locdata[L3],locdata[full hierarchy display],0)))</f>
        <v>nccushedaual</v>
      </c>
    </row>
    <row r="91" spans="1:12" ht="15.75" thickBot="1" x14ac:dyDescent="0.3">
      <c r="A91" s="4" t="s">
        <v>459</v>
      </c>
      <c r="B91" s="6" t="s">
        <v>657</v>
      </c>
      <c r="C91" s="7" t="s">
        <v>652</v>
      </c>
      <c r="D91" s="6" t="str">
        <f>CONCATENATE(locdata[C1],IF(locdata[C2]="","",";"),locdata[C2],IF(locdata[C3]="","",";"),locdata[C3])</f>
        <v>nccu;nccushed;nccushedas</v>
      </c>
      <c r="E91" s="13" t="s">
        <v>391</v>
      </c>
      <c r="F91" s="7" t="s">
        <v>204</v>
      </c>
      <c r="G91" s="5" t="s">
        <v>1</v>
      </c>
      <c r="H91" s="4" t="s">
        <v>51</v>
      </c>
      <c r="I91" s="7" t="s">
        <v>652</v>
      </c>
      <c r="J91" s="6" t="str">
        <f>INDEX(locdata[hierarchy level code],MATCH(locdata[L1],locdata[full hierarchy display],0))</f>
        <v>nccu</v>
      </c>
      <c r="K91" s="6" t="str">
        <f>IF(locdata[L2]="","",INDEX(locdata[hierarchy level code],MATCH(locdata[L1]&amp;" &gt; "&amp;locdata[L2],locdata[full hierarchy display],0)))</f>
        <v>nccushed</v>
      </c>
      <c r="L91" s="6" t="str">
        <f>IF(locdata[L3]="","",INDEX(locdata[hierarchy level code],MATCH(locdata[L1]&amp;" &gt; "&amp;locdata[L2]&amp;" &gt; "&amp;locdata[L3],locdata[full hierarchy display],0)))</f>
        <v>nccushedas</v>
      </c>
    </row>
    <row r="92" spans="1:12" ht="15.75" thickBot="1" x14ac:dyDescent="0.3">
      <c r="A92" s="4" t="s">
        <v>459</v>
      </c>
      <c r="B92" s="6" t="s">
        <v>658</v>
      </c>
      <c r="C92" s="4" t="s">
        <v>653</v>
      </c>
      <c r="D92" s="6" t="str">
        <f>CONCATENATE(locdata[C1],IF(locdata[C2]="","",";"),locdata[C2],IF(locdata[C3]="","",";"),locdata[C3])</f>
        <v>nccu;nccushed;nccushedaq</v>
      </c>
      <c r="E92" s="13" t="s">
        <v>407</v>
      </c>
      <c r="F92" s="7" t="s">
        <v>221</v>
      </c>
      <c r="G92" s="5" t="s">
        <v>1</v>
      </c>
      <c r="H92" s="4" t="s">
        <v>51</v>
      </c>
      <c r="I92" s="4" t="s">
        <v>653</v>
      </c>
      <c r="J92" s="6" t="str">
        <f>INDEX(locdata[hierarchy level code],MATCH(locdata[L1],locdata[full hierarchy display],0))</f>
        <v>nccu</v>
      </c>
      <c r="K92" s="6" t="str">
        <f>IF(locdata[L2]="","",INDEX(locdata[hierarchy level code],MATCH(locdata[L1]&amp;" &gt; "&amp;locdata[L2],locdata[full hierarchy display],0)))</f>
        <v>nccushed</v>
      </c>
      <c r="L92" s="6" t="str">
        <f>IF(locdata[L3]="","",INDEX(locdata[hierarchy level code],MATCH(locdata[L1]&amp;" &gt; "&amp;locdata[L2]&amp;" &gt; "&amp;locdata[L3],locdata[full hierarchy display],0)))</f>
        <v>nccushedaq</v>
      </c>
    </row>
    <row r="93" spans="1:12" ht="15.75" thickBot="1" x14ac:dyDescent="0.3">
      <c r="A93" s="4" t="s">
        <v>459</v>
      </c>
      <c r="B93" s="6" t="s">
        <v>659</v>
      </c>
      <c r="C93" s="4" t="s">
        <v>656</v>
      </c>
      <c r="D93" s="6" t="str">
        <f>CONCATENATE(locdata[C1],IF(locdata[C2]="","",";"),locdata[C2],IF(locdata[C3]="","",";"),locdata[C3])</f>
        <v>nccu;nccushed;nccushedbio</v>
      </c>
      <c r="E93" s="7" t="s">
        <v>393</v>
      </c>
      <c r="F93" s="7" t="s">
        <v>206</v>
      </c>
      <c r="G93" s="5" t="s">
        <v>1</v>
      </c>
      <c r="H93" s="4" t="s">
        <v>51</v>
      </c>
      <c r="I93" s="4" t="s">
        <v>656</v>
      </c>
      <c r="J93" s="6" t="str">
        <f>INDEX(locdata[hierarchy level code],MATCH(locdata[L1],locdata[full hierarchy display],0))</f>
        <v>nccu</v>
      </c>
      <c r="K93" s="6" t="str">
        <f>IF(locdata[L2]="","",INDEX(locdata[hierarchy level code],MATCH(locdata[L1]&amp;" &gt; "&amp;locdata[L2],locdata[full hierarchy display],0)))</f>
        <v>nccushed</v>
      </c>
      <c r="L93" s="6" t="str">
        <f>IF(locdata[L3]="","",INDEX(locdata[hierarchy level code],MATCH(locdata[L1]&amp;" &gt; "&amp;locdata[L2]&amp;" &gt; "&amp;locdata[L3],locdata[full hierarchy display],0)))</f>
        <v>nccushedbio</v>
      </c>
    </row>
    <row r="94" spans="1:12" ht="15.75" thickBot="1" x14ac:dyDescent="0.3">
      <c r="A94" s="4" t="s">
        <v>459</v>
      </c>
      <c r="B94" s="4" t="s">
        <v>545</v>
      </c>
      <c r="C94" s="4" t="s">
        <v>59</v>
      </c>
      <c r="D94" s="4" t="str">
        <f>CONCATENATE(locdata[C1],IF(locdata[C2]="","",";"),locdata[C2],IF(locdata[C3]="","",";"),locdata[C3])</f>
        <v>nccu;nccushed;nccushedboce</v>
      </c>
      <c r="E94" s="12" t="s">
        <v>394</v>
      </c>
      <c r="F94" s="3" t="s">
        <v>207</v>
      </c>
      <c r="G94" s="5" t="s">
        <v>1</v>
      </c>
      <c r="H94" s="4" t="s">
        <v>51</v>
      </c>
      <c r="I94" s="4" t="s">
        <v>59</v>
      </c>
      <c r="J94" s="4" t="str">
        <f>INDEX(locdata[hierarchy level code],MATCH(locdata[L1],locdata[full hierarchy display],0))</f>
        <v>nccu</v>
      </c>
      <c r="K94" s="4" t="str">
        <f>IF(locdata[L2]="","",INDEX(locdata[hierarchy level code],MATCH(locdata[L1]&amp;" &gt; "&amp;locdata[L2],locdata[full hierarchy display],0)))</f>
        <v>nccushed</v>
      </c>
      <c r="L94" s="4" t="str">
        <f>IF(locdata[L3]="","",INDEX(locdata[hierarchy level code],MATCH(locdata[L1]&amp;" &gt; "&amp;locdata[L2]&amp;" &gt; "&amp;locdata[L3],locdata[full hierarchy display],0)))</f>
        <v>nccushedboce</v>
      </c>
    </row>
    <row r="95" spans="1:12" ht="15.75" thickBot="1" x14ac:dyDescent="0.3">
      <c r="A95" s="4" t="s">
        <v>459</v>
      </c>
      <c r="B95" s="4" t="s">
        <v>546</v>
      </c>
      <c r="C95" s="4" t="s">
        <v>60</v>
      </c>
      <c r="D95" s="4" t="str">
        <f>CONCATENATE(locdata[C1],IF(locdata[C2]="","",";"),locdata[C2],IF(locdata[C3]="","",";"),locdata[C3])</f>
        <v>nccu;nccushed;nccushedcang</v>
      </c>
      <c r="E95" s="3" t="s">
        <v>395</v>
      </c>
      <c r="F95" s="3" t="s">
        <v>208</v>
      </c>
      <c r="G95" s="5" t="s">
        <v>1</v>
      </c>
      <c r="H95" s="4" t="s">
        <v>51</v>
      </c>
      <c r="I95" s="4" t="s">
        <v>60</v>
      </c>
      <c r="J95" s="4" t="str">
        <f>INDEX(locdata[hierarchy level code],MATCH(locdata[L1],locdata[full hierarchy display],0))</f>
        <v>nccu</v>
      </c>
      <c r="K95" s="4" t="str">
        <f>IF(locdata[L2]="","",INDEX(locdata[hierarchy level code],MATCH(locdata[L1]&amp;" &gt; "&amp;locdata[L2],locdata[full hierarchy display],0)))</f>
        <v>nccushed</v>
      </c>
      <c r="L95" s="4" t="str">
        <f>IF(locdata[L3]="","",INDEX(locdata[hierarchy level code],MATCH(locdata[L1]&amp;" &gt; "&amp;locdata[L2]&amp;" &gt; "&amp;locdata[L3],locdata[full hierarchy display],0)))</f>
        <v>nccushedcang</v>
      </c>
    </row>
    <row r="96" spans="1:12" ht="15.75" thickBot="1" x14ac:dyDescent="0.3">
      <c r="A96" s="4" t="s">
        <v>459</v>
      </c>
      <c r="B96" s="4" t="s">
        <v>547</v>
      </c>
      <c r="C96" s="4" t="s">
        <v>61</v>
      </c>
      <c r="D96" s="4" t="str">
        <f>CONCATENATE(locdata[C1],IF(locdata[C2]="","",";"),locdata[C2],IF(locdata[C3]="","",";"),locdata[C3])</f>
        <v>nccu;nccushed;nccushedebce</v>
      </c>
      <c r="E96" s="12" t="s">
        <v>396</v>
      </c>
      <c r="F96" s="3" t="s">
        <v>209</v>
      </c>
      <c r="G96" s="5" t="s">
        <v>1</v>
      </c>
      <c r="H96" s="4" t="s">
        <v>51</v>
      </c>
      <c r="I96" s="4" t="s">
        <v>61</v>
      </c>
      <c r="J96" s="4" t="str">
        <f>INDEX(locdata[hierarchy level code],MATCH(locdata[L1],locdata[full hierarchy display],0))</f>
        <v>nccu</v>
      </c>
      <c r="K96" s="4" t="str">
        <f>IF(locdata[L2]="","",INDEX(locdata[hierarchy level code],MATCH(locdata[L1]&amp;" &gt; "&amp;locdata[L2],locdata[full hierarchy display],0)))</f>
        <v>nccushed</v>
      </c>
      <c r="L96" s="4" t="str">
        <f>IF(locdata[L3]="","",INDEX(locdata[hierarchy level code],MATCH(locdata[L1]&amp;" &gt; "&amp;locdata[L2]&amp;" &gt; "&amp;locdata[L3],locdata[full hierarchy display],0)))</f>
        <v>nccushedebce</v>
      </c>
    </row>
    <row r="97" spans="1:12" ht="15.75" thickBot="1" x14ac:dyDescent="0.3">
      <c r="A97" s="4" t="s">
        <v>459</v>
      </c>
      <c r="B97" s="4" t="s">
        <v>548</v>
      </c>
      <c r="C97" s="4" t="s">
        <v>62</v>
      </c>
      <c r="D97" s="4" t="str">
        <f>CONCATENATE(locdata[C1],IF(locdata[C2]="","",";"),locdata[C2],IF(locdata[C3]="","",";"),locdata[C3])</f>
        <v>nccu;nccushed;nccushedells</v>
      </c>
      <c r="E97" s="12" t="s">
        <v>417</v>
      </c>
      <c r="F97" s="3" t="s">
        <v>210</v>
      </c>
      <c r="G97" s="5" t="s">
        <v>1</v>
      </c>
      <c r="H97" s="4" t="s">
        <v>51</v>
      </c>
      <c r="I97" s="4" t="s">
        <v>62</v>
      </c>
      <c r="J97" s="4" t="str">
        <f>INDEX(locdata[hierarchy level code],MATCH(locdata[L1],locdata[full hierarchy display],0))</f>
        <v>nccu</v>
      </c>
      <c r="K97" s="4" t="str">
        <f>IF(locdata[L2]="","",INDEX(locdata[hierarchy level code],MATCH(locdata[L1]&amp;" &gt; "&amp;locdata[L2],locdata[full hierarchy display],0)))</f>
        <v>nccushed</v>
      </c>
      <c r="L97" s="4" t="str">
        <f>IF(locdata[L3]="","",INDEX(locdata[hierarchy level code],MATCH(locdata[L1]&amp;" &gt; "&amp;locdata[L2]&amp;" &gt; "&amp;locdata[L3],locdata[full hierarchy display],0)))</f>
        <v>nccushedells</v>
      </c>
    </row>
    <row r="98" spans="1:12" ht="15.75" thickBot="1" x14ac:dyDescent="0.3">
      <c r="A98" s="4" t="s">
        <v>459</v>
      </c>
      <c r="B98" s="4" t="s">
        <v>549</v>
      </c>
      <c r="C98" s="4" t="s">
        <v>63</v>
      </c>
      <c r="D98" s="4" t="str">
        <f>CONCATENATE(locdata[C1],IF(locdata[C2]="","",";"),locdata[C2],IF(locdata[C3]="","",";"),locdata[C3])</f>
        <v>nccu;nccushed;nccushedeles</v>
      </c>
      <c r="E98" s="12" t="s">
        <v>397</v>
      </c>
      <c r="F98" s="3" t="s">
        <v>211</v>
      </c>
      <c r="G98" s="5" t="s">
        <v>1</v>
      </c>
      <c r="H98" s="4" t="s">
        <v>51</v>
      </c>
      <c r="I98" s="4" t="s">
        <v>63</v>
      </c>
      <c r="J98" s="4" t="str">
        <f>INDEX(locdata[hierarchy level code],MATCH(locdata[L1],locdata[full hierarchy display],0))</f>
        <v>nccu</v>
      </c>
      <c r="K98" s="4" t="str">
        <f>IF(locdata[L2]="","",INDEX(locdata[hierarchy level code],MATCH(locdata[L1]&amp;" &gt; "&amp;locdata[L2],locdata[full hierarchy display],0)))</f>
        <v>nccushed</v>
      </c>
      <c r="L98" s="4" t="str">
        <f>IF(locdata[L3]="","",INDEX(locdata[hierarchy level code],MATCH(locdata[L1]&amp;" &gt; "&amp;locdata[L2]&amp;" &gt; "&amp;locdata[L3],locdata[full hierarchy display],0)))</f>
        <v>nccushedeles</v>
      </c>
    </row>
    <row r="99" spans="1:12" ht="15.75" thickBot="1" x14ac:dyDescent="0.3">
      <c r="A99" s="4" t="s">
        <v>459</v>
      </c>
      <c r="B99" s="4" t="s">
        <v>550</v>
      </c>
      <c r="C99" s="4" t="s">
        <v>64</v>
      </c>
      <c r="D99" s="4" t="str">
        <f>CONCATENATE(locdata[C1],IF(locdata[C2]="","",";"),locdata[C2],IF(locdata[C3]="","",";"),locdata[C3])</f>
        <v>nccu;nccushed;nccushedgots</v>
      </c>
      <c r="E99" s="3" t="s">
        <v>388</v>
      </c>
      <c r="F99" s="3" t="s">
        <v>212</v>
      </c>
      <c r="G99" s="5" t="s">
        <v>1</v>
      </c>
      <c r="H99" s="4" t="s">
        <v>51</v>
      </c>
      <c r="I99" s="4" t="s">
        <v>64</v>
      </c>
      <c r="J99" s="4" t="str">
        <f>INDEX(locdata[hierarchy level code],MATCH(locdata[L1],locdata[full hierarchy display],0))</f>
        <v>nccu</v>
      </c>
      <c r="K99" s="4" t="str">
        <f>IF(locdata[L2]="","",INDEX(locdata[hierarchy level code],MATCH(locdata[L1]&amp;" &gt; "&amp;locdata[L2],locdata[full hierarchy display],0)))</f>
        <v>nccushed</v>
      </c>
      <c r="L99" s="4" t="str">
        <f>IF(locdata[L3]="","",INDEX(locdata[hierarchy level code],MATCH(locdata[L1]&amp;" &gt; "&amp;locdata[L2]&amp;" &gt; "&amp;locdata[L3],locdata[full hierarchy display],0)))</f>
        <v>nccushedgots</v>
      </c>
    </row>
    <row r="100" spans="1:12" ht="15.75" thickBot="1" x14ac:dyDescent="0.3">
      <c r="A100" s="4" t="s">
        <v>459</v>
      </c>
      <c r="B100" s="4" t="s">
        <v>661</v>
      </c>
      <c r="C100" s="4" t="s">
        <v>660</v>
      </c>
      <c r="D100" s="6" t="str">
        <f>CONCATENATE(locdata[C1],IF(locdata[C2]="","",";"),locdata[C2],IF(locdata[C3]="","",";"),locdata[C3])</f>
        <v>nccu;nccushed;nccushedwell</v>
      </c>
      <c r="E100" s="7" t="s">
        <v>416</v>
      </c>
      <c r="F100" s="7" t="s">
        <v>233</v>
      </c>
      <c r="G100" s="5" t="s">
        <v>1</v>
      </c>
      <c r="H100" s="4" t="s">
        <v>51</v>
      </c>
      <c r="I100" s="4" t="s">
        <v>660</v>
      </c>
      <c r="J100" s="6" t="str">
        <f>INDEX(locdata[hierarchy level code],MATCH(locdata[L1],locdata[full hierarchy display],0))</f>
        <v>nccu</v>
      </c>
      <c r="K100" s="6" t="str">
        <f>IF(locdata[L2]="","",INDEX(locdata[hierarchy level code],MATCH(locdata[L1]&amp;" &gt; "&amp;locdata[L2],locdata[full hierarchy display],0)))</f>
        <v>nccushed</v>
      </c>
      <c r="L100" s="6" t="str">
        <f>IF(locdata[L3]="","",INDEX(locdata[hierarchy level code],MATCH(locdata[L1]&amp;" &gt; "&amp;locdata[L2]&amp;" &gt; "&amp;locdata[L3],locdata[full hierarchy display],0)))</f>
        <v>nccushedwell</v>
      </c>
    </row>
    <row r="101" spans="1:12" ht="15.75" thickBot="1" x14ac:dyDescent="0.3">
      <c r="A101" s="4" t="s">
        <v>459</v>
      </c>
      <c r="B101" s="4" t="s">
        <v>663</v>
      </c>
      <c r="C101" s="4" t="s">
        <v>662</v>
      </c>
      <c r="D101" s="6" t="str">
        <f>CONCATENATE(locdata[C1],IF(locdata[C2]="","",";"),locdata[C2],IF(locdata[C3]="","",";"),locdata[C3])</f>
        <v>nccu;nccushed;nccushedidx</v>
      </c>
      <c r="E101" s="7" t="s">
        <v>398</v>
      </c>
      <c r="F101" s="7" t="s">
        <v>213</v>
      </c>
      <c r="G101" s="5" t="s">
        <v>1</v>
      </c>
      <c r="H101" s="4" t="s">
        <v>51</v>
      </c>
      <c r="I101" s="4" t="s">
        <v>662</v>
      </c>
      <c r="J101" s="6" t="str">
        <f>INDEX(locdata[hierarchy level code],MATCH(locdata[L1],locdata[full hierarchy display],0))</f>
        <v>nccu</v>
      </c>
      <c r="K101" s="6" t="str">
        <f>IF(locdata[L2]="","",INDEX(locdata[hierarchy level code],MATCH(locdata[L1]&amp;" &gt; "&amp;locdata[L2],locdata[full hierarchy display],0)))</f>
        <v>nccushed</v>
      </c>
      <c r="L101" s="6" t="str">
        <f>IF(locdata[L3]="","",INDEX(locdata[hierarchy level code],MATCH(locdata[L1]&amp;" &gt; "&amp;locdata[L2]&amp;" &gt; "&amp;locdata[L3],locdata[full hierarchy display],0)))</f>
        <v>nccushedidx</v>
      </c>
    </row>
    <row r="102" spans="1:12" ht="15.75" thickBot="1" x14ac:dyDescent="0.3">
      <c r="A102" s="4" t="s">
        <v>459</v>
      </c>
      <c r="B102" s="4" t="s">
        <v>551</v>
      </c>
      <c r="C102" s="4" t="s">
        <v>65</v>
      </c>
      <c r="D102" s="4" t="str">
        <f>CONCATENATE(locdata[C1],IF(locdata[C2]="","",";"),locdata[C2],IF(locdata[C3]="","",";"),locdata[C3])</f>
        <v>nccu;nccushed;nccushedlice</v>
      </c>
      <c r="E102" s="3" t="s">
        <v>405</v>
      </c>
      <c r="F102" s="3" t="s">
        <v>219</v>
      </c>
      <c r="G102" s="5" t="s">
        <v>1</v>
      </c>
      <c r="H102" s="4" t="s">
        <v>51</v>
      </c>
      <c r="I102" s="4" t="s">
        <v>65</v>
      </c>
      <c r="J102" s="4" t="str">
        <f>INDEX(locdata[hierarchy level code],MATCH(locdata[L1],locdata[full hierarchy display],0))</f>
        <v>nccu</v>
      </c>
      <c r="K102" s="4" t="str">
        <f>IF(locdata[L2]="","",INDEX(locdata[hierarchy level code],MATCH(locdata[L1]&amp;" &gt; "&amp;locdata[L2],locdata[full hierarchy display],0)))</f>
        <v>nccushed</v>
      </c>
      <c r="L102" s="4" t="str">
        <f>IF(locdata[L3]="","",INDEX(locdata[hierarchy level code],MATCH(locdata[L1]&amp;" &gt; "&amp;locdata[L2]&amp;" &gt; "&amp;locdata[L3],locdata[full hierarchy display],0)))</f>
        <v>nccushedlice</v>
      </c>
    </row>
    <row r="103" spans="1:12" ht="15.75" thickBot="1" x14ac:dyDescent="0.3">
      <c r="A103" s="4" t="s">
        <v>459</v>
      </c>
      <c r="B103" s="4" t="s">
        <v>552</v>
      </c>
      <c r="C103" s="4" t="s">
        <v>66</v>
      </c>
      <c r="D103" s="4" t="str">
        <f>CONCATENATE(locdata[C1],IF(locdata[C2]="","",";"),locdata[C2],IF(locdata[C3]="","",";"),locdata[C3])</f>
        <v>nccu;nccushed;nccushedloon</v>
      </c>
      <c r="E103" s="3" t="s">
        <v>410</v>
      </c>
      <c r="F103" s="3" t="s">
        <v>226</v>
      </c>
      <c r="G103" s="5" t="s">
        <v>1</v>
      </c>
      <c r="H103" s="4" t="s">
        <v>51</v>
      </c>
      <c r="I103" s="4" t="s">
        <v>66</v>
      </c>
      <c r="J103" s="4" t="str">
        <f>INDEX(locdata[hierarchy level code],MATCH(locdata[L1],locdata[full hierarchy display],0))</f>
        <v>nccu</v>
      </c>
      <c r="K103" s="4" t="str">
        <f>IF(locdata[L2]="","",INDEX(locdata[hierarchy level code],MATCH(locdata[L1]&amp;" &gt; "&amp;locdata[L2],locdata[full hierarchy display],0)))</f>
        <v>nccushed</v>
      </c>
      <c r="L103" s="4" t="str">
        <f>IF(locdata[L3]="","",INDEX(locdata[hierarchy level code],MATCH(locdata[L1]&amp;" &gt; "&amp;locdata[L2]&amp;" &gt; "&amp;locdata[L3],locdata[full hierarchy display],0)))</f>
        <v>nccushedloon</v>
      </c>
    </row>
    <row r="104" spans="1:12" ht="15.75" thickBot="1" x14ac:dyDescent="0.3">
      <c r="A104" s="4" t="s">
        <v>459</v>
      </c>
      <c r="B104" s="4" t="s">
        <v>553</v>
      </c>
      <c r="C104" s="4" t="s">
        <v>67</v>
      </c>
      <c r="D104" s="4" t="str">
        <f>CONCATENATE(locdata[C1],IF(locdata[C2]="","",";"),locdata[C2],IF(locdata[C3]="","",";"),locdata[C3])</f>
        <v>nccu;nccushed;nccushedlont</v>
      </c>
      <c r="E104" s="3" t="s">
        <v>408</v>
      </c>
      <c r="F104" s="3" t="s">
        <v>223</v>
      </c>
      <c r="G104" s="5" t="s">
        <v>1</v>
      </c>
      <c r="H104" s="4" t="s">
        <v>51</v>
      </c>
      <c r="I104" s="4" t="s">
        <v>67</v>
      </c>
      <c r="J104" s="4" t="str">
        <f>INDEX(locdata[hierarchy level code],MATCH(locdata[L1],locdata[full hierarchy display],0))</f>
        <v>nccu</v>
      </c>
      <c r="K104" s="4" t="str">
        <f>IF(locdata[L2]="","",INDEX(locdata[hierarchy level code],MATCH(locdata[L1]&amp;" &gt; "&amp;locdata[L2],locdata[full hierarchy display],0)))</f>
        <v>nccushed</v>
      </c>
      <c r="L104" s="4" t="str">
        <f>IF(locdata[L3]="","",INDEX(locdata[hierarchy level code],MATCH(locdata[L1]&amp;" &gt; "&amp;locdata[L2]&amp;" &gt; "&amp;locdata[L3],locdata[full hierarchy display],0)))</f>
        <v>nccushedlont</v>
      </c>
    </row>
    <row r="105" spans="1:12" ht="15.75" thickBot="1" x14ac:dyDescent="0.3">
      <c r="A105" s="4" t="s">
        <v>459</v>
      </c>
      <c r="B105" s="4" t="s">
        <v>554</v>
      </c>
      <c r="C105" s="4" t="s">
        <v>68</v>
      </c>
      <c r="D105" s="4" t="str">
        <f>CONCATENATE(locdata[C1],IF(locdata[C2]="","",";"),locdata[C2],IF(locdata[C3]="","",";"),locdata[C3])</f>
        <v>nccu;nccushed;nccushedmary</v>
      </c>
      <c r="E105" s="3" t="s">
        <v>392</v>
      </c>
      <c r="F105" s="3" t="s">
        <v>205</v>
      </c>
      <c r="G105" s="5" t="s">
        <v>1</v>
      </c>
      <c r="H105" s="4" t="s">
        <v>51</v>
      </c>
      <c r="I105" s="4" t="s">
        <v>68</v>
      </c>
      <c r="J105" s="4" t="str">
        <f>INDEX(locdata[hierarchy level code],MATCH(locdata[L1],locdata[full hierarchy display],0))</f>
        <v>nccu</v>
      </c>
      <c r="K105" s="4" t="str">
        <f>IF(locdata[L2]="","",INDEX(locdata[hierarchy level code],MATCH(locdata[L1]&amp;" &gt; "&amp;locdata[L2],locdata[full hierarchy display],0)))</f>
        <v>nccushed</v>
      </c>
      <c r="L105" s="4" t="str">
        <f>IF(locdata[L3]="","",INDEX(locdata[hierarchy level code],MATCH(locdata[L1]&amp;" &gt; "&amp;locdata[L2]&amp;" &gt; "&amp;locdata[L3],locdata[full hierarchy display],0)))</f>
        <v>nccushedmary</v>
      </c>
    </row>
    <row r="106" spans="1:12" ht="15.75" thickBot="1" x14ac:dyDescent="0.3">
      <c r="A106" s="4" t="s">
        <v>459</v>
      </c>
      <c r="B106" s="4" t="s">
        <v>555</v>
      </c>
      <c r="C106" s="4" t="s">
        <v>69</v>
      </c>
      <c r="D106" s="4" t="str">
        <f>CONCATENATE(locdata[C1],IF(locdata[C2]="","",";"),locdata[C2],IF(locdata[C3]="","",";"),locdata[C3])</f>
        <v>nccu;nccushed;nccushedmeon</v>
      </c>
      <c r="E106" s="3" t="s">
        <v>400</v>
      </c>
      <c r="F106" s="3" t="s">
        <v>214</v>
      </c>
      <c r="G106" s="5" t="s">
        <v>1</v>
      </c>
      <c r="H106" s="4" t="s">
        <v>51</v>
      </c>
      <c r="I106" s="4" t="s">
        <v>69</v>
      </c>
      <c r="J106" s="4" t="str">
        <f>INDEX(locdata[hierarchy level code],MATCH(locdata[L1],locdata[full hierarchy display],0))</f>
        <v>nccu</v>
      </c>
      <c r="K106" s="4" t="str">
        <f>IF(locdata[L2]="","",INDEX(locdata[hierarchy level code],MATCH(locdata[L1]&amp;" &gt; "&amp;locdata[L2],locdata[full hierarchy display],0)))</f>
        <v>nccushed</v>
      </c>
      <c r="L106" s="4" t="str">
        <f>IF(locdata[L3]="","",INDEX(locdata[hierarchy level code],MATCH(locdata[L1]&amp;" &gt; "&amp;locdata[L2]&amp;" &gt; "&amp;locdata[L3],locdata[full hierarchy display],0)))</f>
        <v>nccushedmeon</v>
      </c>
    </row>
    <row r="107" spans="1:12" ht="15.75" thickBot="1" x14ac:dyDescent="0.3">
      <c r="A107" s="4" t="s">
        <v>459</v>
      </c>
      <c r="B107" s="4" t="s">
        <v>619</v>
      </c>
      <c r="C107" s="4" t="s">
        <v>70</v>
      </c>
      <c r="D107" s="4" t="str">
        <f>CONCATENATE(locdata[C1],IF(locdata[C2]="","",";"),locdata[C2],IF(locdata[C3]="","",";"),locdata[C3])</f>
        <v>nccu;nccushed;nccushedmioz</v>
      </c>
      <c r="E107" s="3" t="s">
        <v>399</v>
      </c>
      <c r="F107" s="3" t="s">
        <v>215</v>
      </c>
      <c r="G107" s="5" t="s">
        <v>1</v>
      </c>
      <c r="H107" s="4" t="s">
        <v>51</v>
      </c>
      <c r="I107" s="4" t="s">
        <v>70</v>
      </c>
      <c r="J107" s="4" t="str">
        <f>INDEX(locdata[hierarchy level code],MATCH(locdata[L1],locdata[full hierarchy display],0))</f>
        <v>nccu</v>
      </c>
      <c r="K107" s="4" t="str">
        <f>IF(locdata[L2]="","",INDEX(locdata[hierarchy level code],MATCH(locdata[L1]&amp;" &gt; "&amp;locdata[L2],locdata[full hierarchy display],0)))</f>
        <v>nccushed</v>
      </c>
      <c r="L107" s="4" t="str">
        <f>IF(locdata[L3]="","",INDEX(locdata[hierarchy level code],MATCH(locdata[L1]&amp;" &gt; "&amp;locdata[L2]&amp;" &gt; "&amp;locdata[L3],locdata[full hierarchy display],0)))</f>
        <v>nccushedmioz</v>
      </c>
    </row>
    <row r="108" spans="1:12" ht="15.75" thickBot="1" x14ac:dyDescent="0.3">
      <c r="A108" s="4" t="s">
        <v>459</v>
      </c>
      <c r="B108" s="4" t="s">
        <v>556</v>
      </c>
      <c r="C108" s="4" t="s">
        <v>71</v>
      </c>
      <c r="D108" s="4" t="str">
        <f>CONCATENATE(locdata[C1],IF(locdata[C2]="","",";"),locdata[C2],IF(locdata[C3]="","",";"),locdata[C3])</f>
        <v>nccu;nccushed;nccushedmion</v>
      </c>
      <c r="E108" s="3" t="s">
        <v>401</v>
      </c>
      <c r="F108" s="3" t="s">
        <v>216</v>
      </c>
      <c r="G108" s="5" t="s">
        <v>1</v>
      </c>
      <c r="H108" s="4" t="s">
        <v>51</v>
      </c>
      <c r="I108" s="4" t="s">
        <v>71</v>
      </c>
      <c r="J108" s="4" t="str">
        <f>INDEX(locdata[hierarchy level code],MATCH(locdata[L1],locdata[full hierarchy display],0))</f>
        <v>nccu</v>
      </c>
      <c r="K108" s="4" t="str">
        <f>IF(locdata[L2]="","",INDEX(locdata[hierarchy level code],MATCH(locdata[L1]&amp;" &gt; "&amp;locdata[L2],locdata[full hierarchy display],0)))</f>
        <v>nccushed</v>
      </c>
      <c r="L108" s="4" t="str">
        <f>IF(locdata[L3]="","",INDEX(locdata[hierarchy level code],MATCH(locdata[L1]&amp;" &gt; "&amp;locdata[L2]&amp;" &gt; "&amp;locdata[L3],locdata[full hierarchy display],0)))</f>
        <v>nccushedmion</v>
      </c>
    </row>
    <row r="109" spans="1:12" ht="15.75" thickBot="1" x14ac:dyDescent="0.3">
      <c r="A109" s="4" t="s">
        <v>459</v>
      </c>
      <c r="B109" s="4" t="s">
        <v>665</v>
      </c>
      <c r="C109" s="4" t="s">
        <v>71</v>
      </c>
      <c r="D109" s="6" t="str">
        <f>CONCATENATE(locdata[C1],IF(locdata[C2]="","",";"),locdata[C2],IF(locdata[C3]="","",";"),locdata[C3])</f>
        <v>nccu;nccushed;nccushedhist</v>
      </c>
      <c r="E109" s="7" t="s">
        <v>403</v>
      </c>
      <c r="F109" s="7" t="s">
        <v>217</v>
      </c>
      <c r="G109" s="5" t="s">
        <v>1</v>
      </c>
      <c r="H109" s="4" t="s">
        <v>51</v>
      </c>
      <c r="I109" s="4" t="s">
        <v>664</v>
      </c>
      <c r="J109" s="6" t="str">
        <f>INDEX(locdata[hierarchy level code],MATCH(locdata[L1],locdata[full hierarchy display],0))</f>
        <v>nccu</v>
      </c>
      <c r="K109" s="6" t="str">
        <f>IF(locdata[L2]="","",INDEX(locdata[hierarchy level code],MATCH(locdata[L1]&amp;" &gt; "&amp;locdata[L2],locdata[full hierarchy display],0)))</f>
        <v>nccushed</v>
      </c>
      <c r="L109" s="6" t="str">
        <f>IF(locdata[L3]="","",INDEX(locdata[hierarchy level code],MATCH(locdata[L1]&amp;" &gt; "&amp;locdata[L2]&amp;" &gt; "&amp;locdata[L3],locdata[full hierarchy display],0)))</f>
        <v>nccushedhist</v>
      </c>
    </row>
    <row r="110" spans="1:12" ht="15.75" thickBot="1" x14ac:dyDescent="0.3">
      <c r="A110" s="4" t="s">
        <v>459</v>
      </c>
      <c r="B110" s="4" t="s">
        <v>557</v>
      </c>
      <c r="C110" s="4" t="s">
        <v>72</v>
      </c>
      <c r="D110" s="4" t="str">
        <f>CONCATENATE(locdata[C1],IF(locdata[C2]="","",";"),locdata[C2],IF(locdata[C3]="","",";"),locdata[C3])</f>
        <v>nccu;nccushed;nccushedncon</v>
      </c>
      <c r="E110" s="3" t="s">
        <v>389</v>
      </c>
      <c r="F110" s="3" t="s">
        <v>679</v>
      </c>
      <c r="G110" s="5" t="s">
        <v>1</v>
      </c>
      <c r="H110" s="4" t="s">
        <v>51</v>
      </c>
      <c r="I110" s="4" t="s">
        <v>72</v>
      </c>
      <c r="J110" s="4" t="str">
        <f>INDEX(locdata[hierarchy level code],MATCH(locdata[L1],locdata[full hierarchy display],0))</f>
        <v>nccu</v>
      </c>
      <c r="K110" s="4" t="str">
        <f>IF(locdata[L2]="","",INDEX(locdata[hierarchy level code],MATCH(locdata[L1]&amp;" &gt; "&amp;locdata[L2],locdata[full hierarchy display],0)))</f>
        <v>nccushed</v>
      </c>
      <c r="L110" s="4" t="str">
        <f>IF(locdata[L3]="","",INDEX(locdata[hierarchy level code],MATCH(locdata[L1]&amp;" &gt; "&amp;locdata[L2]&amp;" &gt; "&amp;locdata[L3],locdata[full hierarchy display],0)))</f>
        <v>nccushedncon</v>
      </c>
    </row>
    <row r="111" spans="1:12" ht="15.75" thickBot="1" x14ac:dyDescent="0.3">
      <c r="A111" s="4" t="s">
        <v>459</v>
      </c>
      <c r="B111" s="4" t="s">
        <v>558</v>
      </c>
      <c r="C111" s="4" t="s">
        <v>73</v>
      </c>
      <c r="D111" s="4" t="str">
        <f>CONCATENATE(locdata[C1],IF(locdata[C2]="","",";"),locdata[C2],IF(locdata[C3]="","",";"),locdata[C3])</f>
        <v>nccu;nccushed;nccushedonby</v>
      </c>
      <c r="E111" s="3" t="s">
        <v>404</v>
      </c>
      <c r="F111" s="3" t="s">
        <v>218</v>
      </c>
      <c r="G111" s="5" t="s">
        <v>1</v>
      </c>
      <c r="H111" s="4" t="s">
        <v>51</v>
      </c>
      <c r="I111" s="4" t="s">
        <v>73</v>
      </c>
      <c r="J111" s="4" t="str">
        <f>INDEX(locdata[hierarchy level code],MATCH(locdata[L1],locdata[full hierarchy display],0))</f>
        <v>nccu</v>
      </c>
      <c r="K111" s="4" t="str">
        <f>IF(locdata[L2]="","",INDEX(locdata[hierarchy level code],MATCH(locdata[L1]&amp;" &gt; "&amp;locdata[L2],locdata[full hierarchy display],0)))</f>
        <v>nccushed</v>
      </c>
      <c r="L111" s="4" t="str">
        <f>IF(locdata[L3]="","",INDEX(locdata[hierarchy level code],MATCH(locdata[L1]&amp;" &gt; "&amp;locdata[L2]&amp;" &gt; "&amp;locdata[L3],locdata[full hierarchy display],0)))</f>
        <v>nccushedonby</v>
      </c>
    </row>
    <row r="112" spans="1:12" ht="15.75" thickBot="1" x14ac:dyDescent="0.3">
      <c r="A112" s="4" t="s">
        <v>459</v>
      </c>
      <c r="B112" s="4" t="s">
        <v>559</v>
      </c>
      <c r="C112" s="4" t="s">
        <v>74</v>
      </c>
      <c r="D112" s="4" t="str">
        <f>CONCATENATE(locdata[C1],IF(locdata[C2]="","",";"),locdata[C2],IF(locdata[C3]="","",";"),locdata[C3])</f>
        <v>nccu;nccushed;nccushedonok</v>
      </c>
      <c r="E112" s="12" t="s">
        <v>406</v>
      </c>
      <c r="F112" s="3" t="s">
        <v>220</v>
      </c>
      <c r="G112" s="5" t="s">
        <v>1</v>
      </c>
      <c r="H112" s="4" t="s">
        <v>51</v>
      </c>
      <c r="I112" s="4" t="s">
        <v>74</v>
      </c>
      <c r="J112" s="4" t="str">
        <f>INDEX(locdata[hierarchy level code],MATCH(locdata[L1],locdata[full hierarchy display],0))</f>
        <v>nccu</v>
      </c>
      <c r="K112" s="4" t="str">
        <f>IF(locdata[L2]="","",INDEX(locdata[hierarchy level code],MATCH(locdata[L1]&amp;" &gt; "&amp;locdata[L2],locdata[full hierarchy display],0)))</f>
        <v>nccushed</v>
      </c>
      <c r="L112" s="4" t="str">
        <f>IF(locdata[L3]="","",INDEX(locdata[hierarchy level code],MATCH(locdata[L1]&amp;" &gt; "&amp;locdata[L2]&amp;" &gt; "&amp;locdata[L3],locdata[full hierarchy display],0)))</f>
        <v>nccushedonok</v>
      </c>
    </row>
    <row r="113" spans="1:12" ht="15.75" thickBot="1" x14ac:dyDescent="0.3">
      <c r="A113" s="4" t="s">
        <v>459</v>
      </c>
      <c r="B113" s="4" t="s">
        <v>560</v>
      </c>
      <c r="C113" s="4" t="s">
        <v>32</v>
      </c>
      <c r="D113" s="4" t="str">
        <f>CONCATENATE(locdata[C1],IF(locdata[C2]="","",";"),locdata[C2],IF(locdata[C3]="","",";"),locdata[C3])</f>
        <v>nccu;nccushed;nccushedrece</v>
      </c>
      <c r="E113" s="3" t="s">
        <v>387</v>
      </c>
      <c r="F113" s="3" t="s">
        <v>222</v>
      </c>
      <c r="G113" s="5" t="s">
        <v>1</v>
      </c>
      <c r="H113" s="4" t="s">
        <v>51</v>
      </c>
      <c r="I113" s="4" t="s">
        <v>32</v>
      </c>
      <c r="J113" s="4" t="str">
        <f>INDEX(locdata[hierarchy level code],MATCH(locdata[L1],locdata[full hierarchy display],0))</f>
        <v>nccu</v>
      </c>
      <c r="K113" s="4" t="str">
        <f>IF(locdata[L2]="","",INDEX(locdata[hierarchy level code],MATCH(locdata[L1]&amp;" &gt; "&amp;locdata[L2],locdata[full hierarchy display],0)))</f>
        <v>nccushed</v>
      </c>
      <c r="L113" s="4" t="str">
        <f>IF(locdata[L3]="","",INDEX(locdata[hierarchy level code],MATCH(locdata[L1]&amp;" &gt; "&amp;locdata[L2]&amp;" &gt; "&amp;locdata[L3],locdata[full hierarchy display],0)))</f>
        <v>nccushedrece</v>
      </c>
    </row>
    <row r="114" spans="1:12" ht="15.75" thickBot="1" x14ac:dyDescent="0.3">
      <c r="A114" s="4" t="s">
        <v>459</v>
      </c>
      <c r="B114" s="4" t="s">
        <v>561</v>
      </c>
      <c r="C114" s="4" t="s">
        <v>75</v>
      </c>
      <c r="D114" s="4" t="str">
        <f>CONCATENATE(locdata[C1],IF(locdata[C2]="","",";"),locdata[C2],IF(locdata[C3]="","",";"),locdata[C3])</f>
        <v>nccu;nccushed;nccushedresk</v>
      </c>
      <c r="E114" s="3" t="s">
        <v>402</v>
      </c>
      <c r="F114" s="3" t="s">
        <v>224</v>
      </c>
      <c r="G114" s="5" t="s">
        <v>1</v>
      </c>
      <c r="H114" s="4" t="s">
        <v>51</v>
      </c>
      <c r="I114" s="4" t="s">
        <v>75</v>
      </c>
      <c r="J114" s="4" t="str">
        <f>INDEX(locdata[hierarchy level code],MATCH(locdata[L1],locdata[full hierarchy display],0))</f>
        <v>nccu</v>
      </c>
      <c r="K114" s="4" t="str">
        <f>IF(locdata[L2]="","",INDEX(locdata[hierarchy level code],MATCH(locdata[L1]&amp;" &gt; "&amp;locdata[L2],locdata[full hierarchy display],0)))</f>
        <v>nccushed</v>
      </c>
      <c r="L114" s="4" t="str">
        <f>IF(locdata[L3]="","",INDEX(locdata[hierarchy level code],MATCH(locdata[L1]&amp;" &gt; "&amp;locdata[L2]&amp;" &gt; "&amp;locdata[L3],locdata[full hierarchy display],0)))</f>
        <v>nccushedresk</v>
      </c>
    </row>
    <row r="115" spans="1:12" ht="15.75" thickBot="1" x14ac:dyDescent="0.3">
      <c r="A115" s="4" t="s">
        <v>459</v>
      </c>
      <c r="B115" s="4" t="s">
        <v>562</v>
      </c>
      <c r="C115" s="4" t="s">
        <v>76</v>
      </c>
      <c r="D115" s="4" t="str">
        <f>CONCATENATE(locdata[C1],IF(locdata[C2]="","",";"),locdata[C2],IF(locdata[C3]="","",";"),locdata[C3])</f>
        <v>nccu;nccushed;nccushedsels</v>
      </c>
      <c r="E115" s="3" t="s">
        <v>409</v>
      </c>
      <c r="F115" s="3" t="s">
        <v>225</v>
      </c>
      <c r="G115" s="5" t="s">
        <v>1</v>
      </c>
      <c r="H115" s="4" t="s">
        <v>51</v>
      </c>
      <c r="I115" s="4" t="s">
        <v>76</v>
      </c>
      <c r="J115" s="4" t="str">
        <f>INDEX(locdata[hierarchy level code],MATCH(locdata[L1],locdata[full hierarchy display],0))</f>
        <v>nccu</v>
      </c>
      <c r="K115" s="4" t="str">
        <f>IF(locdata[L2]="","",INDEX(locdata[hierarchy level code],MATCH(locdata[L1]&amp;" &gt; "&amp;locdata[L2],locdata[full hierarchy display],0)))</f>
        <v>nccushed</v>
      </c>
      <c r="L115" s="4" t="str">
        <f>IF(locdata[L3]="","",INDEX(locdata[hierarchy level code],MATCH(locdata[L1]&amp;" &gt; "&amp;locdata[L2]&amp;" &gt; "&amp;locdata[L3],locdata[full hierarchy display],0)))</f>
        <v>nccushedsels</v>
      </c>
    </row>
    <row r="116" spans="1:12" ht="15.75" thickBot="1" x14ac:dyDescent="0.3">
      <c r="A116" s="4" t="s">
        <v>459</v>
      </c>
      <c r="B116" s="4" t="s">
        <v>563</v>
      </c>
      <c r="C116" s="4" t="s">
        <v>52</v>
      </c>
      <c r="D116" s="4" t="str">
        <f>CONCATENATE(locdata[C1],IF(locdata[C2]="","",";"),locdata[C2],IF(locdata[C3]="","",";"),locdata[C3])</f>
        <v>nccu;nccushed;nccushedstks</v>
      </c>
      <c r="E116" s="3" t="s">
        <v>386</v>
      </c>
      <c r="F116" s="3" t="s">
        <v>227</v>
      </c>
      <c r="G116" s="5" t="s">
        <v>1</v>
      </c>
      <c r="H116" s="4" t="s">
        <v>51</v>
      </c>
      <c r="I116" s="4" t="s">
        <v>52</v>
      </c>
      <c r="J116" s="4" t="str">
        <f>INDEX(locdata[hierarchy level code],MATCH(locdata[L1],locdata[full hierarchy display],0))</f>
        <v>nccu</v>
      </c>
      <c r="K116" s="4" t="str">
        <f>IF(locdata[L2]="","",INDEX(locdata[hierarchy level code],MATCH(locdata[L1]&amp;" &gt; "&amp;locdata[L2],locdata[full hierarchy display],0)))</f>
        <v>nccushed</v>
      </c>
      <c r="L116" s="4" t="str">
        <f>IF(locdata[L3]="","",INDEX(locdata[hierarchy level code],MATCH(locdata[L1]&amp;" &gt; "&amp;locdata[L2]&amp;" &gt; "&amp;locdata[L3],locdata[full hierarchy display],0)))</f>
        <v>nccushedstks</v>
      </c>
    </row>
    <row r="117" spans="1:12" ht="15.75" thickBot="1" x14ac:dyDescent="0.3">
      <c r="A117" s="4" t="s">
        <v>459</v>
      </c>
      <c r="B117" s="4" t="s">
        <v>564</v>
      </c>
      <c r="C117" s="4" t="s">
        <v>77</v>
      </c>
      <c r="D117" s="4" t="str">
        <f>CONCATENATE(locdata[C1],IF(locdata[C2]="","",";"),locdata[C2],IF(locdata[C3]="","",";"),locdata[C3])</f>
        <v>nccu;nccushed;nccushedstce</v>
      </c>
      <c r="E117" s="3" t="s">
        <v>411</v>
      </c>
      <c r="F117" s="3" t="s">
        <v>228</v>
      </c>
      <c r="G117" s="5" t="s">
        <v>1</v>
      </c>
      <c r="H117" s="4" t="s">
        <v>51</v>
      </c>
      <c r="I117" s="4" t="s">
        <v>77</v>
      </c>
      <c r="J117" s="4" t="str">
        <f>INDEX(locdata[hierarchy level code],MATCH(locdata[L1],locdata[full hierarchy display],0))</f>
        <v>nccu</v>
      </c>
      <c r="K117" s="4" t="str">
        <f>IF(locdata[L2]="","",INDEX(locdata[hierarchy level code],MATCH(locdata[L1]&amp;" &gt; "&amp;locdata[L2],locdata[full hierarchy display],0)))</f>
        <v>nccushed</v>
      </c>
      <c r="L117" s="4" t="str">
        <f>IF(locdata[L3]="","",INDEX(locdata[hierarchy level code],MATCH(locdata[L1]&amp;" &gt; "&amp;locdata[L2]&amp;" &gt; "&amp;locdata[L3],locdata[full hierarchy display],0)))</f>
        <v>nccushedstce</v>
      </c>
    </row>
    <row r="118" spans="1:12" ht="15.75" thickBot="1" x14ac:dyDescent="0.3">
      <c r="A118" s="4" t="s">
        <v>459</v>
      </c>
      <c r="B118" s="4" t="s">
        <v>565</v>
      </c>
      <c r="C118" s="4" t="s">
        <v>78</v>
      </c>
      <c r="D118" s="4" t="str">
        <f>CONCATENATE(locdata[C1],IF(locdata[C2]="","",";"),locdata[C2],IF(locdata[C3]="","",";"),locdata[C3])</f>
        <v>nccu;nccushed;nccushedstar</v>
      </c>
      <c r="E118" s="3" t="s">
        <v>412</v>
      </c>
      <c r="F118" s="3" t="s">
        <v>229</v>
      </c>
      <c r="G118" s="5" t="s">
        <v>1</v>
      </c>
      <c r="H118" s="4" t="s">
        <v>51</v>
      </c>
      <c r="I118" s="4" t="s">
        <v>78</v>
      </c>
      <c r="J118" s="4" t="str">
        <f>INDEX(locdata[hierarchy level code],MATCH(locdata[L1],locdata[full hierarchy display],0))</f>
        <v>nccu</v>
      </c>
      <c r="K118" s="4" t="str">
        <f>IF(locdata[L2]="","",INDEX(locdata[hierarchy level code],MATCH(locdata[L1]&amp;" &gt; "&amp;locdata[L2],locdata[full hierarchy display],0)))</f>
        <v>nccushed</v>
      </c>
      <c r="L118" s="4" t="str">
        <f>IF(locdata[L3]="","",INDEX(locdata[hierarchy level code],MATCH(locdata[L1]&amp;" &gt; "&amp;locdata[L2]&amp;" &gt; "&amp;locdata[L3],locdata[full hierarchy display],0)))</f>
        <v>nccushedstar</v>
      </c>
    </row>
    <row r="119" spans="1:12" ht="15.75" thickBot="1" x14ac:dyDescent="0.3">
      <c r="A119" s="4" t="s">
        <v>459</v>
      </c>
      <c r="B119" s="4" t="s">
        <v>566</v>
      </c>
      <c r="C119" s="4" t="s">
        <v>79</v>
      </c>
      <c r="D119" s="4" t="str">
        <f>CONCATENATE(locdata[C1],IF(locdata[C2]="","",";"),locdata[C2],IF(locdata[C3]="","",";"),locdata[C3])</f>
        <v>nccu;nccushed;nccushedsyce</v>
      </c>
      <c r="E119" s="3" t="s">
        <v>413</v>
      </c>
      <c r="F119" s="3" t="s">
        <v>230</v>
      </c>
      <c r="G119" s="5" t="s">
        <v>1</v>
      </c>
      <c r="H119" s="4" t="s">
        <v>51</v>
      </c>
      <c r="I119" s="4" t="s">
        <v>79</v>
      </c>
      <c r="J119" s="4" t="str">
        <f>INDEX(locdata[hierarchy level code],MATCH(locdata[L1],locdata[full hierarchy display],0))</f>
        <v>nccu</v>
      </c>
      <c r="K119" s="4" t="str">
        <f>IF(locdata[L2]="","",INDEX(locdata[hierarchy level code],MATCH(locdata[L1]&amp;" &gt; "&amp;locdata[L2],locdata[full hierarchy display],0)))</f>
        <v>nccushed</v>
      </c>
      <c r="L119" s="4" t="str">
        <f>IF(locdata[L3]="","",INDEX(locdata[hierarchy level code],MATCH(locdata[L1]&amp;" &gt; "&amp;locdata[L2]&amp;" &gt; "&amp;locdata[L3],locdata[full hierarchy display],0)))</f>
        <v>nccushedsyce</v>
      </c>
    </row>
    <row r="120" spans="1:12" ht="15.75" thickBot="1" x14ac:dyDescent="0.3">
      <c r="A120" s="4" t="s">
        <v>459</v>
      </c>
      <c r="B120" s="4" t="s">
        <v>567</v>
      </c>
      <c r="C120" s="4" t="s">
        <v>80</v>
      </c>
      <c r="D120" s="4" t="str">
        <f>CONCATENATE(locdata[C1],IF(locdata[C2]="","",";"),locdata[C2],IF(locdata[C3]="","",";"),locdata[C3])</f>
        <v>nccu;nccushed;nccushedthon</v>
      </c>
      <c r="E120" s="3" t="s">
        <v>414</v>
      </c>
      <c r="F120" s="3" t="s">
        <v>231</v>
      </c>
      <c r="G120" s="5" t="s">
        <v>1</v>
      </c>
      <c r="H120" s="4" t="s">
        <v>51</v>
      </c>
      <c r="I120" s="4" t="s">
        <v>80</v>
      </c>
      <c r="J120" s="4" t="str">
        <f>INDEX(locdata[hierarchy level code],MATCH(locdata[L1],locdata[full hierarchy display],0))</f>
        <v>nccu</v>
      </c>
      <c r="K120" s="4" t="str">
        <f>IF(locdata[L2]="","",INDEX(locdata[hierarchy level code],MATCH(locdata[L1]&amp;" &gt; "&amp;locdata[L2],locdata[full hierarchy display],0)))</f>
        <v>nccushed</v>
      </c>
      <c r="L120" s="4" t="str">
        <f>IF(locdata[L3]="","",INDEX(locdata[hierarchy level code],MATCH(locdata[L1]&amp;" &gt; "&amp;locdata[L2]&amp;" &gt; "&amp;locdata[L3],locdata[full hierarchy display],0)))</f>
        <v>nccushedthon</v>
      </c>
    </row>
    <row r="121" spans="1:12" ht="15.75" thickBot="1" x14ac:dyDescent="0.3">
      <c r="A121" s="4" t="s">
        <v>459</v>
      </c>
      <c r="B121" s="4" t="s">
        <v>568</v>
      </c>
      <c r="C121" s="4" t="s">
        <v>81</v>
      </c>
      <c r="D121" s="4" t="str">
        <f>CONCATENATE(locdata[C1],IF(locdata[C2]="","",";"),locdata[C2],IF(locdata[C3]="","",";"),locdata[C3])</f>
        <v>nccu;nccushed;nccushedtrg)</v>
      </c>
      <c r="E121" s="3" t="s">
        <v>415</v>
      </c>
      <c r="F121" s="3" t="s">
        <v>232</v>
      </c>
      <c r="G121" s="5" t="s">
        <v>1</v>
      </c>
      <c r="H121" s="4" t="s">
        <v>51</v>
      </c>
      <c r="I121" s="4" t="s">
        <v>81</v>
      </c>
      <c r="J121" s="4" t="str">
        <f>INDEX(locdata[hierarchy level code],MATCH(locdata[L1],locdata[full hierarchy display],0))</f>
        <v>nccu</v>
      </c>
      <c r="K121" s="4" t="str">
        <f>IF(locdata[L2]="","",INDEX(locdata[hierarchy level code],MATCH(locdata[L1]&amp;" &gt; "&amp;locdata[L2],locdata[full hierarchy display],0)))</f>
        <v>nccushed</v>
      </c>
      <c r="L121" s="4" t="str">
        <f>IF(locdata[L3]="","",INDEX(locdata[hierarchy level code],MATCH(locdata[L1]&amp;" &gt; "&amp;locdata[L2]&amp;" &gt; "&amp;locdata[L3],locdata[full hierarchy display],0)))</f>
        <v>nccushedtrg)</v>
      </c>
    </row>
    <row r="122" spans="1:12" ht="15.75" thickBot="1" x14ac:dyDescent="0.3">
      <c r="A122" s="4" t="s">
        <v>460</v>
      </c>
      <c r="B122" s="4" t="s">
        <v>460</v>
      </c>
      <c r="C122" s="4" t="s">
        <v>2</v>
      </c>
      <c r="D122" s="4" t="str">
        <f>CONCATENATE(locdata[C1],IF(locdata[C2]="","",";"),locdata[C2],IF(locdata[C3]="","",";"),locdata[C3])</f>
        <v>ncsu</v>
      </c>
      <c r="E122" s="3" t="s">
        <v>2</v>
      </c>
      <c r="F122" s="3" t="s">
        <v>690</v>
      </c>
      <c r="G122" s="5" t="s">
        <v>2</v>
      </c>
      <c r="H122" s="4"/>
      <c r="I122" s="4"/>
      <c r="J122" s="4" t="str">
        <f>INDEX(locdata[hierarchy level code],MATCH(locdata[L1],locdata[full hierarchy display],0))</f>
        <v>ncsu</v>
      </c>
      <c r="K122" s="4" t="str">
        <f>IF(locdata[L2]="","",INDEX(locdata[hierarchy level code],MATCH(locdata[L1]&amp;" &gt; "&amp;locdata[L2],locdata[full hierarchy display],0)))</f>
        <v/>
      </c>
      <c r="L122" s="4" t="str">
        <f>IF(locdata[L3]="","",INDEX(locdata[hierarchy level code],MATCH(locdata[L1]&amp;" &gt; "&amp;locdata[L2]&amp;" &gt; "&amp;locdata[L3],locdata[full hierarchy display],0)))</f>
        <v/>
      </c>
    </row>
    <row r="123" spans="1:12" ht="15.75" thickBot="1" x14ac:dyDescent="0.3">
      <c r="A123" s="4" t="s">
        <v>460</v>
      </c>
      <c r="B123" s="8" t="s">
        <v>569</v>
      </c>
      <c r="C123" s="4" t="s">
        <v>91</v>
      </c>
      <c r="D123" s="4" t="str">
        <f>CONCATENATE(locdata[C1],IF(locdata[C2]="","",";"),locdata[C2],IF(locdata[C3]="","",";"),locdata[C3])</f>
        <v>ncsu;ncsuaacr</v>
      </c>
      <c r="E123" s="3" t="s">
        <v>430</v>
      </c>
      <c r="F123" s="3" t="s">
        <v>142</v>
      </c>
      <c r="G123" s="5" t="s">
        <v>2</v>
      </c>
      <c r="H123" s="4" t="s">
        <v>91</v>
      </c>
      <c r="I123" s="4"/>
      <c r="J123" s="4" t="str">
        <f>INDEX(locdata[hierarchy level code],MATCH(locdata[L1],locdata[full hierarchy display],0))</f>
        <v>ncsu</v>
      </c>
      <c r="K123" s="4" t="str">
        <f>IF(locdata[L2]="","",INDEX(locdata[hierarchy level code],MATCH(locdata[L1]&amp;" &gt; "&amp;locdata[L2],locdata[full hierarchy display],0)))</f>
        <v>ncsuaacr</v>
      </c>
      <c r="L123" s="4" t="str">
        <f>IF(locdata[L3]="","",INDEX(locdata[hierarchy level code],MATCH(locdata[L1]&amp;" &gt; "&amp;locdata[L2]&amp;" &gt; "&amp;locdata[L3],locdata[full hierarchy display],0)))</f>
        <v/>
      </c>
    </row>
    <row r="124" spans="1:12" ht="15.75" thickBot="1" x14ac:dyDescent="0.3">
      <c r="A124" s="4" t="s">
        <v>460</v>
      </c>
      <c r="B124" s="4" t="s">
        <v>570</v>
      </c>
      <c r="C124" s="4" t="s">
        <v>96</v>
      </c>
      <c r="D124" s="4" t="str">
        <f>CONCATENATE(locdata[C1],IF(locdata[C2]="","",";"),locdata[C2],IF(locdata[C3]="","",";"),locdata[C3])</f>
        <v>ncsu;ncsuboot</v>
      </c>
      <c r="E124" s="3" t="s">
        <v>439</v>
      </c>
      <c r="F124" s="3" t="s">
        <v>145</v>
      </c>
      <c r="G124" s="5" t="s">
        <v>2</v>
      </c>
      <c r="H124" s="4" t="s">
        <v>96</v>
      </c>
      <c r="I124" s="4"/>
      <c r="J124" s="4" t="str">
        <f>INDEX(locdata[hierarchy level code],MATCH(locdata[L1],locdata[full hierarchy display],0))</f>
        <v>ncsu</v>
      </c>
      <c r="K124" s="4" t="str">
        <f>IF(locdata[L2]="","",INDEX(locdata[hierarchy level code],MATCH(locdata[L1]&amp;" &gt; "&amp;locdata[L2],locdata[full hierarchy display],0)))</f>
        <v>ncsuboot</v>
      </c>
      <c r="L124" s="4" t="str">
        <f>IF(locdata[L3]="","",INDEX(locdata[hierarchy level code],MATCH(locdata[L1]&amp;" &gt; "&amp;locdata[L2]&amp;" &gt; "&amp;locdata[L3],locdata[full hierarchy display],0)))</f>
        <v/>
      </c>
    </row>
    <row r="125" spans="1:12" ht="15.75" thickBot="1" x14ac:dyDescent="0.3">
      <c r="A125" s="4" t="s">
        <v>460</v>
      </c>
      <c r="B125" s="4" t="s">
        <v>571</v>
      </c>
      <c r="C125" s="4" t="s">
        <v>97</v>
      </c>
      <c r="D125" s="4" t="str">
        <f>CONCATENATE(locdata[C1],IF(locdata[C2]="","",";"),locdata[C2],IF(locdata[C3]="","",";"),locdata[C3])</f>
        <v>ncsu;ncsucirn</v>
      </c>
      <c r="E125" s="3" t="s">
        <v>438</v>
      </c>
      <c r="F125" s="3" t="s">
        <v>161</v>
      </c>
      <c r="G125" s="5" t="s">
        <v>2</v>
      </c>
      <c r="H125" s="4" t="s">
        <v>97</v>
      </c>
      <c r="I125" s="4"/>
      <c r="J125" s="4" t="str">
        <f>INDEX(locdata[hierarchy level code],MATCH(locdata[L1],locdata[full hierarchy display],0))</f>
        <v>ncsu</v>
      </c>
      <c r="K125" s="4" t="str">
        <f>IF(locdata[L2]="","",INDEX(locdata[hierarchy level code],MATCH(locdata[L1]&amp;" &gt; "&amp;locdata[L2],locdata[full hierarchy display],0)))</f>
        <v>ncsucirn</v>
      </c>
      <c r="L125" s="4" t="str">
        <f>IF(locdata[L3]="","",INDEX(locdata[hierarchy level code],MATCH(locdata[L1]&amp;" &gt; "&amp;locdata[L2]&amp;" &gt; "&amp;locdata[L3],locdata[full hierarchy display],0)))</f>
        <v/>
      </c>
    </row>
    <row r="126" spans="1:12" ht="15.75" thickBot="1" x14ac:dyDescent="0.3">
      <c r="A126" s="4" t="s">
        <v>460</v>
      </c>
      <c r="B126" s="4" t="s">
        <v>572</v>
      </c>
      <c r="C126" s="4" t="s">
        <v>83</v>
      </c>
      <c r="D126" s="4" t="str">
        <f>CONCATENATE(locdata[C1],IF(locdata[C2]="","",";"),locdata[C2],IF(locdata[C3]="","",";"),locdata[C3])</f>
        <v>ncsu;ncsud.hl</v>
      </c>
      <c r="E126" s="3" t="s">
        <v>422</v>
      </c>
      <c r="F126" s="3" t="s">
        <v>151</v>
      </c>
      <c r="G126" s="5" t="s">
        <v>2</v>
      </c>
      <c r="H126" s="4" t="s">
        <v>83</v>
      </c>
      <c r="I126" s="4"/>
      <c r="J126" s="4" t="str">
        <f>INDEX(locdata[hierarchy level code],MATCH(locdata[L1],locdata[full hierarchy display],0))</f>
        <v>ncsu</v>
      </c>
      <c r="K126" s="4" t="str">
        <f>IF(locdata[L2]="","",INDEX(locdata[hierarchy level code],MATCH(locdata[L1]&amp;" &gt; "&amp;locdata[L2],locdata[full hierarchy display],0)))</f>
        <v>ncsud.hl</v>
      </c>
      <c r="L126" s="4" t="str">
        <f>IF(locdata[L3]="","",INDEX(locdata[hierarchy level code],MATCH(locdata[L1]&amp;" &gt; "&amp;locdata[L2]&amp;" &gt; "&amp;locdata[L3],locdata[full hierarchy display],0)))</f>
        <v/>
      </c>
    </row>
    <row r="127" spans="1:12" ht="15.75" thickBot="1" x14ac:dyDescent="0.3">
      <c r="A127" s="4" t="s">
        <v>460</v>
      </c>
      <c r="B127" s="4" t="s">
        <v>573</v>
      </c>
      <c r="C127" s="4" t="s">
        <v>85</v>
      </c>
      <c r="D127" s="4" t="str">
        <f>CONCATENATE(locdata[C1],IF(locdata[C2]="","",";"),locdata[C2],IF(locdata[C3]="","",";"),locdata[C3])</f>
        <v>ncsu;ncsudesn</v>
      </c>
      <c r="E127" s="3" t="s">
        <v>423</v>
      </c>
      <c r="F127" s="3" t="s">
        <v>150</v>
      </c>
      <c r="G127" s="5" t="s">
        <v>2</v>
      </c>
      <c r="H127" s="4" t="s">
        <v>85</v>
      </c>
      <c r="I127" s="4"/>
      <c r="J127" s="4" t="str">
        <f>INDEX(locdata[hierarchy level code],MATCH(locdata[L1],locdata[full hierarchy display],0))</f>
        <v>ncsu</v>
      </c>
      <c r="K127" s="4" t="str">
        <f>IF(locdata[L2]="","",INDEX(locdata[hierarchy level code],MATCH(locdata[L1]&amp;" &gt; "&amp;locdata[L2],locdata[full hierarchy display],0)))</f>
        <v>ncsudesn</v>
      </c>
      <c r="L127" s="4" t="str">
        <f>IF(locdata[L3]="","",INDEX(locdata[hierarchy level code],MATCH(locdata[L1]&amp;" &gt; "&amp;locdata[L2]&amp;" &gt; "&amp;locdata[L3],locdata[full hierarchy display],0)))</f>
        <v/>
      </c>
    </row>
    <row r="128" spans="1:12" ht="15.75" thickBot="1" x14ac:dyDescent="0.3">
      <c r="A128" s="4" t="s">
        <v>460</v>
      </c>
      <c r="B128" s="4" t="s">
        <v>574</v>
      </c>
      <c r="C128" s="4" t="s">
        <v>95</v>
      </c>
      <c r="D128" s="4" t="str">
        <f>CONCATENATE(locdata[C1],IF(locdata[C2]="","",";"),locdata[C2],IF(locdata[C3]="","",";"),locdata[C3])</f>
        <v>ncsu;ncsugamn</v>
      </c>
      <c r="E128" s="3" t="s">
        <v>437</v>
      </c>
      <c r="F128" s="3" t="s">
        <v>172</v>
      </c>
      <c r="G128" s="5" t="s">
        <v>2</v>
      </c>
      <c r="H128" s="4" t="s">
        <v>95</v>
      </c>
      <c r="I128" s="4"/>
      <c r="J128" s="4" t="str">
        <f>INDEX(locdata[hierarchy level code],MATCH(locdata[L1],locdata[full hierarchy display],0))</f>
        <v>ncsu</v>
      </c>
      <c r="K128" s="4" t="str">
        <f>IF(locdata[L2]="","",INDEX(locdata[hierarchy level code],MATCH(locdata[L1]&amp;" &gt; "&amp;locdata[L2],locdata[full hierarchy display],0)))</f>
        <v>ncsugamn</v>
      </c>
      <c r="L128" s="4" t="str">
        <f>IF(locdata[L3]="","",INDEX(locdata[hierarchy level code],MATCH(locdata[L1]&amp;" &gt; "&amp;locdata[L2]&amp;" &gt; "&amp;locdata[L3],locdata[full hierarchy display],0)))</f>
        <v/>
      </c>
    </row>
    <row r="129" spans="1:12" ht="15.75" thickBot="1" x14ac:dyDescent="0.3">
      <c r="A129" s="4" t="s">
        <v>460</v>
      </c>
      <c r="B129" s="4" t="s">
        <v>575</v>
      </c>
      <c r="C129" s="4" t="s">
        <v>98</v>
      </c>
      <c r="D129" s="4" t="str">
        <f>CONCATENATE(locdata[C1],IF(locdata[C2]="","",";"),locdata[C2],IF(locdata[C3]="","",";"),locdata[C3])</f>
        <v>ncsu;ncsuglbr</v>
      </c>
      <c r="E129" s="3" t="s">
        <v>440</v>
      </c>
      <c r="F129" s="3" t="s">
        <v>173</v>
      </c>
      <c r="G129" s="5" t="s">
        <v>2</v>
      </c>
      <c r="H129" s="4" t="s">
        <v>98</v>
      </c>
      <c r="I129" s="4"/>
      <c r="J129" s="4" t="str">
        <f>INDEX(locdata[hierarchy level code],MATCH(locdata[L1],locdata[full hierarchy display],0))</f>
        <v>ncsu</v>
      </c>
      <c r="K129" s="4" t="str">
        <f>IF(locdata[L2]="","",INDEX(locdata[hierarchy level code],MATCH(locdata[L1]&amp;" &gt; "&amp;locdata[L2],locdata[full hierarchy display],0)))</f>
        <v>ncsuglbr</v>
      </c>
      <c r="L129" s="4" t="str">
        <f>IF(locdata[L3]="","",INDEX(locdata[hierarchy level code],MATCH(locdata[L1]&amp;" &gt; "&amp;locdata[L2]&amp;" &gt; "&amp;locdata[L3],locdata[full hierarchy display],0)))</f>
        <v/>
      </c>
    </row>
    <row r="130" spans="1:12" ht="15.75" thickBot="1" x14ac:dyDescent="0.3">
      <c r="A130" s="4" t="s">
        <v>460</v>
      </c>
      <c r="B130" s="4" t="s">
        <v>576</v>
      </c>
      <c r="C130" s="4" t="s">
        <v>94</v>
      </c>
      <c r="D130" s="4" t="str">
        <f>CONCATENATE(locdata[C1],IF(locdata[C2]="","",";"),locdata[C2],IF(locdata[C3]="","",";"),locdata[C3])</f>
        <v>ncsu;ncsuhiln</v>
      </c>
      <c r="E130" s="3" t="s">
        <v>435</v>
      </c>
      <c r="F130" s="3" t="s">
        <v>257</v>
      </c>
      <c r="G130" s="5" t="s">
        <v>2</v>
      </c>
      <c r="H130" s="4" t="s">
        <v>94</v>
      </c>
      <c r="I130" s="4"/>
      <c r="J130" s="4" t="str">
        <f>INDEX(locdata[hierarchy level code],MATCH(locdata[L1],locdata[full hierarchy display],0))</f>
        <v>ncsu</v>
      </c>
      <c r="K130" s="4" t="str">
        <f>IF(locdata[L2]="","",INDEX(locdata[hierarchy level code],MATCH(locdata[L1]&amp;" &gt; "&amp;locdata[L2],locdata[full hierarchy display],0)))</f>
        <v>ncsuhiln</v>
      </c>
      <c r="L130" s="4" t="str">
        <f>IF(locdata[L3]="","",INDEX(locdata[hierarchy level code],MATCH(locdata[L1]&amp;" &gt; "&amp;locdata[L2]&amp;" &gt; "&amp;locdata[L3],locdata[full hierarchy display],0)))</f>
        <v/>
      </c>
    </row>
    <row r="131" spans="1:12" ht="15.75" thickBot="1" x14ac:dyDescent="0.3">
      <c r="A131" s="4" t="s">
        <v>460</v>
      </c>
      <c r="B131" s="4" t="s">
        <v>577</v>
      </c>
      <c r="C131" s="4" t="s">
        <v>84</v>
      </c>
      <c r="D131" s="4" t="str">
        <f>CONCATENATE(locdata[C1],IF(locdata[C2]="","",";"),locdata[C2],IF(locdata[C3]="","",";"),locdata[C3])</f>
        <v>ncsu;ncsuhunt</v>
      </c>
      <c r="E131" s="3" t="s">
        <v>436</v>
      </c>
      <c r="F131" s="3" t="s">
        <v>680</v>
      </c>
      <c r="G131" s="5" t="s">
        <v>2</v>
      </c>
      <c r="H131" s="4" t="s">
        <v>84</v>
      </c>
      <c r="I131" s="4"/>
      <c r="J131" s="4" t="str">
        <f>INDEX(locdata[hierarchy level code],MATCH(locdata[L1],locdata[full hierarchy display],0))</f>
        <v>ncsu</v>
      </c>
      <c r="K131" s="4" t="str">
        <f>IF(locdata[L2]="","",INDEX(locdata[hierarchy level code],MATCH(locdata[L1]&amp;" &gt; "&amp;locdata[L2],locdata[full hierarchy display],0)))</f>
        <v>ncsuhunt</v>
      </c>
      <c r="L131" s="4" t="str">
        <f>IF(locdata[L3]="","",INDEX(locdata[hierarchy level code],MATCH(locdata[L1]&amp;" &gt; "&amp;locdata[L2]&amp;" &gt; "&amp;locdata[L3],locdata[full hierarchy display],0)))</f>
        <v/>
      </c>
    </row>
    <row r="132" spans="1:12" ht="15.75" thickBot="1" x14ac:dyDescent="0.3">
      <c r="A132" s="4" t="s">
        <v>460</v>
      </c>
      <c r="B132" s="4" t="s">
        <v>578</v>
      </c>
      <c r="C132" s="4" t="s">
        <v>92</v>
      </c>
      <c r="D132" s="4" t="str">
        <f>CONCATENATE(locdata[C1],IF(locdata[C2]="","",";"),locdata[C2],IF(locdata[C3]="","",";"),locdata[C3])</f>
        <v>ncsu;ncsumat.</v>
      </c>
      <c r="E132" s="3" t="s">
        <v>431</v>
      </c>
      <c r="F132" s="3" t="s">
        <v>274</v>
      </c>
      <c r="G132" s="5" t="s">
        <v>2</v>
      </c>
      <c r="H132" s="4" t="s">
        <v>92</v>
      </c>
      <c r="I132" s="4"/>
      <c r="J132" s="4" t="str">
        <f>INDEX(locdata[hierarchy level code],MATCH(locdata[L1],locdata[full hierarchy display],0))</f>
        <v>ncsu</v>
      </c>
      <c r="K132" s="4" t="str">
        <f>IF(locdata[L2]="","",INDEX(locdata[hierarchy level code],MATCH(locdata[L1]&amp;" &gt; "&amp;locdata[L2],locdata[full hierarchy display],0)))</f>
        <v>ncsumat.</v>
      </c>
      <c r="L132" s="4" t="str">
        <f>IF(locdata[L3]="","",INDEX(locdata[hierarchy level code],MATCH(locdata[L1]&amp;" &gt; "&amp;locdata[L2]&amp;" &gt; "&amp;locdata[L3],locdata[full hierarchy display],0)))</f>
        <v/>
      </c>
    </row>
    <row r="133" spans="1:12" ht="15.75" thickBot="1" x14ac:dyDescent="0.3">
      <c r="A133" s="4" t="s">
        <v>460</v>
      </c>
      <c r="B133" s="4" t="s">
        <v>579</v>
      </c>
      <c r="C133" s="4" t="s">
        <v>90</v>
      </c>
      <c r="D133" s="4" t="str">
        <f>CONCATENATE(locdata[C1],IF(locdata[C2]="","",";"),locdata[C2],IF(locdata[C3]="","",";"),locdata[C3])</f>
        <v>ncsu;ncsumetc</v>
      </c>
      <c r="E133" s="3" t="s">
        <v>429</v>
      </c>
      <c r="F133" s="3" t="s">
        <v>188</v>
      </c>
      <c r="G133" s="5" t="s">
        <v>2</v>
      </c>
      <c r="H133" s="4" t="s">
        <v>90</v>
      </c>
      <c r="I133" s="4"/>
      <c r="J133" s="4" t="str">
        <f>INDEX(locdata[hierarchy level code],MATCH(locdata[L1],locdata[full hierarchy display],0))</f>
        <v>ncsu</v>
      </c>
      <c r="K133" s="4" t="str">
        <f>IF(locdata[L2]="","",INDEX(locdata[hierarchy level code],MATCH(locdata[L1]&amp;" &gt; "&amp;locdata[L2],locdata[full hierarchy display],0)))</f>
        <v>ncsumetc</v>
      </c>
      <c r="L133" s="4" t="str">
        <f>IF(locdata[L3]="","",INDEX(locdata[hierarchy level code],MATCH(locdata[L1]&amp;" &gt; "&amp;locdata[L2]&amp;" &gt; "&amp;locdata[L3],locdata[full hierarchy display],0)))</f>
        <v/>
      </c>
    </row>
    <row r="134" spans="1:12" ht="15.75" thickBot="1" x14ac:dyDescent="0.3">
      <c r="A134" s="4" t="s">
        <v>460</v>
      </c>
      <c r="B134" s="4" t="s">
        <v>580</v>
      </c>
      <c r="C134" s="4" t="s">
        <v>86</v>
      </c>
      <c r="D134" s="4" t="str">
        <f>CONCATENATE(locdata[C1],IF(locdata[C2]="","",";"),locdata[C2],IF(locdata[C3]="","",";"),locdata[C3])</f>
        <v>ncsu;ncsunats</v>
      </c>
      <c r="E134" s="3" t="s">
        <v>425</v>
      </c>
      <c r="F134" s="3" t="s">
        <v>235</v>
      </c>
      <c r="G134" s="5" t="s">
        <v>2</v>
      </c>
      <c r="H134" s="4" t="s">
        <v>86</v>
      </c>
      <c r="I134" s="4"/>
      <c r="J134" s="4" t="str">
        <f>INDEX(locdata[hierarchy level code],MATCH(locdata[L1],locdata[full hierarchy display],0))</f>
        <v>ncsu</v>
      </c>
      <c r="K134" s="4" t="str">
        <f>IF(locdata[L2]="","",INDEX(locdata[hierarchy level code],MATCH(locdata[L1]&amp;" &gt; "&amp;locdata[L2],locdata[full hierarchy display],0)))</f>
        <v>ncsunats</v>
      </c>
      <c r="L134" s="4" t="str">
        <f>IF(locdata[L3]="","",INDEX(locdata[hierarchy level code],MATCH(locdata[L1]&amp;" &gt; "&amp;locdata[L2]&amp;" &gt; "&amp;locdata[L3],locdata[full hierarchy display],0)))</f>
        <v/>
      </c>
    </row>
    <row r="135" spans="1:12" ht="15.75" thickBot="1" x14ac:dyDescent="0.3">
      <c r="A135" s="4" t="s">
        <v>460</v>
      </c>
      <c r="B135" s="6" t="s">
        <v>639</v>
      </c>
      <c r="C135" s="7" t="s">
        <v>640</v>
      </c>
      <c r="D135" s="6" t="str">
        <f>CONCATENATE(locdata[C1],IF(locdata[C2]="","",";"),locdata[C2],IF(locdata[C3]="","",";"),locdata[C3])</f>
        <v>ncsu;ncsuoffst</v>
      </c>
      <c r="E135" s="7" t="s">
        <v>433</v>
      </c>
      <c r="F135" s="7" t="s">
        <v>159</v>
      </c>
      <c r="G135" s="5" t="s">
        <v>2</v>
      </c>
      <c r="H135" s="7" t="s">
        <v>640</v>
      </c>
      <c r="I135" s="4"/>
      <c r="J135" s="6" t="str">
        <f>INDEX(locdata[hierarchy level code],MATCH(locdata[L1],locdata[full hierarchy display],0))</f>
        <v>ncsu</v>
      </c>
      <c r="K135" s="6" t="str">
        <f>IF(locdata[L2]="","",INDEX(locdata[hierarchy level code],MATCH(locdata[L1]&amp;" &gt; "&amp;locdata[L2],locdata[full hierarchy display],0)))</f>
        <v>ncsuoffst</v>
      </c>
      <c r="L135" s="6" t="str">
        <f>IF(locdata[L3]="","",INDEX(locdata[hierarchy level code],MATCH(locdata[L1]&amp;" &gt; "&amp;locdata[L2]&amp;" &gt; "&amp;locdata[L3],locdata[full hierarchy display],0)))</f>
        <v/>
      </c>
    </row>
    <row r="136" spans="1:12" ht="15.75" thickBot="1" x14ac:dyDescent="0.3">
      <c r="A136" s="4" t="s">
        <v>460</v>
      </c>
      <c r="B136" s="4" t="s">
        <v>581</v>
      </c>
      <c r="C136" s="4" t="s">
        <v>82</v>
      </c>
      <c r="D136" s="4" t="str">
        <f>CONCATENATE(locdata[C1],IF(locdata[C2]="","",";"),locdata[C2],IF(locdata[C3]="","",";"),locdata[C3])</f>
        <v>ncsu;ncsuonls</v>
      </c>
      <c r="E136" s="12" t="s">
        <v>434</v>
      </c>
      <c r="F136" s="3" t="s">
        <v>236</v>
      </c>
      <c r="G136" s="5" t="s">
        <v>2</v>
      </c>
      <c r="H136" s="4" t="s">
        <v>82</v>
      </c>
      <c r="I136" s="4"/>
      <c r="J136" s="4" t="str">
        <f>INDEX(locdata[hierarchy level code],MATCH(locdata[L1],locdata[full hierarchy display],0))</f>
        <v>ncsu</v>
      </c>
      <c r="K136" s="4" t="str">
        <f>IF(locdata[L2]="","",INDEX(locdata[hierarchy level code],MATCH(locdata[L1]&amp;" &gt; "&amp;locdata[L2],locdata[full hierarchy display],0)))</f>
        <v>ncsuonls</v>
      </c>
      <c r="L136" s="4" t="str">
        <f>IF(locdata[L3]="","",INDEX(locdata[hierarchy level code],MATCH(locdata[L1]&amp;" &gt; "&amp;locdata[L2]&amp;" &gt; "&amp;locdata[L3],locdata[full hierarchy display],0)))</f>
        <v/>
      </c>
    </row>
    <row r="137" spans="1:12" ht="15.75" thickBot="1" x14ac:dyDescent="0.3">
      <c r="A137" s="4" t="s">
        <v>460</v>
      </c>
      <c r="B137" s="4" t="s">
        <v>582</v>
      </c>
      <c r="C137" s="4" t="s">
        <v>93</v>
      </c>
      <c r="D137" s="4" t="str">
        <f>CONCATENATE(locdata[C1],IF(locdata[C2]="","",";"),locdata[C2],IF(locdata[C3]="","",";"),locdata[C3])</f>
        <v>ncsu;ncsuprae</v>
      </c>
      <c r="E137" s="3" t="s">
        <v>432</v>
      </c>
      <c r="F137" s="3" t="s">
        <v>252</v>
      </c>
      <c r="G137" s="5" t="s">
        <v>2</v>
      </c>
      <c r="H137" s="4" t="s">
        <v>93</v>
      </c>
      <c r="I137" s="4"/>
      <c r="J137" s="4" t="str">
        <f>INDEX(locdata[hierarchy level code],MATCH(locdata[L1],locdata[full hierarchy display],0))</f>
        <v>ncsu</v>
      </c>
      <c r="K137" s="4" t="str">
        <f>IF(locdata[L2]="","",INDEX(locdata[hierarchy level code],MATCH(locdata[L1]&amp;" &gt; "&amp;locdata[L2],locdata[full hierarchy display],0)))</f>
        <v>ncsuprae</v>
      </c>
      <c r="L137" s="4" t="str">
        <f>IF(locdata[L3]="","",INDEX(locdata[hierarchy level code],MATCH(locdata[L1]&amp;" &gt; "&amp;locdata[L2]&amp;" &gt; "&amp;locdata[L3],locdata[full hierarchy display],0)))</f>
        <v/>
      </c>
    </row>
    <row r="138" spans="1:12" ht="15.75" thickBot="1" x14ac:dyDescent="0.3">
      <c r="A138" s="4" t="s">
        <v>460</v>
      </c>
      <c r="B138" s="4" t="s">
        <v>583</v>
      </c>
      <c r="C138" s="4" t="s">
        <v>88</v>
      </c>
      <c r="D138" s="4" t="str">
        <f>CONCATENATE(locdata[C1],IF(locdata[C2]="","",";"),locdata[C2],IF(locdata[C3]="","",";"),locdata[C3])</f>
        <v>ncsu;ncsusatg</v>
      </c>
      <c r="E138" s="3" t="s">
        <v>427</v>
      </c>
      <c r="F138" s="3" t="s">
        <v>253</v>
      </c>
      <c r="G138" s="5" t="s">
        <v>2</v>
      </c>
      <c r="H138" s="4" t="s">
        <v>88</v>
      </c>
      <c r="I138" s="4"/>
      <c r="J138" s="4" t="str">
        <f>INDEX(locdata[hierarchy level code],MATCH(locdata[L1],locdata[full hierarchy display],0))</f>
        <v>ncsu</v>
      </c>
      <c r="K138" s="4" t="str">
        <f>IF(locdata[L2]="","",INDEX(locdata[hierarchy level code],MATCH(locdata[L1]&amp;" &gt; "&amp;locdata[L2],locdata[full hierarchy display],0)))</f>
        <v>ncsusatg</v>
      </c>
      <c r="L138" s="4" t="str">
        <f>IF(locdata[L3]="","",INDEX(locdata[hierarchy level code],MATCH(locdata[L1]&amp;" &gt; "&amp;locdata[L2]&amp;" &gt; "&amp;locdata[L3],locdata[full hierarchy display],0)))</f>
        <v/>
      </c>
    </row>
    <row r="139" spans="1:12" ht="15.75" thickBot="1" x14ac:dyDescent="0.3">
      <c r="A139" s="4" t="s">
        <v>460</v>
      </c>
      <c r="B139" s="4" t="s">
        <v>584</v>
      </c>
      <c r="C139" s="4" t="s">
        <v>89</v>
      </c>
      <c r="D139" s="4" t="str">
        <f>CONCATENATE(locdata[C1],IF(locdata[C2]="","",";"),locdata[C2],IF(locdata[C3]="","",";"),locdata[C3])</f>
        <v>ncsu;ncsuspes</v>
      </c>
      <c r="E139" s="3" t="s">
        <v>428</v>
      </c>
      <c r="F139" s="3" t="s">
        <v>255</v>
      </c>
      <c r="G139" s="5" t="s">
        <v>2</v>
      </c>
      <c r="H139" s="4" t="s">
        <v>89</v>
      </c>
      <c r="I139" s="4"/>
      <c r="J139" s="4" t="str">
        <f>INDEX(locdata[hierarchy level code],MATCH(locdata[L1],locdata[full hierarchy display],0))</f>
        <v>ncsu</v>
      </c>
      <c r="K139" s="4" t="str">
        <f>IF(locdata[L2]="","",INDEX(locdata[hierarchy level code],MATCH(locdata[L1]&amp;" &gt; "&amp;locdata[L2],locdata[full hierarchy display],0)))</f>
        <v>ncsuspes</v>
      </c>
      <c r="L139" s="4" t="str">
        <f>IF(locdata[L3]="","",INDEX(locdata[hierarchy level code],MATCH(locdata[L1]&amp;" &gt; "&amp;locdata[L2]&amp;" &gt; "&amp;locdata[L3],locdata[full hierarchy display],0)))</f>
        <v/>
      </c>
    </row>
    <row r="140" spans="1:12" ht="15.75" thickBot="1" x14ac:dyDescent="0.3">
      <c r="A140" s="4" t="s">
        <v>460</v>
      </c>
      <c r="B140" s="6" t="s">
        <v>630</v>
      </c>
      <c r="C140" s="4" t="s">
        <v>631</v>
      </c>
      <c r="D140" s="6" t="str">
        <f>CONCATENATE(locdata[C1],IF(locdata[C2]="","",";"),locdata[C2],IF(locdata[C3]="","",";"),locdata[C3])</f>
        <v>ncsu;ncsutex</v>
      </c>
      <c r="E140" s="7" t="s">
        <v>424</v>
      </c>
      <c r="F140" s="7" t="s">
        <v>258</v>
      </c>
      <c r="G140" s="5" t="s">
        <v>2</v>
      </c>
      <c r="H140" s="4" t="s">
        <v>631</v>
      </c>
      <c r="I140" s="4"/>
      <c r="J140" s="6" t="str">
        <f>INDEX(locdata[hierarchy level code],MATCH(locdata[L1],locdata[full hierarchy display],0))</f>
        <v>ncsu</v>
      </c>
      <c r="K140" s="6" t="str">
        <f>IF(locdata[L2]="","",INDEX(locdata[hierarchy level code],MATCH(locdata[L1]&amp;" &gt; "&amp;locdata[L2],locdata[full hierarchy display],0)))</f>
        <v>ncsutex</v>
      </c>
      <c r="L140" s="6" t="str">
        <f>IF(locdata[L3]="","",INDEX(locdata[hierarchy level code],MATCH(locdata[L1]&amp;" &gt; "&amp;locdata[L2]&amp;" &gt; "&amp;locdata[L3],locdata[full hierarchy display],0)))</f>
        <v/>
      </c>
    </row>
    <row r="141" spans="1:12" ht="15.75" thickBot="1" x14ac:dyDescent="0.3">
      <c r="A141" s="4" t="s">
        <v>460</v>
      </c>
      <c r="B141" s="4" t="s">
        <v>585</v>
      </c>
      <c r="C141" s="4" t="s">
        <v>87</v>
      </c>
      <c r="D141" s="4" t="str">
        <f>CONCATENATE(locdata[C1],IF(locdata[C2]="","",";"),locdata[C2],IF(locdata[C3]="","",";"),locdata[C3])</f>
        <v>ncsu;ncsuvete</v>
      </c>
      <c r="E141" s="3" t="s">
        <v>426</v>
      </c>
      <c r="F141" s="3" t="s">
        <v>267</v>
      </c>
      <c r="G141" s="5" t="s">
        <v>2</v>
      </c>
      <c r="H141" s="4" t="s">
        <v>87</v>
      </c>
      <c r="I141" s="4"/>
      <c r="J141" s="4" t="str">
        <f>INDEX(locdata[hierarchy level code],MATCH(locdata[L1],locdata[full hierarchy display],0))</f>
        <v>ncsu</v>
      </c>
      <c r="K141" s="4" t="str">
        <f>IF(locdata[L2]="","",INDEX(locdata[hierarchy level code],MATCH(locdata[L1]&amp;" &gt; "&amp;locdata[L2],locdata[full hierarchy display],0)))</f>
        <v>ncsuvete</v>
      </c>
      <c r="L141" s="4" t="str">
        <f>IF(locdata[L3]="","",INDEX(locdata[hierarchy level code],MATCH(locdata[L1]&amp;" &gt; "&amp;locdata[L2]&amp;" &gt; "&amp;locdata[L3],locdata[full hierarchy display],0)))</f>
        <v/>
      </c>
    </row>
    <row r="142" spans="1:12" ht="15.75" thickBot="1" x14ac:dyDescent="0.3">
      <c r="A142" s="4" t="s">
        <v>461</v>
      </c>
      <c r="B142" s="4" t="s">
        <v>461</v>
      </c>
      <c r="C142" s="4" t="s">
        <v>6</v>
      </c>
      <c r="D142" s="4" t="str">
        <f>CONCATENATE(locdata[C1],IF(locdata[C2]="","",";"),locdata[C2],IF(locdata[C3]="","",";"),locdata[C3])</f>
        <v>trln</v>
      </c>
      <c r="E142" s="3" t="s">
        <v>6</v>
      </c>
      <c r="F142" s="3" t="s">
        <v>690</v>
      </c>
      <c r="G142" s="5" t="s">
        <v>6</v>
      </c>
      <c r="H142" s="4"/>
      <c r="I142" s="4"/>
      <c r="J142" s="4" t="str">
        <f>INDEX(locdata[hierarchy level code],MATCH(locdata[L1],locdata[full hierarchy display],0))</f>
        <v>trln</v>
      </c>
      <c r="K142" s="4" t="str">
        <f>IF(locdata[L2]="","",INDEX(locdata[hierarchy level code],MATCH(locdata[L1]&amp;" &gt; "&amp;locdata[L2],locdata[full hierarchy display],0)))</f>
        <v/>
      </c>
      <c r="L142" s="4" t="str">
        <f>IF(locdata[L3]="","",INDEX(locdata[hierarchy level code],MATCH(locdata[L1]&amp;" &gt; "&amp;locdata[L2]&amp;" &gt; "&amp;locdata[L3],locdata[full hierarchy display],0)))</f>
        <v/>
      </c>
    </row>
    <row r="143" spans="1:12" ht="15.75" thickBot="1" x14ac:dyDescent="0.3">
      <c r="A143" s="6" t="s">
        <v>461</v>
      </c>
      <c r="B143" s="6" t="s">
        <v>633</v>
      </c>
      <c r="C143" s="4" t="s">
        <v>634</v>
      </c>
      <c r="D143" s="6" t="str">
        <f>CONCATENATE(locdata[C1],IF(locdata[C2]="","",";"),locdata[C2],IF(locdata[C3]="","",";"),locdata[C3])</f>
        <v>trln;trlnsp</v>
      </c>
      <c r="E143" s="7" t="s">
        <v>635</v>
      </c>
      <c r="F143" s="7" t="s">
        <v>259</v>
      </c>
      <c r="G143" s="5" t="s">
        <v>6</v>
      </c>
      <c r="H143" s="4" t="s">
        <v>634</v>
      </c>
      <c r="I143" s="4"/>
      <c r="J143" s="6" t="str">
        <f>INDEX(locdata[hierarchy level code],MATCH(locdata[L1],locdata[full hierarchy display],0))</f>
        <v>trln</v>
      </c>
      <c r="K143" s="6" t="str">
        <f>IF(locdata[L2]="","",INDEX(locdata[hierarchy level code],MATCH(locdata[L1]&amp;" &gt; "&amp;locdata[L2],locdata[full hierarchy display],0)))</f>
        <v>trlnsp</v>
      </c>
      <c r="L143" s="6" t="str">
        <f>IF(locdata[L3]="","",INDEX(locdata[hierarchy level code],MATCH(locdata[L1]&amp;" &gt; "&amp;locdata[L2]&amp;" &gt; "&amp;locdata[L3],locdata[full hierarchy display],0)))</f>
        <v/>
      </c>
    </row>
    <row r="144" spans="1:12" ht="15.75" thickBot="1" x14ac:dyDescent="0.3">
      <c r="A144" s="4" t="s">
        <v>464</v>
      </c>
      <c r="B144" s="4" t="s">
        <v>464</v>
      </c>
      <c r="C144" s="4" t="s">
        <v>3</v>
      </c>
      <c r="D144" s="4" t="str">
        <f>CONCATENATE(locdata[C1],IF(locdata[C2]="","",";"),locdata[C2],IF(locdata[C3]="","",";"),locdata[C3])</f>
        <v>unc</v>
      </c>
      <c r="E144" s="3" t="s">
        <v>3</v>
      </c>
      <c r="F144" s="3" t="s">
        <v>264</v>
      </c>
      <c r="G144" s="5" t="s">
        <v>3</v>
      </c>
      <c r="H144" s="4"/>
      <c r="I144" s="4"/>
      <c r="J144" s="4" t="str">
        <f>INDEX(locdata[hierarchy level code],MATCH(locdata[L1],locdata[full hierarchy display],0))</f>
        <v>unc</v>
      </c>
      <c r="K144" s="4" t="str">
        <f>IF(locdata[L2]="","",INDEX(locdata[hierarchy level code],MATCH(locdata[L1]&amp;" &gt; "&amp;locdata[L2],locdata[full hierarchy display],0)))</f>
        <v/>
      </c>
      <c r="L144" s="4" t="str">
        <f>IF(locdata[L3]="","",INDEX(locdata[hierarchy level code],MATCH(locdata[L1]&amp;" &gt; "&amp;locdata[L2]&amp;" &gt; "&amp;locdata[L3],locdata[full hierarchy display],0)))</f>
        <v/>
      </c>
    </row>
    <row r="145" spans="1:12" ht="15.75" thickBot="1" x14ac:dyDescent="0.3">
      <c r="A145" s="4" t="s">
        <v>464</v>
      </c>
      <c r="B145" s="4" t="s">
        <v>586</v>
      </c>
      <c r="C145" s="4" t="s">
        <v>99</v>
      </c>
      <c r="D145" s="4" t="str">
        <f>CONCATENATE(locdata[C1],IF(locdata[C2]="","",";"),locdata[C2],IF(locdata[C3]="","",";"),locdata[C3])</f>
        <v>unc;uncarty</v>
      </c>
      <c r="E145" s="3" t="s">
        <v>340</v>
      </c>
      <c r="F145" s="3" t="s">
        <v>141</v>
      </c>
      <c r="G145" s="5" t="s">
        <v>3</v>
      </c>
      <c r="H145" s="4" t="s">
        <v>99</v>
      </c>
      <c r="I145" s="4"/>
      <c r="J145" s="4" t="str">
        <f>INDEX(locdata[hierarchy level code],MATCH(locdata[L1],locdata[full hierarchy display],0))</f>
        <v>unc</v>
      </c>
      <c r="K145" s="4" t="str">
        <f>IF(locdata[L2]="","",INDEX(locdata[hierarchy level code],MATCH(locdata[L1]&amp;" &gt; "&amp;locdata[L2],locdata[full hierarchy display],0)))</f>
        <v>uncarty</v>
      </c>
      <c r="L145" s="4" t="str">
        <f>IF(locdata[L3]="","",INDEX(locdata[hierarchy level code],MATCH(locdata[L1]&amp;" &gt; "&amp;locdata[L2]&amp;" &gt; "&amp;locdata[L3],locdata[full hierarchy display],0)))</f>
        <v/>
      </c>
    </row>
    <row r="146" spans="1:12" ht="15.75" thickBot="1" x14ac:dyDescent="0.3">
      <c r="A146" s="4" t="s">
        <v>464</v>
      </c>
      <c r="B146" s="4" t="s">
        <v>587</v>
      </c>
      <c r="C146" s="4" t="s">
        <v>100</v>
      </c>
      <c r="D146" s="4" t="str">
        <f>CONCATENATE(locdata[C1],IF(locdata[C2]="","",";"),locdata[C2],IF(locdata[C3]="","",";"),locdata[C3])</f>
        <v>unc;unccarr</v>
      </c>
      <c r="E146" s="3" t="s">
        <v>359</v>
      </c>
      <c r="F146" s="3" t="s">
        <v>277</v>
      </c>
      <c r="G146" s="5" t="s">
        <v>3</v>
      </c>
      <c r="H146" s="4" t="s">
        <v>100</v>
      </c>
      <c r="I146" s="4"/>
      <c r="J146" s="4" t="str">
        <f>INDEX(locdata[hierarchy level code],MATCH(locdata[L1],locdata[full hierarchy display],0))</f>
        <v>unc</v>
      </c>
      <c r="K146" s="4" t="str">
        <f>IF(locdata[L2]="","",INDEX(locdata[hierarchy level code],MATCH(locdata[L1]&amp;" &gt; "&amp;locdata[L2],locdata[full hierarchy display],0)))</f>
        <v>unccarr</v>
      </c>
      <c r="L146" s="4" t="str">
        <f>IF(locdata[L3]="","",INDEX(locdata[hierarchy level code],MATCH(locdata[L1]&amp;" &gt; "&amp;locdata[L2]&amp;" &gt; "&amp;locdata[L3],locdata[full hierarchy display],0)))</f>
        <v/>
      </c>
    </row>
    <row r="147" spans="1:12" ht="15.75" thickBot="1" x14ac:dyDescent="0.3">
      <c r="A147" s="4" t="s">
        <v>464</v>
      </c>
      <c r="B147" s="4" t="s">
        <v>588</v>
      </c>
      <c r="C147" s="4" t="s">
        <v>101</v>
      </c>
      <c r="D147" s="4" t="str">
        <f>CONCATENATE(locdata[C1],IF(locdata[C2]="","",";"),locdata[C2],IF(locdata[C3]="","",";"),locdata[C3])</f>
        <v>unc;unccarn</v>
      </c>
      <c r="E147" s="3" t="s">
        <v>376</v>
      </c>
      <c r="F147" s="3" t="s">
        <v>681</v>
      </c>
      <c r="G147" s="5" t="s">
        <v>3</v>
      </c>
      <c r="H147" s="4" t="s">
        <v>101</v>
      </c>
      <c r="I147" s="4"/>
      <c r="J147" s="4" t="str">
        <f>INDEX(locdata[hierarchy level code],MATCH(locdata[L1],locdata[full hierarchy display],0))</f>
        <v>unc</v>
      </c>
      <c r="K147" s="4" t="str">
        <f>IF(locdata[L2]="","",INDEX(locdata[hierarchy level code],MATCH(locdata[L1]&amp;" &gt; "&amp;locdata[L2],locdata[full hierarchy display],0)))</f>
        <v>unccarn</v>
      </c>
      <c r="L147" s="4" t="str">
        <f>IF(locdata[L3]="","",INDEX(locdata[hierarchy level code],MATCH(locdata[L1]&amp;" &gt; "&amp;locdata[L2]&amp;" &gt; "&amp;locdata[L3],locdata[full hierarchy display],0)))</f>
        <v/>
      </c>
    </row>
    <row r="148" spans="1:12" ht="15.75" thickBot="1" x14ac:dyDescent="0.3">
      <c r="A148" s="4" t="s">
        <v>464</v>
      </c>
      <c r="B148" s="4" t="s">
        <v>590</v>
      </c>
      <c r="C148" s="4" t="s">
        <v>102</v>
      </c>
      <c r="D148" s="4" t="str">
        <f>CONCATENATE(locdata[C1],IF(locdata[C2]="","",";"),locdata[C2],IF(locdata[C3]="","",";"),locdata[C3])</f>
        <v>unc;uncdavy</v>
      </c>
      <c r="E148" s="3" t="s">
        <v>338</v>
      </c>
      <c r="F148" s="3" t="s">
        <v>682</v>
      </c>
      <c r="G148" s="5" t="s">
        <v>3</v>
      </c>
      <c r="H148" s="4" t="s">
        <v>102</v>
      </c>
      <c r="I148" s="4"/>
      <c r="J148" s="4" t="str">
        <f>INDEX(locdata[hierarchy level code],MATCH(locdata[L1],locdata[full hierarchy display],0))</f>
        <v>unc</v>
      </c>
      <c r="K148" s="4" t="str">
        <f>IF(locdata[L2]="","",INDEX(locdata[hierarchy level code],MATCH(locdata[L1]&amp;" &gt; "&amp;locdata[L2],locdata[full hierarchy display],0)))</f>
        <v>uncdavy</v>
      </c>
      <c r="L148" s="4" t="str">
        <f>IF(locdata[L3]="","",INDEX(locdata[hierarchy level code],MATCH(locdata[L1]&amp;" &gt; "&amp;locdata[L2]&amp;" &gt; "&amp;locdata[L3],locdata[full hierarchy display],0)))</f>
        <v/>
      </c>
    </row>
    <row r="149" spans="1:12" ht="15.75" thickBot="1" x14ac:dyDescent="0.3">
      <c r="A149" s="4" t="s">
        <v>464</v>
      </c>
      <c r="B149" s="4" t="s">
        <v>589</v>
      </c>
      <c r="C149" s="4" t="s">
        <v>712</v>
      </c>
      <c r="D149" s="4" t="str">
        <f>CONCATENATE(locdata[C1],IF(locdata[C2]="","",";"),locdata[C2],IF(locdata[C3]="","",";"),locdata[C3])</f>
        <v>unc;uncdavy;uncdavf</v>
      </c>
      <c r="E149" s="14" t="s">
        <v>711</v>
      </c>
      <c r="F149" s="3" t="s">
        <v>147</v>
      </c>
      <c r="G149" s="5" t="s">
        <v>3</v>
      </c>
      <c r="H149" s="4" t="s">
        <v>102</v>
      </c>
      <c r="I149" s="4" t="s">
        <v>712</v>
      </c>
      <c r="J149" s="4" t="str">
        <f>INDEX(locdata[hierarchy level code],MATCH(locdata[L1],locdata[full hierarchy display],0))</f>
        <v>unc</v>
      </c>
      <c r="K149" s="4" t="str">
        <f>IF(locdata[L2]="","",INDEX(locdata[hierarchy level code],MATCH(locdata[L1]&amp;" &gt; "&amp;locdata[L2],locdata[full hierarchy display],0)))</f>
        <v>uncdavy</v>
      </c>
      <c r="L149" s="4" t="str">
        <f>IF(locdata[L3]="","",INDEX(locdata[hierarchy level code],MATCH(locdata[L1]&amp;" &gt; "&amp;locdata[L2]&amp;" &gt; "&amp;locdata[L3],locdata[full hierarchy display],0)))</f>
        <v>uncdavf</v>
      </c>
    </row>
    <row r="150" spans="1:12" ht="15.75" thickBot="1" x14ac:dyDescent="0.3">
      <c r="A150" s="4" t="s">
        <v>464</v>
      </c>
      <c r="B150" s="4" t="s">
        <v>714</v>
      </c>
      <c r="C150" s="4" t="s">
        <v>713</v>
      </c>
      <c r="D150" s="4" t="str">
        <f>CONCATENATE(locdata[C1],IF(locdata[C2]="","",";"),locdata[C2],IF(locdata[C3]="","",";"),locdata[C3])</f>
        <v>unc;uncdavy;uncdavglo</v>
      </c>
      <c r="E150" s="14" t="s">
        <v>716</v>
      </c>
      <c r="F150" s="3" t="s">
        <v>156</v>
      </c>
      <c r="G150" s="5" t="s">
        <v>3</v>
      </c>
      <c r="H150" s="4" t="s">
        <v>102</v>
      </c>
      <c r="I150" s="4" t="s">
        <v>713</v>
      </c>
      <c r="J150" s="4" t="str">
        <f>INDEX(locdata[hierarchy level code],MATCH(locdata[L1],locdata[full hierarchy display],0))</f>
        <v>unc</v>
      </c>
      <c r="K150" s="4" t="str">
        <f>IF(locdata[L2]="","",INDEX(locdata[hierarchy level code],MATCH(locdata[L1]&amp;" &gt; "&amp;locdata[L2],locdata[full hierarchy display],0)))</f>
        <v>uncdavy</v>
      </c>
      <c r="L150" s="4" t="str">
        <f>IF(locdata[L3]="","",INDEX(locdata[hierarchy level code],MATCH(locdata[L1]&amp;" &gt; "&amp;locdata[L2]&amp;" &gt; "&amp;locdata[L3],locdata[full hierarchy display],0)))</f>
        <v>uncdavglo</v>
      </c>
    </row>
    <row r="151" spans="1:12" ht="15.75" thickBot="1" x14ac:dyDescent="0.3">
      <c r="A151" s="4" t="s">
        <v>464</v>
      </c>
      <c r="B151" s="4" t="s">
        <v>722</v>
      </c>
      <c r="C151" s="4" t="s">
        <v>64</v>
      </c>
      <c r="D151" s="4" t="str">
        <f>CONCATENATE(locdata[C1],IF(locdata[C2]="","",";"),locdata[C2],IF(locdata[C3]="","",";"),locdata[C3])</f>
        <v>unc;uncdavy;uncdavdoc</v>
      </c>
      <c r="E151" s="14" t="s">
        <v>715</v>
      </c>
      <c r="F151" s="3" t="s">
        <v>149</v>
      </c>
      <c r="G151" s="5" t="s">
        <v>3</v>
      </c>
      <c r="H151" s="4" t="s">
        <v>102</v>
      </c>
      <c r="I151" s="4" t="s">
        <v>64</v>
      </c>
      <c r="J151" s="4" t="str">
        <f>INDEX(locdata[hierarchy level code],MATCH(locdata[L1],locdata[full hierarchy display],0))</f>
        <v>unc</v>
      </c>
      <c r="K151" s="4" t="str">
        <f>IF(locdata[L2]="","",INDEX(locdata[hierarchy level code],MATCH(locdata[L1]&amp;" &gt; "&amp;locdata[L2],locdata[full hierarchy display],0)))</f>
        <v>uncdavy</v>
      </c>
      <c r="L151" s="4" t="str">
        <f>IF(locdata[L3]="","",INDEX(locdata[hierarchy level code],MATCH(locdata[L1]&amp;" &gt; "&amp;locdata[L2]&amp;" &gt; "&amp;locdata[L3],locdata[full hierarchy display],0)))</f>
        <v>uncdavdoc</v>
      </c>
    </row>
    <row r="152" spans="1:12" ht="15.75" thickBot="1" x14ac:dyDescent="0.3">
      <c r="A152" s="4" t="s">
        <v>464</v>
      </c>
      <c r="B152" s="4" t="s">
        <v>721</v>
      </c>
      <c r="C152" s="4" t="s">
        <v>718</v>
      </c>
      <c r="D152" s="4" t="str">
        <f>CONCATENATE(locdata[C1],IF(locdata[C2]="","",";"),locdata[C2],IF(locdata[C3]="","",";"),locdata[C3])</f>
        <v>unc;uncdavy;uncdavmap</v>
      </c>
      <c r="E152" s="14" t="s">
        <v>717</v>
      </c>
      <c r="F152" s="3" t="s">
        <v>175</v>
      </c>
      <c r="G152" s="5" t="s">
        <v>3</v>
      </c>
      <c r="H152" s="4" t="s">
        <v>102</v>
      </c>
      <c r="I152" s="4" t="s">
        <v>718</v>
      </c>
      <c r="J152" s="4" t="str">
        <f>INDEX(locdata[hierarchy level code],MATCH(locdata[L1],locdata[full hierarchy display],0))</f>
        <v>unc</v>
      </c>
      <c r="K152" s="4" t="str">
        <f>IF(locdata[L2]="","",INDEX(locdata[hierarchy level code],MATCH(locdata[L1]&amp;" &gt; "&amp;locdata[L2],locdata[full hierarchy display],0)))</f>
        <v>uncdavy</v>
      </c>
      <c r="L152" s="4" t="str">
        <f>IF(locdata[L3]="","",INDEX(locdata[hierarchy level code],MATCH(locdata[L1]&amp;" &gt; "&amp;locdata[L2]&amp;" &gt; "&amp;locdata[L3],locdata[full hierarchy display],0)))</f>
        <v>uncdavmap</v>
      </c>
    </row>
    <row r="153" spans="1:12" ht="15.75" thickBot="1" x14ac:dyDescent="0.3">
      <c r="A153" s="4" t="s">
        <v>464</v>
      </c>
      <c r="B153" s="4" t="s">
        <v>720</v>
      </c>
      <c r="C153" s="4" t="s">
        <v>32</v>
      </c>
      <c r="D153" s="4" t="str">
        <f>CONCATENATE(locdata[C1],IF(locdata[C2]="","",";"),locdata[C2],IF(locdata[C3]="","",";"),locdata[C3])</f>
        <v>unc;uncdavy;uncdavref</v>
      </c>
      <c r="E153" s="3" t="s">
        <v>719</v>
      </c>
      <c r="F153" s="3" t="s">
        <v>148</v>
      </c>
      <c r="G153" s="5" t="s">
        <v>3</v>
      </c>
      <c r="H153" s="4" t="s">
        <v>102</v>
      </c>
      <c r="I153" s="4" t="s">
        <v>32</v>
      </c>
      <c r="J153" s="4" t="str">
        <f>INDEX(locdata[hierarchy level code],MATCH(locdata[L1],locdata[full hierarchy display],0))</f>
        <v>unc</v>
      </c>
      <c r="K153" s="4" t="str">
        <f>IF(locdata[L2]="","",INDEX(locdata[hierarchy level code],MATCH(locdata[L1]&amp;" &gt; "&amp;locdata[L2],locdata[full hierarchy display],0)))</f>
        <v>uncdavy</v>
      </c>
      <c r="L153" s="4" t="str">
        <f>IF(locdata[L3]="","",INDEX(locdata[hierarchy level code],MATCH(locdata[L1]&amp;" &gt; "&amp;locdata[L2]&amp;" &gt; "&amp;locdata[L3],locdata[full hierarchy display],0)))</f>
        <v>uncdavref</v>
      </c>
    </row>
    <row r="154" spans="1:12" ht="15.75" thickBot="1" x14ac:dyDescent="0.3">
      <c r="A154" s="4" t="s">
        <v>464</v>
      </c>
      <c r="B154" s="4" t="s">
        <v>709</v>
      </c>
      <c r="C154" s="4" t="s">
        <v>130</v>
      </c>
      <c r="D154" s="4" t="str">
        <f>CONCATENATE(locdata[C1],IF(locdata[C2]="","",";"),locdata[C2],IF(locdata[C3]="","",";"),locdata[C3])</f>
        <v>unc;uncdavy;uncstor</v>
      </c>
      <c r="E154" s="14" t="s">
        <v>724</v>
      </c>
      <c r="F154" s="3" t="s">
        <v>154</v>
      </c>
      <c r="G154" s="5" t="s">
        <v>3</v>
      </c>
      <c r="H154" s="4" t="s">
        <v>102</v>
      </c>
      <c r="I154" s="4" t="s">
        <v>130</v>
      </c>
      <c r="J154" s="4" t="str">
        <f>INDEX(locdata[hierarchy level code],MATCH(locdata[L1],locdata[full hierarchy display],0))</f>
        <v>unc</v>
      </c>
      <c r="K154" s="4" t="str">
        <f>IF(locdata[L2]="","",INDEX(locdata[hierarchy level code],MATCH(locdata[L1]&amp;" &gt; "&amp;locdata[L2],locdata[full hierarchy display],0)))</f>
        <v>uncdavy</v>
      </c>
      <c r="L154" s="4" t="str">
        <f>IF(locdata[L3]="","",INDEX(locdata[hierarchy level code],MATCH(locdata[L1]&amp;" &gt; "&amp;locdata[L2]&amp;" &gt; "&amp;locdata[L3],locdata[full hierarchy display],0)))</f>
        <v>uncstor</v>
      </c>
    </row>
    <row r="155" spans="1:12" ht="15.75" thickBot="1" x14ac:dyDescent="0.3">
      <c r="A155" s="4" t="s">
        <v>464</v>
      </c>
      <c r="B155" s="4" t="s">
        <v>591</v>
      </c>
      <c r="C155" s="4" t="s">
        <v>103</v>
      </c>
      <c r="D155" s="4" t="str">
        <f>CONCATENATE(locdata[C1],IF(locdata[C2]="","",";"),locdata[C2],IF(locdata[C3]="","",";"),locdata[C3])</f>
        <v>unc;uncdoch</v>
      </c>
      <c r="E155" s="12" t="s">
        <v>353</v>
      </c>
      <c r="F155" s="3" t="s">
        <v>162</v>
      </c>
      <c r="G155" s="5" t="s">
        <v>3</v>
      </c>
      <c r="H155" s="4" t="s">
        <v>103</v>
      </c>
      <c r="I155" s="4"/>
      <c r="J155" s="4" t="str">
        <f>INDEX(locdata[hierarchy level code],MATCH(locdata[L1],locdata[full hierarchy display],0))</f>
        <v>unc</v>
      </c>
      <c r="K155" s="4" t="str">
        <f>IF(locdata[L2]="","",INDEX(locdata[hierarchy level code],MATCH(locdata[L1]&amp;" &gt; "&amp;locdata[L2],locdata[full hierarchy display],0)))</f>
        <v>uncdoch</v>
      </c>
      <c r="L155" s="4" t="str">
        <f>IF(locdata[L3]="","",INDEX(locdata[hierarchy level code],MATCH(locdata[L1]&amp;" &gt; "&amp;locdata[L2]&amp;" &gt; "&amp;locdata[L3],locdata[full hierarchy display],0)))</f>
        <v/>
      </c>
    </row>
    <row r="156" spans="1:12" ht="15.75" thickBot="1" x14ac:dyDescent="0.3">
      <c r="A156" s="4" t="s">
        <v>464</v>
      </c>
      <c r="B156" s="4" t="s">
        <v>592</v>
      </c>
      <c r="C156" s="4" t="s">
        <v>104</v>
      </c>
      <c r="D156" s="4" t="str">
        <f>CONCATENATE(locdata[C1],IF(locdata[C2]="","",";"),locdata[C2],IF(locdata[C3]="","",";"),locdata[C3])</f>
        <v>unc;uncelek</v>
      </c>
      <c r="E156" s="12" t="s">
        <v>365</v>
      </c>
      <c r="F156" s="3" t="s">
        <v>683</v>
      </c>
      <c r="G156" s="5" t="s">
        <v>3</v>
      </c>
      <c r="H156" s="4" t="s">
        <v>104</v>
      </c>
      <c r="I156" s="4"/>
      <c r="J156" s="4" t="str">
        <f>INDEX(locdata[hierarchy level code],MATCH(locdata[L1],locdata[full hierarchy display],0))</f>
        <v>unc</v>
      </c>
      <c r="K156" s="4" t="str">
        <f>IF(locdata[L2]="","",INDEX(locdata[hierarchy level code],MATCH(locdata[L1]&amp;" &gt; "&amp;locdata[L2],locdata[full hierarchy display],0)))</f>
        <v>uncelek</v>
      </c>
      <c r="L156" s="4" t="str">
        <f>IF(locdata[L3]="","",INDEX(locdata[hierarchy level code],MATCH(locdata[L1]&amp;" &gt; "&amp;locdata[L2]&amp;" &gt; "&amp;locdata[L3],locdata[full hierarchy display],0)))</f>
        <v/>
      </c>
    </row>
    <row r="157" spans="1:12" ht="15.75" thickBot="1" x14ac:dyDescent="0.3">
      <c r="A157" s="4" t="s">
        <v>464</v>
      </c>
      <c r="B157" s="4" t="s">
        <v>593</v>
      </c>
      <c r="C157" s="4" t="s">
        <v>105</v>
      </c>
      <c r="D157" s="4" t="str">
        <f>CONCATENATE(locdata[C1],IF(locdata[C2]="","",";"),locdata[C2],IF(locdata[C3]="","",";"),locdata[C3])</f>
        <v>unc;uncelee</v>
      </c>
      <c r="E157" s="12" t="s">
        <v>366</v>
      </c>
      <c r="F157" s="3" t="s">
        <v>163</v>
      </c>
      <c r="G157" s="5" t="s">
        <v>3</v>
      </c>
      <c r="H157" s="4" t="s">
        <v>105</v>
      </c>
      <c r="I157" s="4"/>
      <c r="J157" s="4" t="str">
        <f>INDEX(locdata[hierarchy level code],MATCH(locdata[L1],locdata[full hierarchy display],0))</f>
        <v>unc</v>
      </c>
      <c r="K157" s="4" t="str">
        <f>IF(locdata[L2]="","",INDEX(locdata[hierarchy level code],MATCH(locdata[L1]&amp;" &gt; "&amp;locdata[L2],locdata[full hierarchy display],0)))</f>
        <v>uncelee</v>
      </c>
      <c r="L157" s="4" t="str">
        <f>IF(locdata[L3]="","",INDEX(locdata[hierarchy level code],MATCH(locdata[L1]&amp;" &gt; "&amp;locdata[L2]&amp;" &gt; "&amp;locdata[L3],locdata[full hierarchy display],0)))</f>
        <v/>
      </c>
    </row>
    <row r="158" spans="1:12" ht="15.75" thickBot="1" x14ac:dyDescent="0.3">
      <c r="A158" s="4" t="s">
        <v>464</v>
      </c>
      <c r="B158" s="4" t="s">
        <v>594</v>
      </c>
      <c r="C158" s="4" t="s">
        <v>106</v>
      </c>
      <c r="D158" s="4" t="str">
        <f>CONCATENATE(locdata[C1],IF(locdata[C2]="","",";"),locdata[C2],IF(locdata[C3]="","",";"),locdata[C3])</f>
        <v>unc;uncgloy</v>
      </c>
      <c r="E158" s="3" t="s">
        <v>360</v>
      </c>
      <c r="F158" s="3" t="s">
        <v>279</v>
      </c>
      <c r="G158" s="5" t="s">
        <v>3</v>
      </c>
      <c r="H158" s="4" t="s">
        <v>106</v>
      </c>
      <c r="I158" s="4"/>
      <c r="J158" s="4" t="str">
        <f>INDEX(locdata[hierarchy level code],MATCH(locdata[L1],locdata[full hierarchy display],0))</f>
        <v>unc</v>
      </c>
      <c r="K158" s="4" t="str">
        <f>IF(locdata[L2]="","",INDEX(locdata[hierarchy level code],MATCH(locdata[L1]&amp;" &gt; "&amp;locdata[L2],locdata[full hierarchy display],0)))</f>
        <v>uncgloy</v>
      </c>
      <c r="L158" s="4" t="str">
        <f>IF(locdata[L3]="","",INDEX(locdata[hierarchy level code],MATCH(locdata[L1]&amp;" &gt; "&amp;locdata[L2]&amp;" &gt; "&amp;locdata[L3],locdata[full hierarchy display],0)))</f>
        <v/>
      </c>
    </row>
    <row r="159" spans="1:12" ht="15.75" thickBot="1" x14ac:dyDescent="0.3">
      <c r="A159" s="4" t="s">
        <v>464</v>
      </c>
      <c r="B159" s="4" t="s">
        <v>595</v>
      </c>
      <c r="C159" s="4" t="s">
        <v>107</v>
      </c>
      <c r="D159" s="4" t="str">
        <f>CONCATENATE(locdata[C1],IF(locdata[C2]="","",";"),locdata[C2],IF(locdata[C3]="","",";"),locdata[C3])</f>
        <v>unc;uncgrar</v>
      </c>
      <c r="E159" s="3" t="s">
        <v>362</v>
      </c>
      <c r="F159" s="3" t="s">
        <v>281</v>
      </c>
      <c r="G159" s="5" t="s">
        <v>3</v>
      </c>
      <c r="H159" s="4" t="s">
        <v>107</v>
      </c>
      <c r="I159" s="4"/>
      <c r="J159" s="4" t="str">
        <f>INDEX(locdata[hierarchy level code],MATCH(locdata[L1],locdata[full hierarchy display],0))</f>
        <v>unc</v>
      </c>
      <c r="K159" s="4" t="str">
        <f>IF(locdata[L2]="","",INDEX(locdata[hierarchy level code],MATCH(locdata[L1]&amp;" &gt; "&amp;locdata[L2],locdata[full hierarchy display],0)))</f>
        <v>uncgrar</v>
      </c>
      <c r="L159" s="4" t="str">
        <f>IF(locdata[L3]="","",INDEX(locdata[hierarchy level code],MATCH(locdata[L1]&amp;" &gt; "&amp;locdata[L2]&amp;" &gt; "&amp;locdata[L3],locdata[full hierarchy display],0)))</f>
        <v/>
      </c>
    </row>
    <row r="160" spans="1:12" ht="15.75" thickBot="1" x14ac:dyDescent="0.3">
      <c r="A160" s="4" t="s">
        <v>464</v>
      </c>
      <c r="B160" s="4" t="s">
        <v>723</v>
      </c>
      <c r="C160" s="4" t="s">
        <v>108</v>
      </c>
      <c r="D160" s="4" t="str">
        <f>CONCATENATE(locdata[C1],IF(locdata[C2]="","",";"),locdata[C2],IF(locdata[C3]="","",";"),locdata[C3])</f>
        <v>unc;unchsl</v>
      </c>
      <c r="E160" s="3" t="s">
        <v>344</v>
      </c>
      <c r="F160" s="3" t="s">
        <v>728</v>
      </c>
      <c r="G160" s="5" t="s">
        <v>3</v>
      </c>
      <c r="H160" s="4" t="s">
        <v>108</v>
      </c>
      <c r="I160" s="4"/>
      <c r="J160" s="4" t="str">
        <f>INDEX(locdata[hierarchy level code],MATCH(locdata[L1],locdata[full hierarchy display],0))</f>
        <v>unc</v>
      </c>
      <c r="K160" s="4" t="str">
        <f>IF(locdata[L2]="","",INDEX(locdata[hierarchy level code],MATCH(locdata[L1]&amp;" &gt; "&amp;locdata[L2],locdata[full hierarchy display],0)))</f>
        <v>unchsl</v>
      </c>
      <c r="L160" s="4" t="str">
        <f>IF(locdata[L3]="","",INDEX(locdata[hierarchy level code],MATCH(locdata[L1]&amp;" &gt; "&amp;locdata[L2]&amp;" &gt; "&amp;locdata[L3],locdata[full hierarchy display],0)))</f>
        <v/>
      </c>
    </row>
    <row r="161" spans="1:12" ht="15.75" thickBot="1" x14ac:dyDescent="0.3">
      <c r="A161" s="4" t="s">
        <v>464</v>
      </c>
      <c r="B161" s="4" t="s">
        <v>596</v>
      </c>
      <c r="C161" s="4" t="s">
        <v>109</v>
      </c>
      <c r="D161" s="4" t="str">
        <f>CONCATENATE(locdata[C1],IF(locdata[C2]="","",";"),locdata[C2],IF(locdata[C3]="","",";"),locdata[C3])</f>
        <v>unc;unchigy</v>
      </c>
      <c r="E161" s="3" t="s">
        <v>348</v>
      </c>
      <c r="F161" s="3" t="s">
        <v>174</v>
      </c>
      <c r="G161" s="5" t="s">
        <v>3</v>
      </c>
      <c r="H161" s="4" t="s">
        <v>109</v>
      </c>
      <c r="I161" s="4"/>
      <c r="J161" s="4" t="str">
        <f>INDEX(locdata[hierarchy level code],MATCH(locdata[L1],locdata[full hierarchy display],0))</f>
        <v>unc</v>
      </c>
      <c r="K161" s="4" t="str">
        <f>IF(locdata[L2]="","",INDEX(locdata[hierarchy level code],MATCH(locdata[L1]&amp;" &gt; "&amp;locdata[L2],locdata[full hierarchy display],0)))</f>
        <v>unchigy</v>
      </c>
      <c r="L161" s="4" t="str">
        <f>IF(locdata[L3]="","",INDEX(locdata[hierarchy level code],MATCH(locdata[L1]&amp;" &gt; "&amp;locdata[L2]&amp;" &gt; "&amp;locdata[L3],locdata[full hierarchy display],0)))</f>
        <v/>
      </c>
    </row>
    <row r="162" spans="1:12" ht="15.75" thickBot="1" x14ac:dyDescent="0.3">
      <c r="A162" s="4" t="s">
        <v>464</v>
      </c>
      <c r="B162" s="4" t="s">
        <v>597</v>
      </c>
      <c r="C162" s="16" t="s">
        <v>110</v>
      </c>
      <c r="D162" s="4" t="str">
        <f>CONCATENATE(locdata[C1],IF(locdata[C2]="","",";"),locdata[C2],IF(locdata[C3]="","",";"),locdata[C3])</f>
        <v>unc;uncinfy</v>
      </c>
      <c r="E162" s="3" t="s">
        <v>343</v>
      </c>
      <c r="F162" s="3" t="s">
        <v>186</v>
      </c>
      <c r="G162" s="5" t="s">
        <v>3</v>
      </c>
      <c r="H162" s="16" t="s">
        <v>110</v>
      </c>
      <c r="I162" s="4"/>
      <c r="J162" s="4" t="str">
        <f>INDEX(locdata[hierarchy level code],MATCH(locdata[L1],locdata[full hierarchy display],0))</f>
        <v>unc</v>
      </c>
      <c r="K162" s="4" t="str">
        <f>IF(locdata[L2]="","",INDEX(locdata[hierarchy level code],MATCH(locdata[L1]&amp;" &gt; "&amp;locdata[L2],locdata[full hierarchy display],0)))</f>
        <v>uncinfy</v>
      </c>
      <c r="L162" s="4" t="str">
        <f>IF(locdata[L3]="","",INDEX(locdata[hierarchy level code],MATCH(locdata[L1]&amp;" &gt; "&amp;locdata[L2]&amp;" &gt; "&amp;locdata[L3],locdata[full hierarchy display],0)))</f>
        <v/>
      </c>
    </row>
    <row r="163" spans="1:12" ht="15.75" thickBot="1" x14ac:dyDescent="0.3">
      <c r="A163" s="4" t="s">
        <v>464</v>
      </c>
      <c r="B163" s="6" t="s">
        <v>636</v>
      </c>
      <c r="C163" s="15" t="s">
        <v>632</v>
      </c>
      <c r="D163" s="6" t="str">
        <f>CONCATENATE(locdata[C1],IF(locdata[C2]="","",";"),locdata[C2],IF(locdata[C3]="","",";"),locdata[C3])</f>
        <v>unc;unckefl</v>
      </c>
      <c r="E163" s="7" t="s">
        <v>367</v>
      </c>
      <c r="F163" s="7" t="s">
        <v>278</v>
      </c>
      <c r="G163" s="5" t="s">
        <v>3</v>
      </c>
      <c r="H163" s="15" t="s">
        <v>632</v>
      </c>
      <c r="I163" s="4"/>
      <c r="J163" s="6" t="str">
        <f>INDEX(locdata[hierarchy level code],MATCH(locdata[L1],locdata[full hierarchy display],0))</f>
        <v>unc</v>
      </c>
      <c r="K163" s="6" t="str">
        <f>IF(locdata[L2]="","",INDEX(locdata[hierarchy level code],MATCH(locdata[L1]&amp;" &gt; "&amp;locdata[L2],locdata[full hierarchy display],0)))</f>
        <v>unckefl</v>
      </c>
      <c r="L163" s="6" t="str">
        <f>IF(locdata[L3]="","",INDEX(locdata[hierarchy level code],MATCH(locdata[L1]&amp;" &gt; "&amp;locdata[L2]&amp;" &gt; "&amp;locdata[L3],locdata[full hierarchy display],0)))</f>
        <v/>
      </c>
    </row>
    <row r="164" spans="1:12" ht="15.75" thickBot="1" x14ac:dyDescent="0.3">
      <c r="A164" s="4" t="s">
        <v>464</v>
      </c>
      <c r="B164" s="4" t="s">
        <v>598</v>
      </c>
      <c r="C164" s="4" t="s">
        <v>111</v>
      </c>
      <c r="D164" s="4" t="str">
        <f>CONCATENATE(locdata[C1],IF(locdata[C2]="","",";"),locdata[C2],IF(locdata[C3]="","",";"),locdata[C3])</f>
        <v>unc;unckeny</v>
      </c>
      <c r="E164" s="3" t="s">
        <v>372</v>
      </c>
      <c r="F164" s="3" t="s">
        <v>684</v>
      </c>
      <c r="G164" s="5" t="s">
        <v>3</v>
      </c>
      <c r="H164" s="4" t="s">
        <v>111</v>
      </c>
      <c r="I164" s="4"/>
      <c r="J164" s="4" t="str">
        <f>INDEX(locdata[hierarchy level code],MATCH(locdata[L1],locdata[full hierarchy display],0))</f>
        <v>unc</v>
      </c>
      <c r="K164" s="4" t="str">
        <f>IF(locdata[L2]="","",INDEX(locdata[hierarchy level code],MATCH(locdata[L1]&amp;" &gt; "&amp;locdata[L2],locdata[full hierarchy display],0)))</f>
        <v>unckeny</v>
      </c>
      <c r="L164" s="4" t="str">
        <f>IF(locdata[L3]="","",INDEX(locdata[hierarchy level code],MATCH(locdata[L1]&amp;" &gt; "&amp;locdata[L2]&amp;" &gt; "&amp;locdata[L3],locdata[full hierarchy display],0)))</f>
        <v/>
      </c>
    </row>
    <row r="165" spans="1:12" ht="15.75" thickBot="1" x14ac:dyDescent="0.3">
      <c r="A165" s="4" t="s">
        <v>464</v>
      </c>
      <c r="B165" s="4" t="s">
        <v>599</v>
      </c>
      <c r="C165" s="4" t="s">
        <v>112</v>
      </c>
      <c r="D165" s="4" t="str">
        <f>CONCATENATE(locdata[C1],IF(locdata[C2]="","",";"),locdata[C2],IF(locdata[C3]="","",";"),locdata[C3])</f>
        <v>unc;unclaty</v>
      </c>
      <c r="E165" s="3" t="s">
        <v>374</v>
      </c>
      <c r="F165" s="3" t="s">
        <v>284</v>
      </c>
      <c r="G165" s="5" t="s">
        <v>3</v>
      </c>
      <c r="H165" s="4" t="s">
        <v>112</v>
      </c>
      <c r="I165" s="4"/>
      <c r="J165" s="4" t="str">
        <f>INDEX(locdata[hierarchy level code],MATCH(locdata[L1],locdata[full hierarchy display],0))</f>
        <v>unc</v>
      </c>
      <c r="K165" s="4" t="str">
        <f>IF(locdata[L2]="","",INDEX(locdata[hierarchy level code],MATCH(locdata[L1]&amp;" &gt; "&amp;locdata[L2],locdata[full hierarchy display],0)))</f>
        <v>unclaty</v>
      </c>
      <c r="L165" s="4" t="str">
        <f>IF(locdata[L3]="","",INDEX(locdata[hierarchy level code],MATCH(locdata[L1]&amp;" &gt; "&amp;locdata[L2]&amp;" &gt; "&amp;locdata[L3],locdata[full hierarchy display],0)))</f>
        <v/>
      </c>
    </row>
    <row r="166" spans="1:12" ht="15.75" thickBot="1" x14ac:dyDescent="0.3">
      <c r="A166" s="4" t="s">
        <v>464</v>
      </c>
      <c r="B166" s="4" t="s">
        <v>600</v>
      </c>
      <c r="C166" s="4" t="s">
        <v>113</v>
      </c>
      <c r="D166" s="4" t="str">
        <f>CONCATENATE(locdata[C1],IF(locdata[C2]="","",";"),locdata[C2],IF(locdata[C3]="","",";"),locdata[C3])</f>
        <v>unc;unclawy</v>
      </c>
      <c r="E166" s="3" t="s">
        <v>346</v>
      </c>
      <c r="F166" s="3" t="s">
        <v>675</v>
      </c>
      <c r="G166" s="5" t="s">
        <v>3</v>
      </c>
      <c r="H166" s="4" t="s">
        <v>113</v>
      </c>
      <c r="I166" s="4"/>
      <c r="J166" s="4" t="str">
        <f>INDEX(locdata[hierarchy level code],MATCH(locdata[L1],locdata[full hierarchy display],0))</f>
        <v>unc</v>
      </c>
      <c r="K166" s="4" t="str">
        <f>IF(locdata[L2]="","",INDEX(locdata[hierarchy level code],MATCH(locdata[L1]&amp;" &gt; "&amp;locdata[L2],locdata[full hierarchy display],0)))</f>
        <v>unclawy</v>
      </c>
      <c r="L166" s="4" t="str">
        <f>IF(locdata[L3]="","",INDEX(locdata[hierarchy level code],MATCH(locdata[L1]&amp;" &gt; "&amp;locdata[L2]&amp;" &gt; "&amp;locdata[L3],locdata[full hierarchy display],0)))</f>
        <v/>
      </c>
    </row>
    <row r="167" spans="1:12" ht="15.75" thickBot="1" x14ac:dyDescent="0.3">
      <c r="A167" s="4" t="s">
        <v>464</v>
      </c>
      <c r="B167" s="4" t="s">
        <v>601</v>
      </c>
      <c r="C167" s="4" t="s">
        <v>114</v>
      </c>
      <c r="D167" s="4" t="str">
        <f>CONCATENATE(locdata[C1],IF(locdata[C2]="","",";"),locdata[C2],IF(locdata[C3]="","",";"),locdata[C3])</f>
        <v>unc;unclgby</v>
      </c>
      <c r="E167" s="3" t="s">
        <v>375</v>
      </c>
      <c r="F167" s="3" t="s">
        <v>685</v>
      </c>
      <c r="G167" s="5" t="s">
        <v>3</v>
      </c>
      <c r="H167" s="4" t="s">
        <v>114</v>
      </c>
      <c r="I167" s="4"/>
      <c r="J167" s="4" t="str">
        <f>INDEX(locdata[hierarchy level code],MATCH(locdata[L1],locdata[full hierarchy display],0))</f>
        <v>unc</v>
      </c>
      <c r="K167" s="4" t="str">
        <f>IF(locdata[L2]="","",INDEX(locdata[hierarchy level code],MATCH(locdata[L1]&amp;" &gt; "&amp;locdata[L2],locdata[full hierarchy display],0)))</f>
        <v>unclgby</v>
      </c>
      <c r="L167" s="4" t="str">
        <f>IF(locdata[L3]="","",INDEX(locdata[hierarchy level code],MATCH(locdata[L1]&amp;" &gt; "&amp;locdata[L2]&amp;" &gt; "&amp;locdata[L3],locdata[full hierarchy display],0)))</f>
        <v/>
      </c>
    </row>
    <row r="168" spans="1:12" ht="15.75" thickBot="1" x14ac:dyDescent="0.3">
      <c r="A168" s="4" t="s">
        <v>464</v>
      </c>
      <c r="B168" s="4" t="s">
        <v>602</v>
      </c>
      <c r="C168" s="4" t="s">
        <v>13</v>
      </c>
      <c r="D168" s="4" t="str">
        <f>CONCATENATE(locdata[C1],IF(locdata[C2]="","",";"),locdata[C2],IF(locdata[C3]="","",";"),locdata[C3])</f>
        <v>unc;unclibr</v>
      </c>
      <c r="E168" s="3" t="s">
        <v>364</v>
      </c>
      <c r="F168" s="3" t="s">
        <v>686</v>
      </c>
      <c r="G168" s="5" t="s">
        <v>3</v>
      </c>
      <c r="H168" s="4" t="s">
        <v>13</v>
      </c>
      <c r="I168" s="4"/>
      <c r="J168" s="4" t="str">
        <f>INDEX(locdata[hierarchy level code],MATCH(locdata[L1],locdata[full hierarchy display],0))</f>
        <v>unc</v>
      </c>
      <c r="K168" s="4" t="str">
        <f>IF(locdata[L2]="","",INDEX(locdata[hierarchy level code],MATCH(locdata[L1]&amp;" &gt; "&amp;locdata[L2],locdata[full hierarchy display],0)))</f>
        <v>unclibr</v>
      </c>
      <c r="L168" s="4" t="str">
        <f>IF(locdata[L3]="","",INDEX(locdata[hierarchy level code],MATCH(locdata[L1]&amp;" &gt; "&amp;locdata[L2]&amp;" &gt; "&amp;locdata[L3],locdata[full hierarchy display],0)))</f>
        <v/>
      </c>
    </row>
    <row r="169" spans="1:12" ht="15.75" thickBot="1" x14ac:dyDescent="0.3">
      <c r="A169" s="4" t="s">
        <v>464</v>
      </c>
      <c r="B169" s="4" t="s">
        <v>603</v>
      </c>
      <c r="C169" s="4" t="s">
        <v>115</v>
      </c>
      <c r="D169" s="4" t="str">
        <f>CONCATENATE(locdata[C1],IF(locdata[C2]="","",";"),locdata[C2],IF(locdata[C3]="","",";"),locdata[C3])</f>
        <v>unc;uncmant</v>
      </c>
      <c r="E169" s="3" t="s">
        <v>352</v>
      </c>
      <c r="F169" s="3" t="s">
        <v>268</v>
      </c>
      <c r="G169" s="5" t="s">
        <v>3</v>
      </c>
      <c r="H169" s="4" t="s">
        <v>115</v>
      </c>
      <c r="I169" s="4"/>
      <c r="J169" s="4" t="str">
        <f>INDEX(locdata[hierarchy level code],MATCH(locdata[L1],locdata[full hierarchy display],0))</f>
        <v>unc</v>
      </c>
      <c r="K169" s="4" t="str">
        <f>IF(locdata[L2]="","",INDEX(locdata[hierarchy level code],MATCH(locdata[L1]&amp;" &gt; "&amp;locdata[L2],locdata[full hierarchy display],0)))</f>
        <v>uncmant</v>
      </c>
      <c r="L169" s="4" t="str">
        <f>IF(locdata[L3]="","",INDEX(locdata[hierarchy level code],MATCH(locdata[L1]&amp;" &gt; "&amp;locdata[L2]&amp;" &gt; "&amp;locdata[L3],locdata[full hierarchy display],0)))</f>
        <v/>
      </c>
    </row>
    <row r="170" spans="1:12" ht="15.75" thickBot="1" x14ac:dyDescent="0.3">
      <c r="A170" s="4" t="s">
        <v>464</v>
      </c>
      <c r="B170" s="4" t="s">
        <v>604</v>
      </c>
      <c r="C170" s="4" t="s">
        <v>116</v>
      </c>
      <c r="D170" s="4" t="str">
        <f>CONCATENATE(locdata[C1],IF(locdata[C2]="","",";"),locdata[C2],IF(locdata[C3]="","",";"),locdata[C3])</f>
        <v>unc;uncmary</v>
      </c>
      <c r="E170" s="3" t="s">
        <v>357</v>
      </c>
      <c r="F170" s="3" t="s">
        <v>275</v>
      </c>
      <c r="G170" s="5" t="s">
        <v>3</v>
      </c>
      <c r="H170" s="4" t="s">
        <v>116</v>
      </c>
      <c r="I170" s="4"/>
      <c r="J170" s="4" t="str">
        <f>INDEX(locdata[hierarchy level code],MATCH(locdata[L1],locdata[full hierarchy display],0))</f>
        <v>unc</v>
      </c>
      <c r="K170" s="4" t="str">
        <f>IF(locdata[L2]="","",INDEX(locdata[hierarchy level code],MATCH(locdata[L1]&amp;" &gt; "&amp;locdata[L2],locdata[full hierarchy display],0)))</f>
        <v>uncmary</v>
      </c>
      <c r="L170" s="4" t="str">
        <f>IF(locdata[L3]="","",INDEX(locdata[hierarchy level code],MATCH(locdata[L1]&amp;" &gt; "&amp;locdata[L2]&amp;" &gt; "&amp;locdata[L3],locdata[full hierarchy display],0)))</f>
        <v/>
      </c>
    </row>
    <row r="171" spans="1:12" ht="15.75" thickBot="1" x14ac:dyDescent="0.3">
      <c r="A171" s="4" t="s">
        <v>464</v>
      </c>
      <c r="B171" s="4" t="s">
        <v>605</v>
      </c>
      <c r="C171" s="4" t="s">
        <v>117</v>
      </c>
      <c r="D171" s="4" t="str">
        <f>CONCATENATE(locdata[C1],IF(locdata[C2]="","",";"),locdata[C2],IF(locdata[C3]="","",";"),locdata[C3])</f>
        <v>unc;uncmedr</v>
      </c>
      <c r="E171" s="3" t="s">
        <v>354</v>
      </c>
      <c r="F171" s="3" t="s">
        <v>261</v>
      </c>
      <c r="G171" s="5" t="s">
        <v>3</v>
      </c>
      <c r="H171" s="4" t="s">
        <v>117</v>
      </c>
      <c r="I171" s="4"/>
      <c r="J171" s="4" t="str">
        <f>INDEX(locdata[hierarchy level code],MATCH(locdata[L1],locdata[full hierarchy display],0))</f>
        <v>unc</v>
      </c>
      <c r="K171" s="4" t="str">
        <f>IF(locdata[L2]="","",INDEX(locdata[hierarchy level code],MATCH(locdata[L1]&amp;" &gt; "&amp;locdata[L2],locdata[full hierarchy display],0)))</f>
        <v>uncmedr</v>
      </c>
      <c r="L171" s="4" t="str">
        <f>IF(locdata[L3]="","",INDEX(locdata[hierarchy level code],MATCH(locdata[L1]&amp;" &gt; "&amp;locdata[L2]&amp;" &gt; "&amp;locdata[L3],locdata[full hierarchy display],0)))</f>
        <v/>
      </c>
    </row>
    <row r="172" spans="1:12" ht="15.75" thickBot="1" x14ac:dyDescent="0.3">
      <c r="A172" s="4" t="s">
        <v>464</v>
      </c>
      <c r="B172" s="4" t="s">
        <v>606</v>
      </c>
      <c r="C172" s="4" t="s">
        <v>132</v>
      </c>
      <c r="D172" s="4" t="str">
        <f>CONCATENATE(locdata[C1],IF(locdata[C2]="","",";"),locdata[C2],IF(locdata[C3]="","",";"),locdata[C3])</f>
        <v>unc;uncmedr;uncmedrmeks</v>
      </c>
      <c r="E172" s="9" t="s">
        <v>356</v>
      </c>
      <c r="F172" s="9" t="s">
        <v>263</v>
      </c>
      <c r="G172" s="5" t="s">
        <v>3</v>
      </c>
      <c r="H172" s="4" t="s">
        <v>117</v>
      </c>
      <c r="I172" s="4" t="s">
        <v>132</v>
      </c>
      <c r="J172" s="4" t="str">
        <f>INDEX(locdata[hierarchy level code],MATCH(locdata[L1],locdata[full hierarchy display],0))</f>
        <v>unc</v>
      </c>
      <c r="K172" s="4" t="str">
        <f>IF(locdata[L2]="","",INDEX(locdata[hierarchy level code],MATCH(locdata[L1]&amp;" &gt; "&amp;locdata[L2],locdata[full hierarchy display],0)))</f>
        <v>uncmedr</v>
      </c>
      <c r="L172" s="4" t="str">
        <f>IF(locdata[L3]="","",INDEX(locdata[hierarchy level code],MATCH(locdata[L1]&amp;" &gt; "&amp;locdata[L2]&amp;" &gt; "&amp;locdata[L3],locdata[full hierarchy display],0)))</f>
        <v>uncmedrmeks</v>
      </c>
    </row>
    <row r="173" spans="1:12" ht="15.75" thickBot="1" x14ac:dyDescent="0.3">
      <c r="A173" s="4" t="s">
        <v>464</v>
      </c>
      <c r="B173" s="4" t="s">
        <v>607</v>
      </c>
      <c r="C173" s="4" t="s">
        <v>133</v>
      </c>
      <c r="D173" s="4" t="str">
        <f>CONCATENATE(locdata[C1],IF(locdata[C2]="","",";"),locdata[C2],IF(locdata[C3]="","",";"),locdata[C3])</f>
        <v>unc;uncmedr;uncmedrmets</v>
      </c>
      <c r="E173" s="3" t="s">
        <v>355</v>
      </c>
      <c r="F173" s="3" t="s">
        <v>262</v>
      </c>
      <c r="G173" s="5" t="s">
        <v>3</v>
      </c>
      <c r="H173" s="4" t="s">
        <v>117</v>
      </c>
      <c r="I173" s="4" t="s">
        <v>133</v>
      </c>
      <c r="J173" s="4" t="str">
        <f>INDEX(locdata[hierarchy level code],MATCH(locdata[L1],locdata[full hierarchy display],0))</f>
        <v>unc</v>
      </c>
      <c r="K173" s="4" t="str">
        <f>IF(locdata[L2]="","",INDEX(locdata[hierarchy level code],MATCH(locdata[L1]&amp;" &gt; "&amp;locdata[L2],locdata[full hierarchy display],0)))</f>
        <v>uncmedr</v>
      </c>
      <c r="L173" s="4" t="str">
        <f>IF(locdata[L3]="","",INDEX(locdata[hierarchy level code],MATCH(locdata[L1]&amp;" &gt; "&amp;locdata[L2]&amp;" &gt; "&amp;locdata[L3],locdata[full hierarchy display],0)))</f>
        <v>uncmedrmets</v>
      </c>
    </row>
    <row r="174" spans="1:12" ht="15.75" thickBot="1" x14ac:dyDescent="0.3">
      <c r="A174" s="4" t="s">
        <v>464</v>
      </c>
      <c r="B174" s="4" t="s">
        <v>608</v>
      </c>
      <c r="C174" s="4" t="s">
        <v>118</v>
      </c>
      <c r="D174" s="4" t="str">
        <f>CONCATENATE(locdata[C1],IF(locdata[C2]="","",";"),locdata[C2],IF(locdata[C3]="","",";"),locdata[C3])</f>
        <v>unc;uncmusy</v>
      </c>
      <c r="E174" s="3" t="s">
        <v>341</v>
      </c>
      <c r="F174" s="3" t="s">
        <v>193</v>
      </c>
      <c r="G174" s="5" t="s">
        <v>3</v>
      </c>
      <c r="H174" s="4" t="s">
        <v>118</v>
      </c>
      <c r="I174" s="4"/>
      <c r="J174" s="4" t="str">
        <f>INDEX(locdata[hierarchy level code],MATCH(locdata[L1],locdata[full hierarchy display],0))</f>
        <v>unc</v>
      </c>
      <c r="K174" s="4" t="str">
        <f>IF(locdata[L2]="","",INDEX(locdata[hierarchy level code],MATCH(locdata[L1]&amp;" &gt; "&amp;locdata[L2],locdata[full hierarchy display],0)))</f>
        <v>uncmusy</v>
      </c>
      <c r="L174" s="4" t="str">
        <f>IF(locdata[L3]="","",INDEX(locdata[hierarchy level code],MATCH(locdata[L1]&amp;" &gt; "&amp;locdata[L2]&amp;" &gt; "&amp;locdata[L3],locdata[full hierarchy display],0)))</f>
        <v/>
      </c>
    </row>
    <row r="175" spans="1:12" ht="15.75" thickBot="1" x14ac:dyDescent="0.3">
      <c r="A175" s="4" t="s">
        <v>464</v>
      </c>
      <c r="B175" s="4" t="s">
        <v>609</v>
      </c>
      <c r="C175" s="4" t="s">
        <v>134</v>
      </c>
      <c r="D175" s="4" t="str">
        <f>CONCATENATE(locdata[C1],IF(locdata[C2]="","",";"),locdata[C2],IF(locdata[C3]="","",";"),locdata[C3])</f>
        <v>unc;uncmusy;uncmusymult</v>
      </c>
      <c r="E175" s="3" t="s">
        <v>342</v>
      </c>
      <c r="F175" s="3" t="s">
        <v>687</v>
      </c>
      <c r="G175" s="5" t="s">
        <v>3</v>
      </c>
      <c r="H175" s="4" t="s">
        <v>118</v>
      </c>
      <c r="I175" s="4" t="s">
        <v>134</v>
      </c>
      <c r="J175" s="4" t="str">
        <f>INDEX(locdata[hierarchy level code],MATCH(locdata[L1],locdata[full hierarchy display],0))</f>
        <v>unc</v>
      </c>
      <c r="K175" s="4" t="str">
        <f>IF(locdata[L2]="","",INDEX(locdata[hierarchy level code],MATCH(locdata[L1]&amp;" &gt; "&amp;locdata[L2],locdata[full hierarchy display],0)))</f>
        <v>uncmusy</v>
      </c>
      <c r="L175" s="4" t="str">
        <f>IF(locdata[L3]="","",INDEX(locdata[hierarchy level code],MATCH(locdata[L1]&amp;" &gt; "&amp;locdata[L2]&amp;" &gt; "&amp;locdata[L3],locdata[full hierarchy display],0)))</f>
        <v>uncmusymult</v>
      </c>
    </row>
    <row r="176" spans="1:12" ht="15.75" thickBot="1" x14ac:dyDescent="0.3">
      <c r="A176" s="4" t="s">
        <v>464</v>
      </c>
      <c r="B176" s="4" t="s">
        <v>610</v>
      </c>
      <c r="C176" s="4" t="s">
        <v>119</v>
      </c>
      <c r="D176" s="4" t="str">
        <f>CONCATENATE(locdata[C1],IF(locdata[C2]="","",";"),locdata[C2],IF(locdata[C3]="","",";"),locdata[C3])</f>
        <v>unc;uncnory</v>
      </c>
      <c r="E176" s="3" t="s">
        <v>373</v>
      </c>
      <c r="F176" s="3" t="s">
        <v>283</v>
      </c>
      <c r="G176" s="5" t="s">
        <v>3</v>
      </c>
      <c r="H176" s="4" t="s">
        <v>119</v>
      </c>
      <c r="I176" s="4"/>
      <c r="J176" s="4" t="str">
        <f>INDEX(locdata[hierarchy level code],MATCH(locdata[L1],locdata[full hierarchy display],0))</f>
        <v>unc</v>
      </c>
      <c r="K176" s="4" t="str">
        <f>IF(locdata[L2]="","",INDEX(locdata[hierarchy level code],MATCH(locdata[L1]&amp;" &gt; "&amp;locdata[L2],locdata[full hierarchy display],0)))</f>
        <v>uncnory</v>
      </c>
      <c r="L176" s="4" t="str">
        <f>IF(locdata[L3]="","",INDEX(locdata[hierarchy level code],MATCH(locdata[L1]&amp;" &gt; "&amp;locdata[L2]&amp;" &gt; "&amp;locdata[L3],locdata[full hierarchy display],0)))</f>
        <v/>
      </c>
    </row>
    <row r="177" spans="1:12" ht="15.75" thickBot="1" x14ac:dyDescent="0.3">
      <c r="A177" s="4" t="s">
        <v>464</v>
      </c>
      <c r="B177" s="4" t="s">
        <v>611</v>
      </c>
      <c r="C177" s="16" t="s">
        <v>120</v>
      </c>
      <c r="D177" s="4" t="str">
        <f>CONCATENATE(locdata[C1],IF(locdata[C2]="","",";"),locdata[C2],IF(locdata[C3]="","",";"),locdata[C3])</f>
        <v>unc;uncnorn</v>
      </c>
      <c r="E177" s="3" t="s">
        <v>345</v>
      </c>
      <c r="F177" s="3" t="s">
        <v>272</v>
      </c>
      <c r="G177" s="5" t="s">
        <v>3</v>
      </c>
      <c r="H177" s="16" t="s">
        <v>120</v>
      </c>
      <c r="I177" s="4"/>
      <c r="J177" s="4" t="str">
        <f>INDEX(locdata[hierarchy level code],MATCH(locdata[L1],locdata[full hierarchy display],0))</f>
        <v>unc</v>
      </c>
      <c r="K177" s="4" t="str">
        <f>IF(locdata[L2]="","",INDEX(locdata[hierarchy level code],MATCH(locdata[L1]&amp;" &gt; "&amp;locdata[L2],locdata[full hierarchy display],0)))</f>
        <v>uncnorn</v>
      </c>
      <c r="L177" s="4" t="str">
        <f>IF(locdata[L3]="","",INDEX(locdata[hierarchy level code],MATCH(locdata[L1]&amp;" &gt; "&amp;locdata[L2]&amp;" &gt; "&amp;locdata[L3],locdata[full hierarchy display],0)))</f>
        <v/>
      </c>
    </row>
    <row r="178" spans="1:12" ht="15.75" thickBot="1" x14ac:dyDescent="0.3">
      <c r="A178" s="4" t="s">
        <v>464</v>
      </c>
      <c r="B178" s="10" t="s">
        <v>638</v>
      </c>
      <c r="C178" s="15" t="s">
        <v>637</v>
      </c>
      <c r="D178" s="10" t="str">
        <f>CONCATENATE(locdata[C1],IF(locdata[C2]="","",";"),locdata[C2],IF(locdata[C3]="","",";"),locdata[C3])</f>
        <v>unc;uncodum</v>
      </c>
      <c r="E178" s="7" t="s">
        <v>358</v>
      </c>
      <c r="F178" s="7" t="s">
        <v>276</v>
      </c>
      <c r="G178" s="5" t="s">
        <v>3</v>
      </c>
      <c r="H178" s="15" t="s">
        <v>637</v>
      </c>
      <c r="I178" s="8"/>
      <c r="J178" s="10" t="str">
        <f>INDEX(locdata[hierarchy level code],MATCH(locdata[L1],locdata[full hierarchy display],0))</f>
        <v>unc</v>
      </c>
      <c r="K178" s="10" t="str">
        <f>IF(locdata[L2]="","",INDEX(locdata[hierarchy level code],MATCH(locdata[L1]&amp;" &gt; "&amp;locdata[L2],locdata[full hierarchy display],0)))</f>
        <v>uncodum</v>
      </c>
      <c r="L178" s="10" t="str">
        <f>IF(locdata[L3]="","",INDEX(locdata[hierarchy level code],MATCH(locdata[L1]&amp;" &gt; "&amp;locdata[L2]&amp;" &gt; "&amp;locdata[L3],locdata[full hierarchy display],0)))</f>
        <v/>
      </c>
    </row>
    <row r="179" spans="1:12" ht="15.75" thickBot="1" x14ac:dyDescent="0.3">
      <c r="A179" s="4" t="s">
        <v>464</v>
      </c>
      <c r="B179" s="4" t="s">
        <v>612</v>
      </c>
      <c r="C179" s="4" t="s">
        <v>121</v>
      </c>
      <c r="D179" s="4" t="str">
        <f>CONCATENATE(locdata[C1],IF(locdata[C2]="","",";"),locdata[C2],IF(locdata[C3]="","",";"),locdata[C3])</f>
        <v>unc;uncofft</v>
      </c>
      <c r="E179" s="3" t="s">
        <v>361</v>
      </c>
      <c r="F179" s="3" t="s">
        <v>280</v>
      </c>
      <c r="G179" s="5" t="s">
        <v>3</v>
      </c>
      <c r="H179" s="4" t="s">
        <v>121</v>
      </c>
      <c r="I179" s="4"/>
      <c r="J179" s="4" t="str">
        <f>INDEX(locdata[hierarchy level code],MATCH(locdata[L1],locdata[full hierarchy display],0))</f>
        <v>unc</v>
      </c>
      <c r="K179" s="4" t="str">
        <f>IF(locdata[L2]="","",INDEX(locdata[hierarchy level code],MATCH(locdata[L1]&amp;" &gt; "&amp;locdata[L2],locdata[full hierarchy display],0)))</f>
        <v>uncofft</v>
      </c>
      <c r="L179" s="4" t="str">
        <f>IF(locdata[L3]="","",INDEX(locdata[hierarchy level code],MATCH(locdata[L1]&amp;" &gt; "&amp;locdata[L2]&amp;" &gt; "&amp;locdata[L3],locdata[full hierarchy display],0)))</f>
        <v/>
      </c>
    </row>
    <row r="180" spans="1:12" ht="15.75" thickBot="1" x14ac:dyDescent="0.3">
      <c r="A180" s="4" t="s">
        <v>464</v>
      </c>
      <c r="B180" s="4" t="s">
        <v>710</v>
      </c>
      <c r="C180" s="4" t="s">
        <v>122</v>
      </c>
      <c r="D180" s="4" t="str">
        <f>CONCATENATE(locdata[C1],IF(locdata[C2]="","",";"),locdata[C2],IF(locdata[C3]="","",";"),locdata[C3])</f>
        <v>unc;uncpark</v>
      </c>
      <c r="E180" s="3" t="s">
        <v>350</v>
      </c>
      <c r="F180" s="3" t="s">
        <v>282</v>
      </c>
      <c r="G180" s="5" t="s">
        <v>3</v>
      </c>
      <c r="H180" s="4" t="s">
        <v>122</v>
      </c>
      <c r="I180" s="4"/>
      <c r="J180" s="4" t="str">
        <f>INDEX(locdata[hierarchy level code],MATCH(locdata[L1],locdata[full hierarchy display],0))</f>
        <v>unc</v>
      </c>
      <c r="K180" s="4" t="str">
        <f>IF(locdata[L2]="","",INDEX(locdata[hierarchy level code],MATCH(locdata[L1]&amp;" &gt; "&amp;locdata[L2],locdata[full hierarchy display],0)))</f>
        <v>uncpark</v>
      </c>
      <c r="L180" s="4" t="str">
        <f>IF(locdata[L3]="","",INDEX(locdata[hierarchy level code],MATCH(locdata[L1]&amp;" &gt; "&amp;locdata[L2]&amp;" &gt; "&amp;locdata[L3],locdata[full hierarchy display],0)))</f>
        <v/>
      </c>
    </row>
    <row r="181" spans="1:12" ht="15.75" thickBot="1" x14ac:dyDescent="0.3">
      <c r="A181" s="4" t="s">
        <v>464</v>
      </c>
      <c r="B181" s="4" t="s">
        <v>613</v>
      </c>
      <c r="C181" s="4" t="s">
        <v>123</v>
      </c>
      <c r="D181" s="4" t="str">
        <f>CONCATENATE(locdata[C1],IF(locdata[C2]="","",";"),locdata[C2],IF(locdata[C3]="","",";"),locdata[C3])</f>
        <v>unc;uncplay</v>
      </c>
      <c r="E181" s="3" t="s">
        <v>349</v>
      </c>
      <c r="F181" s="3" t="s">
        <v>251</v>
      </c>
      <c r="G181" s="5" t="s">
        <v>3</v>
      </c>
      <c r="H181" s="4" t="s">
        <v>123</v>
      </c>
      <c r="I181" s="4"/>
      <c r="J181" s="4" t="str">
        <f>INDEX(locdata[hierarchy level code],MATCH(locdata[L1],locdata[full hierarchy display],0))</f>
        <v>unc</v>
      </c>
      <c r="K181" s="4" t="str">
        <f>IF(locdata[L2]="","",INDEX(locdata[hierarchy level code],MATCH(locdata[L1]&amp;" &gt; "&amp;locdata[L2],locdata[full hierarchy display],0)))</f>
        <v>uncplay</v>
      </c>
      <c r="L181" s="4" t="str">
        <f>IF(locdata[L3]="","",INDEX(locdata[hierarchy level code],MATCH(locdata[L1]&amp;" &gt; "&amp;locdata[L2]&amp;" &gt; "&amp;locdata[L3],locdata[full hierarchy display],0)))</f>
        <v/>
      </c>
    </row>
    <row r="182" spans="1:12" ht="15.75" thickBot="1" x14ac:dyDescent="0.3">
      <c r="A182" s="4" t="s">
        <v>464</v>
      </c>
      <c r="B182" s="4" t="s">
        <v>614</v>
      </c>
      <c r="C182" s="4" t="s">
        <v>124</v>
      </c>
      <c r="D182" s="4" t="str">
        <f>CONCATENATE(locdata[C1],IF(locdata[C2]="","",";"),locdata[C2],IF(locdata[C3]="","",";"),locdata[C3])</f>
        <v>unc;uncrarn</v>
      </c>
      <c r="E182" s="3" t="s">
        <v>347</v>
      </c>
      <c r="F182" s="3" t="s">
        <v>273</v>
      </c>
      <c r="G182" s="5" t="s">
        <v>3</v>
      </c>
      <c r="H182" s="4" t="s">
        <v>124</v>
      </c>
      <c r="I182" s="4"/>
      <c r="J182" s="4" t="str">
        <f>INDEX(locdata[hierarchy level code],MATCH(locdata[L1],locdata[full hierarchy display],0))</f>
        <v>unc</v>
      </c>
      <c r="K182" s="4" t="str">
        <f>IF(locdata[L2]="","",INDEX(locdata[hierarchy level code],MATCH(locdata[L1]&amp;" &gt; "&amp;locdata[L2],locdata[full hierarchy display],0)))</f>
        <v>uncrarn</v>
      </c>
      <c r="L182" s="4" t="str">
        <f>IF(locdata[L3]="","",INDEX(locdata[hierarchy level code],MATCH(locdata[L1]&amp;" &gt; "&amp;locdata[L2]&amp;" &gt; "&amp;locdata[L3],locdata[full hierarchy display],0)))</f>
        <v/>
      </c>
    </row>
    <row r="183" spans="1:12" ht="15.75" thickBot="1" x14ac:dyDescent="0.3">
      <c r="A183" s="4" t="s">
        <v>464</v>
      </c>
      <c r="B183" s="4" t="s">
        <v>615</v>
      </c>
      <c r="C183" s="4" t="s">
        <v>125</v>
      </c>
      <c r="D183" s="4" t="str">
        <f>CONCATENATE(locdata[C1],IF(locdata[C2]="","",";"),locdata[C2],IF(locdata[C3]="","",";"),locdata[C3])</f>
        <v>unc;uncschy</v>
      </c>
      <c r="E183" s="3" t="s">
        <v>351</v>
      </c>
      <c r="F183" s="3" t="s">
        <v>265</v>
      </c>
      <c r="G183" s="5" t="s">
        <v>3</v>
      </c>
      <c r="H183" s="4" t="s">
        <v>125</v>
      </c>
      <c r="I183" s="4"/>
      <c r="J183" s="4" t="str">
        <f>INDEX(locdata[hierarchy level code],MATCH(locdata[L1],locdata[full hierarchy display],0))</f>
        <v>unc</v>
      </c>
      <c r="K183" s="4" t="str">
        <f>IF(locdata[L2]="","",INDEX(locdata[hierarchy level code],MATCH(locdata[L1]&amp;" &gt; "&amp;locdata[L2],locdata[full hierarchy display],0)))</f>
        <v>uncschy</v>
      </c>
      <c r="L183" s="4" t="str">
        <f>IF(locdata[L3]="","",INDEX(locdata[hierarchy level code],MATCH(locdata[L1]&amp;" &gt; "&amp;locdata[L2]&amp;" &gt; "&amp;locdata[L3],locdata[full hierarchy display],0)))</f>
        <v/>
      </c>
    </row>
    <row r="184" spans="1:12" ht="15.75" thickBot="1" x14ac:dyDescent="0.3">
      <c r="A184" s="4" t="s">
        <v>464</v>
      </c>
      <c r="B184" s="4" t="s">
        <v>616</v>
      </c>
      <c r="C184" s="4" t="s">
        <v>126</v>
      </c>
      <c r="D184" s="4" t="str">
        <f>CONCATENATE(locdata[C1],IF(locdata[C2]="","",";"),locdata[C2],IF(locdata[C3]="","",";"),locdata[C3])</f>
        <v>unc;uncscix</v>
      </c>
      <c r="E184" s="3" t="s">
        <v>368</v>
      </c>
      <c r="F184" s="3" t="s">
        <v>144</v>
      </c>
      <c r="G184" s="5" t="s">
        <v>3</v>
      </c>
      <c r="H184" s="4" t="s">
        <v>126</v>
      </c>
      <c r="I184" s="4"/>
      <c r="J184" s="4" t="str">
        <f>INDEX(locdata[hierarchy level code],MATCH(locdata[L1],locdata[full hierarchy display],0))</f>
        <v>unc</v>
      </c>
      <c r="K184" s="4" t="str">
        <f>IF(locdata[L2]="","",INDEX(locdata[hierarchy level code],MATCH(locdata[L1]&amp;" &gt; "&amp;locdata[L2],locdata[full hierarchy display],0)))</f>
        <v>uncscix</v>
      </c>
      <c r="L184" s="4" t="str">
        <f>IF(locdata[L3]="","",INDEX(locdata[hierarchy level code],MATCH(locdata[L1]&amp;" &gt; "&amp;locdata[L2]&amp;" &gt; "&amp;locdata[L3],locdata[full hierarchy display],0)))</f>
        <v/>
      </c>
    </row>
    <row r="185" spans="1:12" ht="15.75" thickBot="1" x14ac:dyDescent="0.3">
      <c r="A185" s="4" t="s">
        <v>464</v>
      </c>
      <c r="B185" s="4" t="s">
        <v>620</v>
      </c>
      <c r="C185" s="4" t="s">
        <v>127</v>
      </c>
      <c r="D185" s="4" t="str">
        <f>CONCATENATE(locdata[C1],IF(locdata[C2]="","",";"),locdata[C2],IF(locdata[C3]="","",";"),locdata[C3])</f>
        <v>unc;uncsouz</v>
      </c>
      <c r="E185" s="3" t="s">
        <v>369</v>
      </c>
      <c r="F185" s="3" t="s">
        <v>269</v>
      </c>
      <c r="G185" s="5" t="s">
        <v>3</v>
      </c>
      <c r="H185" s="4" t="s">
        <v>127</v>
      </c>
      <c r="I185" s="4"/>
      <c r="J185" s="4" t="str">
        <f>INDEX(locdata[hierarchy level code],MATCH(locdata[L1],locdata[full hierarchy display],0))</f>
        <v>unc</v>
      </c>
      <c r="K185" s="4" t="str">
        <f>IF(locdata[L2]="","",INDEX(locdata[hierarchy level code],MATCH(locdata[L1]&amp;" &gt; "&amp;locdata[L2],locdata[full hierarchy display],0)))</f>
        <v>uncsouz</v>
      </c>
      <c r="L185" s="4" t="str">
        <f>IF(locdata[L3]="","",INDEX(locdata[hierarchy level code],MATCH(locdata[L1]&amp;" &gt; "&amp;locdata[L2]&amp;" &gt; "&amp;locdata[L3],locdata[full hierarchy display],0)))</f>
        <v/>
      </c>
    </row>
    <row r="186" spans="1:12" ht="15.75" thickBot="1" x14ac:dyDescent="0.3">
      <c r="A186" s="4" t="s">
        <v>464</v>
      </c>
      <c r="B186" s="4" t="s">
        <v>617</v>
      </c>
      <c r="C186" s="4" t="s">
        <v>128</v>
      </c>
      <c r="D186" s="4" t="str">
        <f>CONCATENATE(locdata[C1],IF(locdata[C2]="","",";"),locdata[C2],IF(locdata[C3]="","",";"),locdata[C3])</f>
        <v>unc;uncsoun</v>
      </c>
      <c r="E186" s="3" t="s">
        <v>370</v>
      </c>
      <c r="F186" s="3" t="s">
        <v>270</v>
      </c>
      <c r="G186" s="5" t="s">
        <v>3</v>
      </c>
      <c r="H186" s="4" t="s">
        <v>128</v>
      </c>
      <c r="I186" s="4"/>
      <c r="J186" s="4" t="str">
        <f>INDEX(locdata[hierarchy level code],MATCH(locdata[L1],locdata[full hierarchy display],0))</f>
        <v>unc</v>
      </c>
      <c r="K186" s="4" t="str">
        <f>IF(locdata[L2]="","",INDEX(locdata[hierarchy level code],MATCH(locdata[L1]&amp;" &gt; "&amp;locdata[L2],locdata[full hierarchy display],0)))</f>
        <v>uncsoun</v>
      </c>
      <c r="L186" s="4" t="str">
        <f>IF(locdata[L3]="","",INDEX(locdata[hierarchy level code],MATCH(locdata[L1]&amp;" &gt; "&amp;locdata[L2]&amp;" &gt; "&amp;locdata[L3],locdata[full hierarchy display],0)))</f>
        <v/>
      </c>
    </row>
    <row r="187" spans="1:12" ht="15.75" thickBot="1" x14ac:dyDescent="0.3">
      <c r="A187" s="4" t="s">
        <v>464</v>
      </c>
      <c r="B187" s="4" t="s">
        <v>618</v>
      </c>
      <c r="C187" s="4" t="s">
        <v>129</v>
      </c>
      <c r="D187" s="4" t="str">
        <f>CONCATENATE(locdata[C1],IF(locdata[C2]="","",";"),locdata[C2],IF(locdata[C3]="","",";"),locdata[C3])</f>
        <v>unc;uncstoy</v>
      </c>
      <c r="E187" s="3" t="s">
        <v>363</v>
      </c>
      <c r="F187" s="3" t="s">
        <v>256</v>
      </c>
      <c r="G187" s="5" t="s">
        <v>3</v>
      </c>
      <c r="H187" s="4" t="s">
        <v>129</v>
      </c>
      <c r="I187" s="4"/>
      <c r="J187" s="4" t="str">
        <f>INDEX(locdata[hierarchy level code],MATCH(locdata[L1],locdata[full hierarchy display],0))</f>
        <v>unc</v>
      </c>
      <c r="K187" s="4" t="str">
        <f>IF(locdata[L2]="","",INDEX(locdata[hierarchy level code],MATCH(locdata[L1]&amp;" &gt; "&amp;locdata[L2],locdata[full hierarchy display],0)))</f>
        <v>uncstoy</v>
      </c>
      <c r="L187" s="4" t="str">
        <f>IF(locdata[L3]="","",INDEX(locdata[hierarchy level code],MATCH(locdata[L1]&amp;" &gt; "&amp;locdata[L2]&amp;" &gt; "&amp;locdata[L3],locdata[full hierarchy display],0)))</f>
        <v/>
      </c>
    </row>
    <row r="188" spans="1:12" ht="15.75" thickBot="1" x14ac:dyDescent="0.3">
      <c r="A188" s="4" t="s">
        <v>464</v>
      </c>
      <c r="B188" s="4" t="s">
        <v>706</v>
      </c>
      <c r="C188" s="4" t="s">
        <v>131</v>
      </c>
      <c r="D188" s="4" t="str">
        <f>CONCATENATE(locdata[C1],IF(locdata[C2]="","",";"),locdata[C2],IF(locdata[C3]="","",";"),locdata[C3])</f>
        <v>unc;uncul</v>
      </c>
      <c r="E188" s="3" t="s">
        <v>339</v>
      </c>
      <c r="F188" s="3" t="s">
        <v>688</v>
      </c>
      <c r="G188" s="5" t="s">
        <v>3</v>
      </c>
      <c r="H188" s="4" t="s">
        <v>131</v>
      </c>
      <c r="I188" s="4"/>
      <c r="J188" s="4" t="str">
        <f>INDEX(locdata[hierarchy level code],MATCH(locdata[L1],locdata[full hierarchy display],0))</f>
        <v>unc</v>
      </c>
      <c r="K188" s="4" t="str">
        <f>IF(locdata[L2]="","",INDEX(locdata[hierarchy level code],MATCH(locdata[L1]&amp;" &gt; "&amp;locdata[L2],locdata[full hierarchy display],0)))</f>
        <v>uncul</v>
      </c>
      <c r="L188" s="4" t="str">
        <f>IF(locdata[L3]="","",INDEX(locdata[hierarchy level code],MATCH(locdata[L1]&amp;" &gt; "&amp;locdata[L2]&amp;" &gt; "&amp;locdata[L3],locdata[full hierarchy display],0)))</f>
        <v/>
      </c>
    </row>
    <row r="189" spans="1:12" ht="15.75" thickBot="1" x14ac:dyDescent="0.3">
      <c r="A189" s="4" t="s">
        <v>464</v>
      </c>
      <c r="B189" s="4" t="s">
        <v>707</v>
      </c>
      <c r="C189" s="4" t="s">
        <v>725</v>
      </c>
      <c r="D189" s="4" t="str">
        <f>CONCATENATE(locdata[C1],IF(locdata[C2]="","",";"),locdata[C2],IF(locdata[C3]="","",";"),locdata[C3])</f>
        <v>unc;uncul;unculpop</v>
      </c>
      <c r="E189" s="3" t="s">
        <v>726</v>
      </c>
      <c r="F189" s="3" t="s">
        <v>260</v>
      </c>
      <c r="G189" s="5" t="s">
        <v>3</v>
      </c>
      <c r="H189" s="4" t="s">
        <v>131</v>
      </c>
      <c r="I189" s="4" t="s">
        <v>725</v>
      </c>
      <c r="J189" s="4" t="str">
        <f>INDEX(locdata[hierarchy level code],MATCH(locdata[L1],locdata[full hierarchy display],0))</f>
        <v>unc</v>
      </c>
      <c r="K189" s="4" t="str">
        <f>IF(locdata[L2]="","",INDEX(locdata[hierarchy level code],MATCH(locdata[L1]&amp;" &gt; "&amp;locdata[L2],locdata[full hierarchy display],0)))</f>
        <v>uncul</v>
      </c>
      <c r="L189" s="4" t="str">
        <f>IF(locdata[L3]="","",INDEX(locdata[hierarchy level code],MATCH(locdata[L1]&amp;" &gt; "&amp;locdata[L2]&amp;" &gt; "&amp;locdata[L3],locdata[full hierarchy display],0)))</f>
        <v>unculpop</v>
      </c>
    </row>
    <row r="190" spans="1:12" ht="15.75" thickBot="1" x14ac:dyDescent="0.3">
      <c r="A190" s="4" t="s">
        <v>464</v>
      </c>
      <c r="B190" s="4" t="s">
        <v>708</v>
      </c>
      <c r="C190" s="4" t="s">
        <v>21</v>
      </c>
      <c r="D190" s="4" t="str">
        <f>CONCATENATE(locdata[C1],IF(locdata[C2]="","",";"),locdata[C2],IF(locdata[C3]="","",";"),locdata[C3])</f>
        <v>unc;uncarchives</v>
      </c>
      <c r="E190" s="9" t="s">
        <v>371</v>
      </c>
      <c r="F190" s="9" t="s">
        <v>271</v>
      </c>
      <c r="G190" s="11" t="s">
        <v>3</v>
      </c>
      <c r="H190" s="4" t="s">
        <v>21</v>
      </c>
      <c r="I190" s="4"/>
      <c r="J190" s="4" t="str">
        <f>INDEX(locdata[hierarchy level code],MATCH(locdata[L1],locdata[full hierarchy display],0))</f>
        <v>unc</v>
      </c>
      <c r="K190" s="4" t="str">
        <f>IF(locdata[L2]="","",INDEX(locdata[hierarchy level code],MATCH(locdata[L1]&amp;" &gt; "&amp;locdata[L2],locdata[full hierarchy display],0)))</f>
        <v>uncarchives</v>
      </c>
      <c r="L190" s="4" t="str">
        <f>IF(locdata[L3]="","",INDEX(locdata[hierarchy level code],MATCH(locdata[L1]&amp;" &gt; "&amp;locdata[L2]&amp;" &gt; "&amp;locdata[L3],locdata[full hierarchy display],0)))</f>
        <v/>
      </c>
    </row>
    <row r="191" spans="1:12" ht="15.75" thickBot="1" x14ac:dyDescent="0.3">
      <c r="A191" s="4" t="s">
        <v>464</v>
      </c>
      <c r="B191" s="6" t="s">
        <v>699</v>
      </c>
      <c r="C191" s="4" t="s">
        <v>698</v>
      </c>
      <c r="D191" s="6" t="str">
        <f>CONCATENATE(locdata[C1],IF(locdata[C2]="","",";"),locdata[C2],IF(locdata[C3]="","",";"),locdata[C3])</f>
        <v>unc;uncwil</v>
      </c>
      <c r="E191" s="7" t="s">
        <v>691</v>
      </c>
      <c r="F191" s="7" t="s">
        <v>727</v>
      </c>
      <c r="G191" s="11" t="s">
        <v>3</v>
      </c>
      <c r="H191" s="4" t="s">
        <v>698</v>
      </c>
      <c r="I191" s="4"/>
      <c r="J191" s="6" t="str">
        <f>INDEX(locdata[hierarchy level code],MATCH(locdata[L1],locdata[full hierarchy display],0))</f>
        <v>unc</v>
      </c>
      <c r="K191" s="6" t="str">
        <f>IF(locdata[L2]="","",INDEX(locdata[hierarchy level code],MATCH(locdata[L1]&amp;" &gt; "&amp;locdata[L2],locdata[full hierarchy display],0)))</f>
        <v>uncwil</v>
      </c>
      <c r="L191" s="6" t="str">
        <f>IF(locdata[L3]="","",INDEX(locdata[hierarchy level code],MATCH(locdata[L1]&amp;" &gt; "&amp;locdata[L2]&amp;" &gt; "&amp;locdata[L3],locdata[full hierarchy display],0)))</f>
        <v/>
      </c>
    </row>
    <row r="192" spans="1:12" ht="15.75" thickBot="1" x14ac:dyDescent="0.3">
      <c r="A192" s="4" t="s">
        <v>464</v>
      </c>
      <c r="B192" s="6" t="s">
        <v>704</v>
      </c>
      <c r="C192" s="4" t="s">
        <v>115</v>
      </c>
      <c r="D192" s="6" t="str">
        <f>CONCATENATE(locdata[C1],IF(locdata[C2]="","",";"),locdata[C2],IF(locdata[C3]="","",";"),locdata[C3])</f>
        <v>unc;uncwil;uncwilman</v>
      </c>
      <c r="E192" s="7" t="s">
        <v>696</v>
      </c>
      <c r="F192" s="3" t="s">
        <v>268</v>
      </c>
      <c r="G192" s="11" t="s">
        <v>3</v>
      </c>
      <c r="H192" s="4" t="s">
        <v>698</v>
      </c>
      <c r="I192" s="4" t="s">
        <v>115</v>
      </c>
      <c r="J192" s="6" t="str">
        <f>INDEX(locdata[hierarchy level code],MATCH(locdata[L1],locdata[full hierarchy display],0))</f>
        <v>unc</v>
      </c>
      <c r="K192" s="6" t="str">
        <f>IF(locdata[L2]="","",INDEX(locdata[hierarchy level code],MATCH(locdata[L1]&amp;" &gt; "&amp;locdata[L2],locdata[full hierarchy display],0)))</f>
        <v>uncwil</v>
      </c>
      <c r="L192" s="6" t="str">
        <f>IF(locdata[L3]="","",INDEX(locdata[hierarchy level code],MATCH(locdata[L1]&amp;" &gt; "&amp;locdata[L2]&amp;" &gt; "&amp;locdata[L3],locdata[full hierarchy display],0)))</f>
        <v>uncwilman</v>
      </c>
    </row>
    <row r="193" spans="1:12" ht="15.75" thickBot="1" x14ac:dyDescent="0.3">
      <c r="A193" s="4" t="s">
        <v>464</v>
      </c>
      <c r="B193" s="6" t="s">
        <v>703</v>
      </c>
      <c r="C193" s="4" t="s">
        <v>120</v>
      </c>
      <c r="D193" s="6" t="str">
        <f>CONCATENATE(locdata[C1],IF(locdata[C2]="","",";"),locdata[C2],IF(locdata[C3]="","",";"),locdata[C3])</f>
        <v>unc;uncwil;uncwilncc</v>
      </c>
      <c r="E193" s="7" t="s">
        <v>695</v>
      </c>
      <c r="F193" s="3" t="s">
        <v>272</v>
      </c>
      <c r="G193" s="11" t="s">
        <v>3</v>
      </c>
      <c r="H193" s="4" t="s">
        <v>698</v>
      </c>
      <c r="I193" s="4" t="s">
        <v>120</v>
      </c>
      <c r="J193" s="6" t="str">
        <f>INDEX(locdata[hierarchy level code],MATCH(locdata[L1],locdata[full hierarchy display],0))</f>
        <v>unc</v>
      </c>
      <c r="K193" s="6" t="str">
        <f>IF(locdata[L2]="","",INDEX(locdata[hierarchy level code],MATCH(locdata[L1]&amp;" &gt; "&amp;locdata[L2],locdata[full hierarchy display],0)))</f>
        <v>uncwil</v>
      </c>
      <c r="L193" s="6" t="str">
        <f>IF(locdata[L3]="","",INDEX(locdata[hierarchy level code],MATCH(locdata[L1]&amp;" &gt; "&amp;locdata[L2]&amp;" &gt; "&amp;locdata[L3],locdata[full hierarchy display],0)))</f>
        <v>uncwilncc</v>
      </c>
    </row>
    <row r="194" spans="1:12" ht="15.75" thickBot="1" x14ac:dyDescent="0.3">
      <c r="A194" s="4" t="s">
        <v>464</v>
      </c>
      <c r="B194" s="6" t="s">
        <v>705</v>
      </c>
      <c r="C194" s="4" t="s">
        <v>124</v>
      </c>
      <c r="D194" s="6" t="str">
        <f>CONCATENATE(locdata[C1],IF(locdata[C2]="","",";"),locdata[C2],IF(locdata[C3]="","",";"),locdata[C3])</f>
        <v>unc;uncwil;uncwilrbc</v>
      </c>
      <c r="E194" s="7" t="s">
        <v>697</v>
      </c>
      <c r="F194" s="3" t="s">
        <v>273</v>
      </c>
      <c r="G194" s="11" t="s">
        <v>3</v>
      </c>
      <c r="H194" s="4" t="s">
        <v>698</v>
      </c>
      <c r="I194" s="4" t="s">
        <v>124</v>
      </c>
      <c r="J194" s="6" t="str">
        <f>INDEX(locdata[hierarchy level code],MATCH(locdata[L1],locdata[full hierarchy display],0))</f>
        <v>unc</v>
      </c>
      <c r="K194" s="6" t="str">
        <f>IF(locdata[L2]="","",INDEX(locdata[hierarchy level code],MATCH(locdata[L1]&amp;" &gt; "&amp;locdata[L2],locdata[full hierarchy display],0)))</f>
        <v>uncwil</v>
      </c>
      <c r="L194" s="6" t="str">
        <f>IF(locdata[L3]="","",INDEX(locdata[hierarchy level code],MATCH(locdata[L1]&amp;" &gt; "&amp;locdata[L2]&amp;" &gt; "&amp;locdata[L3],locdata[full hierarchy display],0)))</f>
        <v>uncwilrbc</v>
      </c>
    </row>
    <row r="195" spans="1:12" ht="15.75" thickBot="1" x14ac:dyDescent="0.3">
      <c r="A195" s="4" t="s">
        <v>464</v>
      </c>
      <c r="B195" s="6" t="s">
        <v>701</v>
      </c>
      <c r="C195" s="4" t="s">
        <v>127</v>
      </c>
      <c r="D195" s="6" t="str">
        <f>CONCATENATE(locdata[C1],IF(locdata[C2]="","",";"),locdata[C2],IF(locdata[C3]="","",";"),locdata[C3])</f>
        <v>unc;uncwil;uncwilsfc</v>
      </c>
      <c r="E195" s="7" t="s">
        <v>693</v>
      </c>
      <c r="F195" s="3" t="s">
        <v>269</v>
      </c>
      <c r="G195" s="11" t="s">
        <v>3</v>
      </c>
      <c r="H195" s="4" t="s">
        <v>698</v>
      </c>
      <c r="I195" s="4" t="s">
        <v>127</v>
      </c>
      <c r="J195" s="6" t="str">
        <f>INDEX(locdata[hierarchy level code],MATCH(locdata[L1],locdata[full hierarchy display],0))</f>
        <v>unc</v>
      </c>
      <c r="K195" s="6" t="str">
        <f>IF(locdata[L2]="","",INDEX(locdata[hierarchy level code],MATCH(locdata[L1]&amp;" &gt; "&amp;locdata[L2],locdata[full hierarchy display],0)))</f>
        <v>uncwil</v>
      </c>
      <c r="L195" s="6" t="str">
        <f>IF(locdata[L3]="","",INDEX(locdata[hierarchy level code],MATCH(locdata[L1]&amp;" &gt; "&amp;locdata[L2]&amp;" &gt; "&amp;locdata[L3],locdata[full hierarchy display],0)))</f>
        <v>uncwilsfc</v>
      </c>
    </row>
    <row r="196" spans="1:12" ht="15.75" thickBot="1" x14ac:dyDescent="0.3">
      <c r="A196" s="4" t="s">
        <v>464</v>
      </c>
      <c r="B196" s="6" t="s">
        <v>702</v>
      </c>
      <c r="C196" s="4" t="s">
        <v>128</v>
      </c>
      <c r="D196" s="6" t="str">
        <f>CONCATENATE(locdata[C1],IF(locdata[C2]="","",";"),locdata[C2],IF(locdata[C3]="","",";"),locdata[C3])</f>
        <v>unc;uncwil;uncwilshc</v>
      </c>
      <c r="E196" s="7" t="s">
        <v>694</v>
      </c>
      <c r="F196" s="3" t="s">
        <v>270</v>
      </c>
      <c r="G196" s="11" t="s">
        <v>3</v>
      </c>
      <c r="H196" s="4" t="s">
        <v>698</v>
      </c>
      <c r="I196" s="4" t="s">
        <v>128</v>
      </c>
      <c r="J196" s="6" t="str">
        <f>INDEX(locdata[hierarchy level code],MATCH(locdata[L1],locdata[full hierarchy display],0))</f>
        <v>unc</v>
      </c>
      <c r="K196" s="6" t="str">
        <f>IF(locdata[L2]="","",INDEX(locdata[hierarchy level code],MATCH(locdata[L1]&amp;" &gt; "&amp;locdata[L2],locdata[full hierarchy display],0)))</f>
        <v>uncwil</v>
      </c>
      <c r="L196" s="6" t="str">
        <f>IF(locdata[L3]="","",INDEX(locdata[hierarchy level code],MATCH(locdata[L1]&amp;" &gt; "&amp;locdata[L2]&amp;" &gt; "&amp;locdata[L3],locdata[full hierarchy display],0)))</f>
        <v>uncwilshc</v>
      </c>
    </row>
    <row r="197" spans="1:12" ht="15.75" thickBot="1" x14ac:dyDescent="0.3">
      <c r="A197" s="4" t="s">
        <v>464</v>
      </c>
      <c r="B197" s="6" t="s">
        <v>700</v>
      </c>
      <c r="C197" s="4" t="s">
        <v>21</v>
      </c>
      <c r="D197" s="6" t="str">
        <f>CONCATENATE(locdata[C1],IF(locdata[C2]="","",";"),locdata[C2],IF(locdata[C3]="","",";"),locdata[C3])</f>
        <v>unc;uncwil;uncwilar</v>
      </c>
      <c r="E197" s="7" t="s">
        <v>692</v>
      </c>
      <c r="F197" s="9" t="s">
        <v>271</v>
      </c>
      <c r="G197" s="11" t="s">
        <v>3</v>
      </c>
      <c r="H197" s="4" t="s">
        <v>698</v>
      </c>
      <c r="I197" s="4" t="s">
        <v>21</v>
      </c>
      <c r="J197" s="6" t="str">
        <f>INDEX(locdata[hierarchy level code],MATCH(locdata[L1],locdata[full hierarchy display],0))</f>
        <v>unc</v>
      </c>
      <c r="K197" s="6" t="str">
        <f>IF(locdata[L2]="","",INDEX(locdata[hierarchy level code],MATCH(locdata[L1]&amp;" &gt; "&amp;locdata[L2],locdata[full hierarchy display],0)))</f>
        <v>uncwil</v>
      </c>
      <c r="L197" s="6" t="str">
        <f>IF(locdata[L3]="","",INDEX(locdata[hierarchy level code],MATCH(locdata[L1]&amp;" &gt; "&amp;locdata[L2]&amp;" &gt; "&amp;locdata[L3],locdata[full hierarchy display],0)))</f>
        <v>uncwilar</v>
      </c>
    </row>
    <row r="198" spans="1:12" ht="15.75" thickBot="1" x14ac:dyDescent="0.3">
      <c r="A198" s="6" t="s">
        <v>464</v>
      </c>
      <c r="B198" s="6" t="s">
        <v>730</v>
      </c>
      <c r="C198" s="4" t="s">
        <v>731</v>
      </c>
      <c r="D198" s="6" t="str">
        <f>CONCATENATE(locdata[C1],IF(locdata[C2]="","",";"),locdata[C2],IF(locdata[C3]="","",";"),locdata[C3])</f>
        <v>unc;uncherb</v>
      </c>
      <c r="E198" s="7" t="s">
        <v>732</v>
      </c>
      <c r="F198" s="18" t="s">
        <v>733</v>
      </c>
      <c r="G198" s="11" t="s">
        <v>3</v>
      </c>
      <c r="H198" s="4" t="s">
        <v>731</v>
      </c>
      <c r="I198" s="4"/>
      <c r="J198" s="6" t="str">
        <f>INDEX(locdata[hierarchy level code],MATCH(locdata[L1],locdata[full hierarchy display],0))</f>
        <v>unc</v>
      </c>
      <c r="K198" s="6" t="str">
        <f>IF(locdata[L2]="","",INDEX(locdata[hierarchy level code],MATCH(locdata[L1]&amp;" &gt; "&amp;locdata[L2],locdata[full hierarchy display],0)))</f>
        <v>uncherb</v>
      </c>
      <c r="L198" s="6" t="str">
        <f>IF(locdata[L3]="","",INDEX(locdata[hierarchy level code],MATCH(locdata[L1]&amp;" &gt; "&amp;locdata[L2]&amp;" &gt; "&amp;locdata[L3],locdata[full hierarchy display],0)))</f>
        <v/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leveldata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M Spurgin</dc:creator>
  <cp:lastModifiedBy>Kristina M Spurgin</cp:lastModifiedBy>
  <dcterms:created xsi:type="dcterms:W3CDTF">2017-10-13T22:39:30Z</dcterms:created>
  <dcterms:modified xsi:type="dcterms:W3CDTF">2017-10-26T02:19:16Z</dcterms:modified>
</cp:coreProperties>
</file>