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20" yWindow="-120" windowWidth="29040" windowHeight="15840" activeTab="3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62913"/>
  <pivotCaches>
    <pivotCache cacheId="7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<sst xmlns="http://schemas.openxmlformats.org/spreadsheetml/2006/main" count="165" uniqueCount="37">
  <si>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</si>
  <si>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</si>
  <si>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</si>
  <si>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</si>
  <si>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</si>
  <si>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</si>
  <si>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</si>
  <si>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</si>
  <si>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</si>
  <si>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</si>
  <si>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</si>
  <si>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</si>
  <si>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</si>
  <si>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</si>
  <si>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</si>
  <si>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</si>
  <si>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</si>
  <si>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</si>
  <si>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</si>
  <si>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</si>
  <si>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</si>
  <si>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</si>
  <si>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</si>
  <si>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</si>
  <si>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</si>
  <si>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</si>
  <si>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</si>
  <si>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</si>
  <si>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</si>
  <si>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  <phoneticPr fontId="18" type="noConversion"/>
  </si>
  <si>
    <t>Average</t>
    <phoneticPr fontId="18" type="noConversion"/>
  </si>
  <si>
    <t>Min</t>
    <phoneticPr fontId="18" type="noConversion"/>
  </si>
  <si>
    <t>Max</t>
    <phoneticPr fontId="18" type="noConversion"/>
  </si>
  <si>
    <t>Count</t>
    <phoneticPr fontId="18" type="noConversion"/>
  </si>
  <si>
    <t>행 레이블</t>
  </si>
  <si>
    <t>총합계</t>
  </si>
  <si>
    <t>합계 :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</si>
</sst>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55.724804976853" createdVersion="6" refreshedVersion="6" minRefreshableVersion="3" recordCount="49">
  <cacheSource type="worksheet">
    <worksheetSource name="표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합계 :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합계 :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10"/>
    </i>
    <i r="1">
      <x v="11"/>
    </i>
    <i r="1">
      <x v="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합계 :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D6" sqref="D6"/>
    </sheetView>
  </sheetViews>
  <sheetFormatPr defaultRowHeight="16.5" x14ac:dyDescent="0.3"/>
  <cols>
    <col min="1" max="1" width="31.375" bestFit="1" customWidth="1"/>
    <col min="2" max="2" width="24.12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D7" sqref="D7"/>
    </sheetView>
  </sheetViews>
  <sheetFormatPr defaultRowHeight="16.5" x14ac:dyDescent="0.3"/>
  <cols>
    <col min="1" max="1" width="35" bestFit="1" customWidth="1"/>
    <col min="2" max="2" width="24.12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25</v>
      </c>
      <c r="B14" s="3">
        <v>16</v>
      </c>
    </row>
    <row r="15" spans="1:2" x14ac:dyDescent="0.3">
      <c r="A15" s="2" t="s">
        <v>24</v>
      </c>
      <c r="B15" s="3">
        <v>5</v>
      </c>
    </row>
    <row r="16" spans="1:2" x14ac:dyDescent="0.3">
      <c r="A16" s="2" t="s">
        <v>19</v>
      </c>
      <c r="B16" s="3">
        <v>85</v>
      </c>
    </row>
    <row r="17" spans="1:2" x14ac:dyDescent="0.3">
      <c r="A17" s="2" t="s">
        <v>18</v>
      </c>
      <c r="B17" s="3">
        <v>35</v>
      </c>
    </row>
    <row r="18" spans="1:2" x14ac:dyDescent="0.3">
      <c r="A18" s="2" t="s">
        <v>17</v>
      </c>
      <c r="B18" s="3">
        <v>1</v>
      </c>
    </row>
    <row r="19" spans="1:2" x14ac:dyDescent="0.3">
      <c r="A19" s="2" t="s">
        <v>15</v>
      </c>
      <c r="B19" s="3">
        <v>109</v>
      </c>
    </row>
    <row r="20" spans="1:2" x14ac:dyDescent="0.3">
      <c r="A20" s="2" t="s">
        <v>14</v>
      </c>
      <c r="B20" s="3">
        <v>1</v>
      </c>
    </row>
    <row r="21" spans="1:2" x14ac:dyDescent="0.3">
      <c r="A21" s="2" t="s">
        <v>12</v>
      </c>
      <c r="B21" s="3">
        <v>56</v>
      </c>
    </row>
    <row r="22" spans="1:2" x14ac:dyDescent="0.3">
      <c r="A22" s="2" t="s">
        <v>9</v>
      </c>
      <c r="B22" s="3">
        <v>6</v>
      </c>
    </row>
    <row r="23" spans="1:2" x14ac:dyDescent="0.3">
      <c r="A23" s="2" t="s">
        <v>8</v>
      </c>
      <c r="B23" s="3">
        <v>2</v>
      </c>
    </row>
    <row r="24" spans="1:2" x14ac:dyDescent="0.3">
      <c r="A24" s="2" t="s">
        <v>5</v>
      </c>
      <c r="B24" s="3">
        <v>45</v>
      </c>
    </row>
    <row r="25" spans="1:2" x14ac:dyDescent="0.3">
      <c r="A25" s="2" t="s">
        <v>35</v>
      </c>
      <c r="B25" s="3">
        <v>1582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E11" sqref="E11"/>
    </sheetView>
  </sheetViews>
  <sheetFormatPr defaultRowHeight="16.5" x14ac:dyDescent="0.3"/>
  <cols>
    <col min="1" max="1" width="30.75" customWidth="1"/>
    <col min="2" max="2" width="24.12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25</v>
      </c>
      <c r="B5" s="3">
        <v>1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15</v>
      </c>
      <c r="B7" s="3">
        <v>9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E10" sqref="E10"/>
    </sheetView>
  </sheetViews>
  <sheetFormatPr defaultRowHeight="16.5" x14ac:dyDescent="0.3"/>
  <cols>
    <col min="1" max="1" width="29.375" bestFit="1" customWidth="1"/>
    <col min="2" max="2" width="26.125" bestFit="1" customWidth="1"/>
    <col min="3" max="3" width="17.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  <c r="E2" t="s">
        <v>29</v>
      </c>
      <c r="F2">
        <f>SUM(표1[Equipment Count])</f>
        <v>1582</v>
      </c>
    </row>
    <row r="3" spans="1:6" x14ac:dyDescent="0.3">
      <c r="A3" t="s">
        <v>5</v>
      </c>
      <c r="B3" t="s">
        <v>7</v>
      </c>
      <c r="C3">
        <v>1</v>
      </c>
      <c r="E3" t="s">
        <v>30</v>
      </c>
      <c r="F3">
        <f>AVERAGE(표1[Equipment Count])</f>
        <v>32.285714285714285</v>
      </c>
    </row>
    <row r="4" spans="1:6" x14ac:dyDescent="0.3">
      <c r="A4" t="s">
        <v>5</v>
      </c>
      <c r="B4" t="s">
        <v>4</v>
      </c>
      <c r="C4">
        <v>23</v>
      </c>
      <c r="E4" t="s">
        <v>31</v>
      </c>
      <c r="F4">
        <f>MIN(표1[Equipment Count])</f>
        <v>1</v>
      </c>
    </row>
    <row r="5" spans="1:6" x14ac:dyDescent="0.3">
      <c r="A5" t="s">
        <v>8</v>
      </c>
      <c r="B5" t="s">
        <v>4</v>
      </c>
      <c r="C5">
        <v>2</v>
      </c>
      <c r="E5" t="s">
        <v>32</v>
      </c>
      <c r="F5">
        <f>MAX(표1[Equipment Count])</f>
        <v>379</v>
      </c>
    </row>
    <row r="6" spans="1:6" x14ac:dyDescent="0.3">
      <c r="A6" t="s">
        <v>9</v>
      </c>
      <c r="B6" t="s">
        <v>6</v>
      </c>
      <c r="C6">
        <v>3</v>
      </c>
      <c r="E6" t="s">
        <v>33</v>
      </c>
      <c r="F6">
        <f>COUNT(표1[Equipment Count])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2020-09-01T17:18:12Z</dcterms:created>
  <dcterms:modified xsi:type="dcterms:W3CDTF">2021-06-08T08:37:23Z</dcterms:modified>
</cp:coreProperties>
</file>