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23EDAD34-CCB1-4D67-A724-9E713CD537BF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자료 절차" sheetId="17" r:id="rId1"/>
    <sheet name="장입유도탄_저장신뢰도(원본)" sheetId="16" r:id="rId2"/>
    <sheet name="peck 모델 가속계수 산출" sheetId="12" r:id="rId3"/>
    <sheet name="무인수색(임무n무인) n값 총 수식 미완성" sheetId="8" state="hidden" r:id="rId4"/>
    <sheet name="(사용X)무인수색(임무)Ea122" sheetId="15" state="hidden" r:id="rId5"/>
    <sheet name="case 별 가속계수" sheetId="14" state="hidden" r:id="rId6"/>
    <sheet name="참고" sheetId="10" state="hidden" r:id="rId7"/>
  </sheets>
  <definedNames>
    <definedName name="__System">#REF!</definedName>
    <definedName name="_10">#REF!</definedName>
    <definedName name="_100">#REF!</definedName>
    <definedName name="_101">#REF!</definedName>
    <definedName name="_102">#REF!</definedName>
    <definedName name="_103">#REF!</definedName>
    <definedName name="_104">#REF!</definedName>
    <definedName name="_105">#REF!</definedName>
    <definedName name="_106">#REF!</definedName>
    <definedName name="_107">#REF!</definedName>
    <definedName name="_108">#REF!</definedName>
    <definedName name="_109">#REF!</definedName>
    <definedName name="_11">#REF!</definedName>
    <definedName name="_110">#REF!</definedName>
    <definedName name="_111">#REF!</definedName>
    <definedName name="_112">#REF!</definedName>
    <definedName name="_113">#REF!</definedName>
    <definedName name="_114">#REF!</definedName>
    <definedName name="_115">#REF!</definedName>
    <definedName name="_116">#REF!</definedName>
    <definedName name="_117">#REF!</definedName>
    <definedName name="_118">#REF!</definedName>
    <definedName name="_119">#REF!</definedName>
    <definedName name="_12">#REF!</definedName>
    <definedName name="_120">#REF!</definedName>
    <definedName name="_121">#REF!</definedName>
    <definedName name="_122">#REF!</definedName>
    <definedName name="_123">#REF!</definedName>
    <definedName name="_124">#REF!</definedName>
    <definedName name="_125">#REF!</definedName>
    <definedName name="_126">#REF!</definedName>
    <definedName name="_127">#REF!</definedName>
    <definedName name="_128">#REF!</definedName>
    <definedName name="_129">#REF!</definedName>
    <definedName name="_13">#REF!</definedName>
    <definedName name="_130">#REF!</definedName>
    <definedName name="_131">#REF!</definedName>
    <definedName name="_132">#REF!</definedName>
    <definedName name="_133">#REF!</definedName>
    <definedName name="_134">#REF!</definedName>
    <definedName name="_135">#REF!</definedName>
    <definedName name="_136">#REF!</definedName>
    <definedName name="_137">#REF!</definedName>
    <definedName name="_138">#REF!</definedName>
    <definedName name="_139">#REF!</definedName>
    <definedName name="_14">#REF!</definedName>
    <definedName name="_140">#REF!</definedName>
    <definedName name="_141">#REF!</definedName>
    <definedName name="_142">#REF!</definedName>
    <definedName name="_143">#REF!</definedName>
    <definedName name="_144">#REF!</definedName>
    <definedName name="_145">#REF!</definedName>
    <definedName name="_146">#REF!</definedName>
    <definedName name="_147">#REF!</definedName>
    <definedName name="_148">#REF!</definedName>
    <definedName name="_149">#REF!</definedName>
    <definedName name="_15">#REF!</definedName>
    <definedName name="_150">#REF!</definedName>
    <definedName name="_151">#REF!</definedName>
    <definedName name="_152">#REF!</definedName>
    <definedName name="_153">#REF!</definedName>
    <definedName name="_154">#REF!</definedName>
    <definedName name="_155">#REF!</definedName>
    <definedName name="_156">#REF!</definedName>
    <definedName name="_157">#REF!</definedName>
    <definedName name="_158">#REF!</definedName>
    <definedName name="_159">#REF!</definedName>
    <definedName name="_16">#REF!</definedName>
    <definedName name="_160">#REF!</definedName>
    <definedName name="_161">#REF!</definedName>
    <definedName name="_162">#REF!</definedName>
    <definedName name="_163">#REF!</definedName>
    <definedName name="_164">#REF!</definedName>
    <definedName name="_165">#REF!</definedName>
    <definedName name="_166">#REF!</definedName>
    <definedName name="_167">#REF!</definedName>
    <definedName name="_168">#REF!</definedName>
    <definedName name="_169">#REF!</definedName>
    <definedName name="_17">#REF!</definedName>
    <definedName name="_170">#REF!</definedName>
    <definedName name="_171">#REF!</definedName>
    <definedName name="_172">#REF!</definedName>
    <definedName name="_173">#REF!</definedName>
    <definedName name="_174">#REF!</definedName>
    <definedName name="_175">#REF!</definedName>
    <definedName name="_176">#REF!</definedName>
    <definedName name="_177">#REF!</definedName>
    <definedName name="_178">#REF!</definedName>
    <definedName name="_179">#REF!</definedName>
    <definedName name="_18">#REF!</definedName>
    <definedName name="_180">#REF!</definedName>
    <definedName name="_181">#REF!</definedName>
    <definedName name="_182">#REF!</definedName>
    <definedName name="_183">#REF!</definedName>
    <definedName name="_184">#REF!</definedName>
    <definedName name="_185">#REF!</definedName>
    <definedName name="_186">#REF!</definedName>
    <definedName name="_187">#REF!</definedName>
    <definedName name="_188">#REF!</definedName>
    <definedName name="_189">#REF!</definedName>
    <definedName name="_19">#REF!</definedName>
    <definedName name="_190">#REF!</definedName>
    <definedName name="_191">#REF!</definedName>
    <definedName name="_192">#REF!</definedName>
    <definedName name="_193">#REF!</definedName>
    <definedName name="_194">#REF!</definedName>
    <definedName name="_195">#REF!</definedName>
    <definedName name="_196">#REF!</definedName>
    <definedName name="_197">#REF!</definedName>
    <definedName name="_198">#REF!</definedName>
    <definedName name="_199">#REF!</definedName>
    <definedName name="_20">#REF!</definedName>
    <definedName name="_200">#REF!</definedName>
    <definedName name="_201">#REF!</definedName>
    <definedName name="_202">#REF!</definedName>
    <definedName name="_203">#REF!</definedName>
    <definedName name="_204">#REF!</definedName>
    <definedName name="_205">#REF!</definedName>
    <definedName name="_206">#REF!</definedName>
    <definedName name="_207">#REF!</definedName>
    <definedName name="_208">#REF!</definedName>
    <definedName name="_209">#REF!</definedName>
    <definedName name="_21">#REF!</definedName>
    <definedName name="_210">#REF!</definedName>
    <definedName name="_211">#REF!</definedName>
    <definedName name="_212">#REF!</definedName>
    <definedName name="_213">#REF!</definedName>
    <definedName name="_214">#REF!</definedName>
    <definedName name="_215">#REF!</definedName>
    <definedName name="_216">#REF!</definedName>
    <definedName name="_217">#REF!</definedName>
    <definedName name="_218">#REF!</definedName>
    <definedName name="_219">#REF!</definedName>
    <definedName name="_22">#REF!</definedName>
    <definedName name="_220">#REF!</definedName>
    <definedName name="_221">#REF!</definedName>
    <definedName name="_222">#REF!</definedName>
    <definedName name="_223">#REF!</definedName>
    <definedName name="_224">#REF!</definedName>
    <definedName name="_225">#REF!</definedName>
    <definedName name="_226">#REF!</definedName>
    <definedName name="_227">#REF!</definedName>
    <definedName name="_228">#REF!</definedName>
    <definedName name="_229">#REF!</definedName>
    <definedName name="_23">#REF!</definedName>
    <definedName name="_230">#REF!</definedName>
    <definedName name="_231">#REF!</definedName>
    <definedName name="_232">#REF!</definedName>
    <definedName name="_233">#REF!</definedName>
    <definedName name="_234">#REF!</definedName>
    <definedName name="_235">#REF!</definedName>
    <definedName name="_236">#REF!</definedName>
    <definedName name="_237">#REF!</definedName>
    <definedName name="_238">#REF!</definedName>
    <definedName name="_239">#REF!</definedName>
    <definedName name="_24">#REF!</definedName>
    <definedName name="_240">#REF!</definedName>
    <definedName name="_241">#REF!</definedName>
    <definedName name="_242">#REF!</definedName>
    <definedName name="_243">#REF!</definedName>
    <definedName name="_244">#REF!</definedName>
    <definedName name="_245">#REF!</definedName>
    <definedName name="_246">#REF!</definedName>
    <definedName name="_247">#REF!</definedName>
    <definedName name="_248">#REF!</definedName>
    <definedName name="_249">#REF!</definedName>
    <definedName name="_25">#REF!</definedName>
    <definedName name="_250">#REF!</definedName>
    <definedName name="_251">#REF!</definedName>
    <definedName name="_252">#REF!</definedName>
    <definedName name="_253">#REF!</definedName>
    <definedName name="_254">#REF!</definedName>
    <definedName name="_255">#REF!</definedName>
    <definedName name="_256">#REF!</definedName>
    <definedName name="_257">#REF!</definedName>
    <definedName name="_258">#REF!</definedName>
    <definedName name="_259">#REF!</definedName>
    <definedName name="_26">#REF!</definedName>
    <definedName name="_260">#REF!</definedName>
    <definedName name="_261">#REF!</definedName>
    <definedName name="_262">#REF!</definedName>
    <definedName name="_263">#REF!</definedName>
    <definedName name="_264">#REF!</definedName>
    <definedName name="_265">#REF!</definedName>
    <definedName name="_266">#REF!</definedName>
    <definedName name="_267">#REF!</definedName>
    <definedName name="_268">#REF!</definedName>
    <definedName name="_269">#REF!</definedName>
    <definedName name="_27">#REF!</definedName>
    <definedName name="_270">#REF!</definedName>
    <definedName name="_271">#REF!</definedName>
    <definedName name="_272">#REF!</definedName>
    <definedName name="_273">#REF!</definedName>
    <definedName name="_274">#REF!</definedName>
    <definedName name="_275">#REF!</definedName>
    <definedName name="_276">#REF!</definedName>
    <definedName name="_277">#REF!</definedName>
    <definedName name="_278">#REF!</definedName>
    <definedName name="_279">#REF!</definedName>
    <definedName name="_28">#REF!</definedName>
    <definedName name="_280">#REF!</definedName>
    <definedName name="_281">#REF!</definedName>
    <definedName name="_282">#REF!</definedName>
    <definedName name="_283">#REF!</definedName>
    <definedName name="_284">#REF!</definedName>
    <definedName name="_285">#REF!</definedName>
    <definedName name="_286">#REF!</definedName>
    <definedName name="_287">#REF!</definedName>
    <definedName name="_288">#REF!</definedName>
    <definedName name="_289">#REF!</definedName>
    <definedName name="_29">#REF!</definedName>
    <definedName name="_290">#REF!</definedName>
    <definedName name="_291">#REF!</definedName>
    <definedName name="_292">#REF!</definedName>
    <definedName name="_293">#REF!</definedName>
    <definedName name="_294">#REF!</definedName>
    <definedName name="_295">#REF!</definedName>
    <definedName name="_296">#REF!</definedName>
    <definedName name="_297">#REF!</definedName>
    <definedName name="_298">#REF!</definedName>
    <definedName name="_299">#REF!</definedName>
    <definedName name="_3">#REF!</definedName>
    <definedName name="_30">#REF!</definedName>
    <definedName name="_300">#REF!</definedName>
    <definedName name="_301">#REF!</definedName>
    <definedName name="_302">#REF!</definedName>
    <definedName name="_303">#REF!</definedName>
    <definedName name="_304">#REF!</definedName>
    <definedName name="_305">#REF!</definedName>
    <definedName name="_306">#REF!</definedName>
    <definedName name="_307">#REF!</definedName>
    <definedName name="_308">#REF!</definedName>
    <definedName name="_309">#REF!</definedName>
    <definedName name="_31">#REF!</definedName>
    <definedName name="_310">#REF!</definedName>
    <definedName name="_311">#REF!</definedName>
    <definedName name="_312">#REF!</definedName>
    <definedName name="_313">#REF!</definedName>
    <definedName name="_314">#REF!</definedName>
    <definedName name="_315">#REF!</definedName>
    <definedName name="_316">#REF!</definedName>
    <definedName name="_317">#REF!</definedName>
    <definedName name="_318">#REF!</definedName>
    <definedName name="_319">#REF!</definedName>
    <definedName name="_32">#REF!</definedName>
    <definedName name="_320">#REF!</definedName>
    <definedName name="_321">#REF!</definedName>
    <definedName name="_322">#REF!</definedName>
    <definedName name="_323">#REF!</definedName>
    <definedName name="_324">#REF!</definedName>
    <definedName name="_325">#REF!</definedName>
    <definedName name="_326">#REF!</definedName>
    <definedName name="_327">#REF!</definedName>
    <definedName name="_328">#REF!</definedName>
    <definedName name="_329">#REF!</definedName>
    <definedName name="_33">#REF!</definedName>
    <definedName name="_330">#REF!</definedName>
    <definedName name="_331">#REF!</definedName>
    <definedName name="_332">#REF!</definedName>
    <definedName name="_333">#REF!</definedName>
    <definedName name="_334">#REF!</definedName>
    <definedName name="_335">#REF!</definedName>
    <definedName name="_336">#REF!</definedName>
    <definedName name="_337">#REF!</definedName>
    <definedName name="_338">#REF!</definedName>
    <definedName name="_339">#REF!</definedName>
    <definedName name="_34">#REF!</definedName>
    <definedName name="_340">#REF!</definedName>
    <definedName name="_341">#REF!</definedName>
    <definedName name="_342">#REF!</definedName>
    <definedName name="_343">#REF!</definedName>
    <definedName name="_344">#REF!</definedName>
    <definedName name="_345">#REF!</definedName>
    <definedName name="_346">#REF!</definedName>
    <definedName name="_347">#REF!</definedName>
    <definedName name="_348">#REF!</definedName>
    <definedName name="_349">#REF!</definedName>
    <definedName name="_35">#REF!</definedName>
    <definedName name="_350">#REF!</definedName>
    <definedName name="_351">#REF!</definedName>
    <definedName name="_352">#REF!</definedName>
    <definedName name="_353">#REF!</definedName>
    <definedName name="_354">#REF!</definedName>
    <definedName name="_355">#REF!</definedName>
    <definedName name="_356">#REF!</definedName>
    <definedName name="_357">#REF!</definedName>
    <definedName name="_358">#REF!</definedName>
    <definedName name="_359">#REF!</definedName>
    <definedName name="_36">#REF!</definedName>
    <definedName name="_360">#REF!</definedName>
    <definedName name="_361">#REF!</definedName>
    <definedName name="_362">#REF!</definedName>
    <definedName name="_363">#REF!</definedName>
    <definedName name="_364">#REF!</definedName>
    <definedName name="_365">#REF!</definedName>
    <definedName name="_366">#REF!</definedName>
    <definedName name="_367">#REF!</definedName>
    <definedName name="_368">#REF!</definedName>
    <definedName name="_369">#REF!</definedName>
    <definedName name="_37">#REF!</definedName>
    <definedName name="_370">#REF!</definedName>
    <definedName name="_371">#REF!</definedName>
    <definedName name="_372">#REF!</definedName>
    <definedName name="_373">#REF!</definedName>
    <definedName name="_373_1">#REF!</definedName>
    <definedName name="_373_2">#REF!</definedName>
    <definedName name="_373_3">#REF!</definedName>
    <definedName name="_373_4">#REF!</definedName>
    <definedName name="_374">#REF!</definedName>
    <definedName name="_375">#REF!</definedName>
    <definedName name="_376">#REF!</definedName>
    <definedName name="_377">#REF!</definedName>
    <definedName name="_378">#REF!</definedName>
    <definedName name="_379">#REF!</definedName>
    <definedName name="_38">#REF!</definedName>
    <definedName name="_380">#REF!</definedName>
    <definedName name="_381">#REF!</definedName>
    <definedName name="_382">#REF!</definedName>
    <definedName name="_383">#REF!</definedName>
    <definedName name="_384">#REF!</definedName>
    <definedName name="_385">#REF!</definedName>
    <definedName name="_386">#REF!</definedName>
    <definedName name="_387">#REF!</definedName>
    <definedName name="_388">#REF!</definedName>
    <definedName name="_389">#REF!</definedName>
    <definedName name="_39">#REF!</definedName>
    <definedName name="_390">#REF!</definedName>
    <definedName name="_391">#REF!</definedName>
    <definedName name="_392">#REF!</definedName>
    <definedName name="_393">#REF!</definedName>
    <definedName name="_394">#REF!</definedName>
    <definedName name="_395">#REF!</definedName>
    <definedName name="_396">#REF!</definedName>
    <definedName name="_397">#REF!</definedName>
    <definedName name="_398">#REF!</definedName>
    <definedName name="_399">#REF!</definedName>
    <definedName name="_4">#REF!</definedName>
    <definedName name="_40">#REF!</definedName>
    <definedName name="_400">#REF!</definedName>
    <definedName name="_401">#REF!</definedName>
    <definedName name="_402">#REF!</definedName>
    <definedName name="_403">#REF!</definedName>
    <definedName name="_404">#REF!</definedName>
    <definedName name="_405">#REF!</definedName>
    <definedName name="_406">#REF!</definedName>
    <definedName name="_407">#REF!</definedName>
    <definedName name="_408">#REF!</definedName>
    <definedName name="_409">#REF!</definedName>
    <definedName name="_41">#REF!</definedName>
    <definedName name="_410">#REF!</definedName>
    <definedName name="_411">#REF!</definedName>
    <definedName name="_412">#REF!</definedName>
    <definedName name="_413">#REF!</definedName>
    <definedName name="_414">#REF!</definedName>
    <definedName name="_415">#REF!</definedName>
    <definedName name="_416">#REF!</definedName>
    <definedName name="_417">#REF!</definedName>
    <definedName name="_418">#REF!</definedName>
    <definedName name="_419">#REF!</definedName>
    <definedName name="_42">#REF!</definedName>
    <definedName name="_420">#REF!</definedName>
    <definedName name="_421">#REF!</definedName>
    <definedName name="_422">#REF!</definedName>
    <definedName name="_423">#REF!</definedName>
    <definedName name="_424">#REF!</definedName>
    <definedName name="_425">#REF!</definedName>
    <definedName name="_426">#REF!</definedName>
    <definedName name="_427">#REF!</definedName>
    <definedName name="_428">#REF!</definedName>
    <definedName name="_429">#REF!</definedName>
    <definedName name="_43">#REF!</definedName>
    <definedName name="_430">#REF!</definedName>
    <definedName name="_431">#REF!</definedName>
    <definedName name="_432">#REF!</definedName>
    <definedName name="_433">#REF!</definedName>
    <definedName name="_434">#REF!</definedName>
    <definedName name="_435">#REF!</definedName>
    <definedName name="_436">#REF!</definedName>
    <definedName name="_437">#REF!</definedName>
    <definedName name="_438">#REF!</definedName>
    <definedName name="_439">#REF!</definedName>
    <definedName name="_44">#REF!</definedName>
    <definedName name="_440">#REF!</definedName>
    <definedName name="_441">#REF!</definedName>
    <definedName name="_442">#REF!</definedName>
    <definedName name="_443">#REF!</definedName>
    <definedName name="_444">#REF!</definedName>
    <definedName name="_445">#REF!</definedName>
    <definedName name="_446">#REF!</definedName>
    <definedName name="_447">#REF!</definedName>
    <definedName name="_448">#REF!</definedName>
    <definedName name="_449">#REF!</definedName>
    <definedName name="_45">#REF!</definedName>
    <definedName name="_450">#REF!</definedName>
    <definedName name="_450_1">#REF!</definedName>
    <definedName name="_451">#REF!</definedName>
    <definedName name="_451_1">#REF!</definedName>
    <definedName name="_452">#REF!</definedName>
    <definedName name="_452_1">#REF!</definedName>
    <definedName name="_453">#REF!</definedName>
    <definedName name="_453_1">#REF!</definedName>
    <definedName name="_454">#REF!</definedName>
    <definedName name="_454_1">#REF!</definedName>
    <definedName name="_455">#REF!</definedName>
    <definedName name="_455_1">#REF!</definedName>
    <definedName name="_456">#REF!</definedName>
    <definedName name="_456_1">#REF!</definedName>
    <definedName name="_457">#REF!</definedName>
    <definedName name="_457_1">#REF!</definedName>
    <definedName name="_458">#REF!</definedName>
    <definedName name="_458_1">#REF!</definedName>
    <definedName name="_459">#REF!</definedName>
    <definedName name="_459_1">#REF!</definedName>
    <definedName name="_46">#REF!</definedName>
    <definedName name="_460">#REF!</definedName>
    <definedName name="_460_1">#REF!</definedName>
    <definedName name="_461">#REF!</definedName>
    <definedName name="_461_1">#REF!</definedName>
    <definedName name="_462">#REF!</definedName>
    <definedName name="_462_1">#REF!</definedName>
    <definedName name="_463">#REF!</definedName>
    <definedName name="_463_1">#REF!</definedName>
    <definedName name="_464">#REF!</definedName>
    <definedName name="_464_1">#REF!</definedName>
    <definedName name="_465">#REF!</definedName>
    <definedName name="_465_1">#REF!</definedName>
    <definedName name="_466">#REF!</definedName>
    <definedName name="_466_1">#REF!</definedName>
    <definedName name="_467">#REF!</definedName>
    <definedName name="_467_1">#REF!</definedName>
    <definedName name="_468">#REF!</definedName>
    <definedName name="_468_1">#REF!</definedName>
    <definedName name="_469">#REF!</definedName>
    <definedName name="_469_1">#REF!</definedName>
    <definedName name="_47">#REF!</definedName>
    <definedName name="_470">#REF!</definedName>
    <definedName name="_470_1">#REF!</definedName>
    <definedName name="_471">#REF!</definedName>
    <definedName name="_471_1">#REF!</definedName>
    <definedName name="_472">#REF!</definedName>
    <definedName name="_472_1">#REF!</definedName>
    <definedName name="_473">#REF!</definedName>
    <definedName name="_473_1">#REF!</definedName>
    <definedName name="_474">#REF!</definedName>
    <definedName name="_474_1">#REF!</definedName>
    <definedName name="_474_1_1">#REF!</definedName>
    <definedName name="_475">#REF!</definedName>
    <definedName name="_475_1">#REF!</definedName>
    <definedName name="_476">#REF!</definedName>
    <definedName name="_476_1">#REF!</definedName>
    <definedName name="_477">#REF!</definedName>
    <definedName name="_477_1">#REF!</definedName>
    <definedName name="_478">#REF!</definedName>
    <definedName name="_478_1">#REF!</definedName>
    <definedName name="_479">#REF!</definedName>
    <definedName name="_479_1">#REF!</definedName>
    <definedName name="_48">#REF!</definedName>
    <definedName name="_480">#REF!</definedName>
    <definedName name="_480_1">#REF!</definedName>
    <definedName name="_481">#REF!</definedName>
    <definedName name="_481_1">#REF!</definedName>
    <definedName name="_482">#REF!</definedName>
    <definedName name="_482_1">#REF!</definedName>
    <definedName name="_483">#REF!</definedName>
    <definedName name="_483_1">#REF!</definedName>
    <definedName name="_484">#REF!</definedName>
    <definedName name="_484_1">#REF!</definedName>
    <definedName name="_485">#REF!</definedName>
    <definedName name="_485_1">#REF!</definedName>
    <definedName name="_486">#REF!</definedName>
    <definedName name="_486_1">#REF!</definedName>
    <definedName name="_487">#REF!</definedName>
    <definedName name="_487_1">#REF!</definedName>
    <definedName name="_488">#REF!</definedName>
    <definedName name="_488_1">#REF!</definedName>
    <definedName name="_489">#REF!</definedName>
    <definedName name="_489_1">#REF!</definedName>
    <definedName name="_49">#REF!</definedName>
    <definedName name="_490">#REF!</definedName>
    <definedName name="_490_1">#REF!</definedName>
    <definedName name="_491_1">#REF!</definedName>
    <definedName name="_492_1">#REF!</definedName>
    <definedName name="_493_1">#REF!</definedName>
    <definedName name="_494_1">#REF!</definedName>
    <definedName name="_495_1">#REF!</definedName>
    <definedName name="_496_1">#REF!</definedName>
    <definedName name="_497_1">#REF!</definedName>
    <definedName name="_498_1">#REF!</definedName>
    <definedName name="_499">#REF!</definedName>
    <definedName name="_5">#REF!</definedName>
    <definedName name="_50">#REF!</definedName>
    <definedName name="_500">#REF!</definedName>
    <definedName name="_501">#REF!</definedName>
    <definedName name="_502">#REF!</definedName>
    <definedName name="_503">#REF!</definedName>
    <definedName name="_504">#REF!</definedName>
    <definedName name="_505">#REF!</definedName>
    <definedName name="_506">#REF!</definedName>
    <definedName name="_507">#REF!</definedName>
    <definedName name="_508">#REF!</definedName>
    <definedName name="_509">#REF!</definedName>
    <definedName name="_51">#REF!</definedName>
    <definedName name="_510">#REF!</definedName>
    <definedName name="_511">#REF!</definedName>
    <definedName name="_512">#REF!</definedName>
    <definedName name="_513">#REF!</definedName>
    <definedName name="_514">#REF!</definedName>
    <definedName name="_515">#REF!</definedName>
    <definedName name="_516">#REF!</definedName>
    <definedName name="_517">#REF!</definedName>
    <definedName name="_518">#REF!</definedName>
    <definedName name="_519">#REF!</definedName>
    <definedName name="_52">#REF!</definedName>
    <definedName name="_520">#REF!</definedName>
    <definedName name="_521">#REF!</definedName>
    <definedName name="_522">#REF!</definedName>
    <definedName name="_523">#REF!</definedName>
    <definedName name="_524">#REF!</definedName>
    <definedName name="_524_1">#REF!</definedName>
    <definedName name="_525">#REF!</definedName>
    <definedName name="_526">#REF!</definedName>
    <definedName name="_527">#REF!</definedName>
    <definedName name="_528">#REF!</definedName>
    <definedName name="_529">#REF!</definedName>
    <definedName name="_53">#REF!</definedName>
    <definedName name="_530">#REF!</definedName>
    <definedName name="_531">#REF!</definedName>
    <definedName name="_532">#REF!</definedName>
    <definedName name="_533">#REF!</definedName>
    <definedName name="_534">#REF!</definedName>
    <definedName name="_535">#REF!</definedName>
    <definedName name="_536">#REF!</definedName>
    <definedName name="_537">#REF!</definedName>
    <definedName name="_538">#REF!</definedName>
    <definedName name="_54">#REF!</definedName>
    <definedName name="_540">#REF!</definedName>
    <definedName name="_541">#REF!</definedName>
    <definedName name="_542">#REF!</definedName>
    <definedName name="_543">#REF!</definedName>
    <definedName name="_544">#REF!</definedName>
    <definedName name="_545">#REF!</definedName>
    <definedName name="_546">#REF!</definedName>
    <definedName name="_547">#REF!</definedName>
    <definedName name="_548">#REF!</definedName>
    <definedName name="_549">#REF!</definedName>
    <definedName name="_55">#REF!</definedName>
    <definedName name="_550">#REF!</definedName>
    <definedName name="_551">#REF!</definedName>
    <definedName name="_552">#REF!</definedName>
    <definedName name="_553">#REF!</definedName>
    <definedName name="_554">#REF!</definedName>
    <definedName name="_555">#REF!</definedName>
    <definedName name="_556">#REF!</definedName>
    <definedName name="_557">#REF!</definedName>
    <definedName name="_558">#REF!</definedName>
    <definedName name="_559">#REF!</definedName>
    <definedName name="_56">#REF!</definedName>
    <definedName name="_560">#REF!</definedName>
    <definedName name="_561">#REF!</definedName>
    <definedName name="_562">#REF!</definedName>
    <definedName name="_563">#REF!</definedName>
    <definedName name="_564">#REF!</definedName>
    <definedName name="_565">#REF!</definedName>
    <definedName name="_566">#REF!</definedName>
    <definedName name="_567">#REF!</definedName>
    <definedName name="_568">#REF!</definedName>
    <definedName name="_569">#REF!</definedName>
    <definedName name="_57">#REF!</definedName>
    <definedName name="_570">#REF!</definedName>
    <definedName name="_571">#REF!</definedName>
    <definedName name="_572">#REF!</definedName>
    <definedName name="_573">#REF!</definedName>
    <definedName name="_574">#REF!</definedName>
    <definedName name="_575">#REF!</definedName>
    <definedName name="_576">#REF!</definedName>
    <definedName name="_577">#REF!</definedName>
    <definedName name="_578">#REF!</definedName>
    <definedName name="_579">#REF!</definedName>
    <definedName name="_58">#REF!</definedName>
    <definedName name="_580">#REF!</definedName>
    <definedName name="_581">#REF!</definedName>
    <definedName name="_582">#REF!</definedName>
    <definedName name="_583">#REF!</definedName>
    <definedName name="_584">#REF!</definedName>
    <definedName name="_585">#REF!</definedName>
    <definedName name="_586">#REF!</definedName>
    <definedName name="_587">#REF!</definedName>
    <definedName name="_588">#REF!</definedName>
    <definedName name="_589">#REF!</definedName>
    <definedName name="_59">#REF!</definedName>
    <definedName name="_590">#REF!</definedName>
    <definedName name="_591">#REF!</definedName>
    <definedName name="_592">#REF!</definedName>
    <definedName name="_593">#REF!</definedName>
    <definedName name="_594">#REF!</definedName>
    <definedName name="_595">#REF!</definedName>
    <definedName name="_596">#REF!</definedName>
    <definedName name="_597">#REF!</definedName>
    <definedName name="_598">#REF!</definedName>
    <definedName name="_599">#REF!</definedName>
    <definedName name="_6">#REF!</definedName>
    <definedName name="_60">#REF!</definedName>
    <definedName name="_600">#REF!</definedName>
    <definedName name="_601">#REF!</definedName>
    <definedName name="_602">#REF!</definedName>
    <definedName name="_603">#REF!</definedName>
    <definedName name="_604">#REF!</definedName>
    <definedName name="_605">#REF!</definedName>
    <definedName name="_606">#REF!</definedName>
    <definedName name="_607">#REF!</definedName>
    <definedName name="_608">#REF!</definedName>
    <definedName name="_609">#REF!</definedName>
    <definedName name="_61">#REF!</definedName>
    <definedName name="_610">#REF!</definedName>
    <definedName name="_611">#REF!</definedName>
    <definedName name="_612">#REF!</definedName>
    <definedName name="_612_1">#REF!</definedName>
    <definedName name="_613">#REF!</definedName>
    <definedName name="_614">#REF!</definedName>
    <definedName name="_615">#REF!</definedName>
    <definedName name="_616">#REF!</definedName>
    <definedName name="_617">#REF!</definedName>
    <definedName name="_618">#REF!</definedName>
    <definedName name="_619">#REF!</definedName>
    <definedName name="_62">#REF!</definedName>
    <definedName name="_620">#REF!</definedName>
    <definedName name="_621">#REF!</definedName>
    <definedName name="_622">#REF!</definedName>
    <definedName name="_623">#REF!</definedName>
    <definedName name="_624">#REF!</definedName>
    <definedName name="_624_1">#REF!</definedName>
    <definedName name="_625">#REF!</definedName>
    <definedName name="_626">#REF!</definedName>
    <definedName name="_627">#REF!</definedName>
    <definedName name="_628">#REF!</definedName>
    <definedName name="_629">#REF!</definedName>
    <definedName name="_63">#REF!</definedName>
    <definedName name="_630">#REF!</definedName>
    <definedName name="_631">#REF!</definedName>
    <definedName name="_632">#REF!</definedName>
    <definedName name="_633">#REF!</definedName>
    <definedName name="_634">#REF!</definedName>
    <definedName name="_635">#REF!</definedName>
    <definedName name="_636">#REF!</definedName>
    <definedName name="_637">#REF!</definedName>
    <definedName name="_638">#REF!</definedName>
    <definedName name="_639">#REF!</definedName>
    <definedName name="_64">#REF!</definedName>
    <definedName name="_640">#REF!</definedName>
    <definedName name="_641">#REF!</definedName>
    <definedName name="_642">#REF!</definedName>
    <definedName name="_643">#REF!</definedName>
    <definedName name="_644">#REF!</definedName>
    <definedName name="_645">#REF!</definedName>
    <definedName name="_646">#REF!</definedName>
    <definedName name="_647">#REF!</definedName>
    <definedName name="_648">#REF!</definedName>
    <definedName name="_649">#REF!</definedName>
    <definedName name="_65">#REF!</definedName>
    <definedName name="_650">#REF!</definedName>
    <definedName name="_651">#REF!</definedName>
    <definedName name="_652">#REF!</definedName>
    <definedName name="_653">#REF!</definedName>
    <definedName name="_654">#REF!</definedName>
    <definedName name="_655">#REF!</definedName>
    <definedName name="_656">#REF!</definedName>
    <definedName name="_657">#REF!</definedName>
    <definedName name="_658">#REF!</definedName>
    <definedName name="_659">#REF!</definedName>
    <definedName name="_66">#REF!</definedName>
    <definedName name="_660">#REF!</definedName>
    <definedName name="_661">#REF!</definedName>
    <definedName name="_662">#REF!</definedName>
    <definedName name="_663">#REF!</definedName>
    <definedName name="_664">#REF!</definedName>
    <definedName name="_665">#REF!</definedName>
    <definedName name="_666">#REF!</definedName>
    <definedName name="_667">#REF!</definedName>
    <definedName name="_668">#REF!</definedName>
    <definedName name="_669">#REF!</definedName>
    <definedName name="_67">#REF!</definedName>
    <definedName name="_670">#REF!</definedName>
    <definedName name="_671">#REF!</definedName>
    <definedName name="_672">#REF!</definedName>
    <definedName name="_673">#REF!</definedName>
    <definedName name="_674">#REF!</definedName>
    <definedName name="_675">#REF!</definedName>
    <definedName name="_676">#REF!</definedName>
    <definedName name="_677">#REF!</definedName>
    <definedName name="_678">#REF!</definedName>
    <definedName name="_679">#REF!</definedName>
    <definedName name="_68">#REF!</definedName>
    <definedName name="_680">#REF!</definedName>
    <definedName name="_681">#REF!</definedName>
    <definedName name="_682">#REF!</definedName>
    <definedName name="_683">#REF!</definedName>
    <definedName name="_684">#REF!</definedName>
    <definedName name="_685">#REF!</definedName>
    <definedName name="_686">#REF!</definedName>
    <definedName name="_687">#REF!</definedName>
    <definedName name="_688">#REF!</definedName>
    <definedName name="_689">#REF!</definedName>
    <definedName name="_69">#REF!</definedName>
    <definedName name="_690">#REF!</definedName>
    <definedName name="_691">#REF!</definedName>
    <definedName name="_692">#REF!</definedName>
    <definedName name="_693">#REF!</definedName>
    <definedName name="_694">#REF!</definedName>
    <definedName name="_695">#REF!</definedName>
    <definedName name="_696">#REF!</definedName>
    <definedName name="_697">#REF!</definedName>
    <definedName name="_698">#REF!</definedName>
    <definedName name="_699">#REF!</definedName>
    <definedName name="_7">#REF!</definedName>
    <definedName name="_70">#REF!</definedName>
    <definedName name="_700">#REF!</definedName>
    <definedName name="_701">#REF!</definedName>
    <definedName name="_702">#REF!</definedName>
    <definedName name="_703">#REF!</definedName>
    <definedName name="_704">#REF!</definedName>
    <definedName name="_705">#REF!</definedName>
    <definedName name="_706">#REF!</definedName>
    <definedName name="_707">#REF!</definedName>
    <definedName name="_708">#REF!</definedName>
    <definedName name="_709">#REF!</definedName>
    <definedName name="_71">#REF!</definedName>
    <definedName name="_710">#REF!</definedName>
    <definedName name="_711">#REF!</definedName>
    <definedName name="_712">#REF!</definedName>
    <definedName name="_713">#REF!</definedName>
    <definedName name="_714">#REF!</definedName>
    <definedName name="_715">#REF!</definedName>
    <definedName name="_716">#REF!</definedName>
    <definedName name="_717">#REF!</definedName>
    <definedName name="_718">#REF!</definedName>
    <definedName name="_719">#REF!</definedName>
    <definedName name="_72">#REF!</definedName>
    <definedName name="_720">#REF!</definedName>
    <definedName name="_721">#REF!</definedName>
    <definedName name="_722">#REF!</definedName>
    <definedName name="_723">#REF!</definedName>
    <definedName name="_723_1">#REF!</definedName>
    <definedName name="_724">#REF!</definedName>
    <definedName name="_725">#REF!</definedName>
    <definedName name="_726">#REF!</definedName>
    <definedName name="_727">#REF!</definedName>
    <definedName name="_728">#REF!</definedName>
    <definedName name="_729">#REF!</definedName>
    <definedName name="_73">#REF!</definedName>
    <definedName name="_730">#REF!</definedName>
    <definedName name="_731">#REF!</definedName>
    <definedName name="_732">#REF!</definedName>
    <definedName name="_733">#REF!</definedName>
    <definedName name="_734">#REF!</definedName>
    <definedName name="_735">#REF!</definedName>
    <definedName name="_736">#REF!</definedName>
    <definedName name="_737">#REF!</definedName>
    <definedName name="_738">#REF!</definedName>
    <definedName name="_739">#REF!</definedName>
    <definedName name="_74">#REF!</definedName>
    <definedName name="_740">#REF!</definedName>
    <definedName name="_741">#REF!</definedName>
    <definedName name="_742">#REF!</definedName>
    <definedName name="_743">#REF!</definedName>
    <definedName name="_744">#REF!</definedName>
    <definedName name="_745">#REF!</definedName>
    <definedName name="_746">#REF!</definedName>
    <definedName name="_747">#REF!</definedName>
    <definedName name="_748">#REF!</definedName>
    <definedName name="_749">#REF!</definedName>
    <definedName name="_75">#REF!</definedName>
    <definedName name="_750">#REF!</definedName>
    <definedName name="_751">#REF!</definedName>
    <definedName name="_752">#REF!</definedName>
    <definedName name="_753">#REF!</definedName>
    <definedName name="_754">#REF!</definedName>
    <definedName name="_755">#REF!</definedName>
    <definedName name="_756">#REF!</definedName>
    <definedName name="_757">#REF!</definedName>
    <definedName name="_758">#REF!</definedName>
    <definedName name="_759">#REF!</definedName>
    <definedName name="_76">#REF!</definedName>
    <definedName name="_761">#REF!</definedName>
    <definedName name="_762">#REF!</definedName>
    <definedName name="_763">#REF!</definedName>
    <definedName name="_764">#REF!</definedName>
    <definedName name="_765">#REF!</definedName>
    <definedName name="_766">#REF!</definedName>
    <definedName name="_767">#REF!</definedName>
    <definedName name="_768">#REF!</definedName>
    <definedName name="_769">#REF!</definedName>
    <definedName name="_77">#REF!</definedName>
    <definedName name="_770">#REF!</definedName>
    <definedName name="_771">#REF!</definedName>
    <definedName name="_772">#REF!</definedName>
    <definedName name="_773">#REF!</definedName>
    <definedName name="_774">#REF!</definedName>
    <definedName name="_775">#REF!</definedName>
    <definedName name="_776">#REF!</definedName>
    <definedName name="_777">#REF!</definedName>
    <definedName name="_778">#REF!</definedName>
    <definedName name="_779">#REF!</definedName>
    <definedName name="_78">#REF!</definedName>
    <definedName name="_780">#REF!</definedName>
    <definedName name="_781">#REF!</definedName>
    <definedName name="_782">#REF!</definedName>
    <definedName name="_783">#REF!</definedName>
    <definedName name="_784">#REF!</definedName>
    <definedName name="_785">#REF!</definedName>
    <definedName name="_786">#REF!</definedName>
    <definedName name="_787">#REF!</definedName>
    <definedName name="_788">#REF!</definedName>
    <definedName name="_789">#REF!</definedName>
    <definedName name="_79">#REF!</definedName>
    <definedName name="_790">#REF!</definedName>
    <definedName name="_791">#REF!</definedName>
    <definedName name="_792">#REF!</definedName>
    <definedName name="_793">#REF!</definedName>
    <definedName name="_794">#REF!</definedName>
    <definedName name="_795">#REF!</definedName>
    <definedName name="_796">#REF!</definedName>
    <definedName name="_797">#REF!</definedName>
    <definedName name="_798">#REF!</definedName>
    <definedName name="_799">#REF!</definedName>
    <definedName name="_8">#REF!</definedName>
    <definedName name="_80">#REF!</definedName>
    <definedName name="_800">#REF!</definedName>
    <definedName name="_801">#REF!</definedName>
    <definedName name="_802">#REF!</definedName>
    <definedName name="_803">#REF!</definedName>
    <definedName name="_804">#REF!</definedName>
    <definedName name="_805">#REF!</definedName>
    <definedName name="_807">#REF!</definedName>
    <definedName name="_808">#REF!</definedName>
    <definedName name="_809">#REF!</definedName>
    <definedName name="_81">#REF!</definedName>
    <definedName name="_810">#REF!</definedName>
    <definedName name="_811">#REF!</definedName>
    <definedName name="_812">#REF!</definedName>
    <definedName name="_813">#REF!</definedName>
    <definedName name="_815">#REF!</definedName>
    <definedName name="_816">#REF!</definedName>
    <definedName name="_817">#REF!</definedName>
    <definedName name="_818">#REF!</definedName>
    <definedName name="_819">#REF!</definedName>
    <definedName name="_82">#REF!</definedName>
    <definedName name="_82_1">#REF!</definedName>
    <definedName name="_820">#REF!</definedName>
    <definedName name="_821">#REF!</definedName>
    <definedName name="_822">#REF!</definedName>
    <definedName name="_823">#REF!</definedName>
    <definedName name="_824">#REF!</definedName>
    <definedName name="_825">#REF!</definedName>
    <definedName name="_826">#REF!</definedName>
    <definedName name="_827">#REF!</definedName>
    <definedName name="_828">#REF!</definedName>
    <definedName name="_829">#REF!</definedName>
    <definedName name="_83">#REF!</definedName>
    <definedName name="_830">#REF!</definedName>
    <definedName name="_831">#REF!</definedName>
    <definedName name="_832">#REF!</definedName>
    <definedName name="_833">#REF!</definedName>
    <definedName name="_834">#REF!</definedName>
    <definedName name="_835">#REF!</definedName>
    <definedName name="_836">#REF!</definedName>
    <definedName name="_837">#REF!</definedName>
    <definedName name="_838">#REF!</definedName>
    <definedName name="_839">#REF!</definedName>
    <definedName name="_84">#REF!</definedName>
    <definedName name="_840">#REF!</definedName>
    <definedName name="_841">#REF!</definedName>
    <definedName name="_842">#REF!</definedName>
    <definedName name="_843">#REF!</definedName>
    <definedName name="_844">#REF!</definedName>
    <definedName name="_845">#REF!</definedName>
    <definedName name="_846">#REF!</definedName>
    <definedName name="_847">#REF!</definedName>
    <definedName name="_848">#REF!</definedName>
    <definedName name="_849">#REF!</definedName>
    <definedName name="_85">#REF!</definedName>
    <definedName name="_850">#REF!</definedName>
    <definedName name="_851">#REF!</definedName>
    <definedName name="_852">#REF!</definedName>
    <definedName name="_853">#REF!</definedName>
    <definedName name="_854">#REF!</definedName>
    <definedName name="_855">#REF!</definedName>
    <definedName name="_856">#REF!</definedName>
    <definedName name="_857">#REF!</definedName>
    <definedName name="_858">#REF!</definedName>
    <definedName name="_859">#REF!</definedName>
    <definedName name="_86">#REF!</definedName>
    <definedName name="_860">#REF!</definedName>
    <definedName name="_861">#REF!</definedName>
    <definedName name="_862">#REF!</definedName>
    <definedName name="_863">#REF!</definedName>
    <definedName name="_864">#REF!</definedName>
    <definedName name="_865">#REF!</definedName>
    <definedName name="_866">#REF!</definedName>
    <definedName name="_867">#REF!</definedName>
    <definedName name="_868">#REF!</definedName>
    <definedName name="_869">#REF!</definedName>
    <definedName name="_87">#REF!</definedName>
    <definedName name="_870">#REF!</definedName>
    <definedName name="_871">#REF!</definedName>
    <definedName name="_872">#REF!</definedName>
    <definedName name="_873">#REF!</definedName>
    <definedName name="_874">#REF!</definedName>
    <definedName name="_875">#REF!</definedName>
    <definedName name="_876">#REF!</definedName>
    <definedName name="_877">#REF!</definedName>
    <definedName name="_878">#REF!</definedName>
    <definedName name="_879">#REF!</definedName>
    <definedName name="_88">#REF!</definedName>
    <definedName name="_882">#REF!</definedName>
    <definedName name="_883">#REF!</definedName>
    <definedName name="_884">#REF!</definedName>
    <definedName name="_885">#REF!</definedName>
    <definedName name="_886">#REF!</definedName>
    <definedName name="_887">#REF!</definedName>
    <definedName name="_89">#REF!</definedName>
    <definedName name="_9">#REF!</definedName>
    <definedName name="_90">#REF!</definedName>
    <definedName name="_91">#REF!</definedName>
    <definedName name="_92">#REF!</definedName>
    <definedName name="_93">#REF!</definedName>
    <definedName name="_94">#REF!</definedName>
    <definedName name="_95">#REF!</definedName>
    <definedName name="_96">#REF!</definedName>
    <definedName name="_97">#REF!</definedName>
    <definedName name="_98">#REF!</definedName>
    <definedName name="_98_1">#REF!</definedName>
    <definedName name="_99">#REF!</definedName>
    <definedName name="_xlnm._FilterDatabase" localSheetId="4" hidden="1">'(사용X)무인수색(임무)Ea122'!$B$17:$Y$375</definedName>
    <definedName name="_xlnm._FilterDatabase" localSheetId="2" hidden="1">'peck 모델 가속계수 산출'!$B$17:$Y$176</definedName>
    <definedName name="_xlnm._FilterDatabase" localSheetId="3" hidden="1">'무인수색(임무n무인) n값 총 수식 미완성'!$B$17:$Y$708</definedName>
    <definedName name="_xlnm._FilterDatabase" localSheetId="1" hidden="1">'장입유도탄_저장신뢰도(원본)'!$A$4:$K$4833</definedName>
    <definedName name="_xlnm.Print_Area" localSheetId="1">'장입유도탄_저장신뢰도(원본)'!$A$1:$K$4833</definedName>
    <definedName name="_xlnm.Print_Titles" localSheetId="1">'장입유도탄_저장신뢰도(원본)'!$3:$4</definedName>
  </definedNames>
  <calcPr calcId="181029"/>
</workbook>
</file>

<file path=xl/calcChain.xml><?xml version="1.0" encoding="utf-8"?>
<calcChain xmlns="http://schemas.openxmlformats.org/spreadsheetml/2006/main">
  <c r="J375" i="15" l="1"/>
  <c r="J374" i="15"/>
  <c r="J373" i="15"/>
  <c r="J372" i="15"/>
  <c r="J371" i="15"/>
  <c r="J370" i="15"/>
  <c r="J369" i="15"/>
  <c r="J368" i="15"/>
  <c r="J367" i="15"/>
  <c r="J366" i="15"/>
  <c r="R365" i="15"/>
  <c r="Q365" i="15"/>
  <c r="P365" i="15"/>
  <c r="O365" i="15"/>
  <c r="J365" i="15"/>
  <c r="K365" i="15" s="1"/>
  <c r="R364" i="15"/>
  <c r="Q364" i="15"/>
  <c r="P364" i="15"/>
  <c r="O364" i="15"/>
  <c r="X364" i="15" s="1"/>
  <c r="J364" i="15"/>
  <c r="K364" i="15" s="1"/>
  <c r="R363" i="15"/>
  <c r="Q363" i="15"/>
  <c r="X363" i="15" s="1"/>
  <c r="P363" i="15"/>
  <c r="O363" i="15"/>
  <c r="J363" i="15"/>
  <c r="K363" i="15" s="1"/>
  <c r="R362" i="15"/>
  <c r="Q362" i="15"/>
  <c r="P362" i="15"/>
  <c r="O362" i="15"/>
  <c r="K362" i="15"/>
  <c r="L362" i="15" s="1"/>
  <c r="J362" i="15"/>
  <c r="R361" i="15"/>
  <c r="Q361" i="15"/>
  <c r="X361" i="15" s="1"/>
  <c r="P361" i="15"/>
  <c r="O361" i="15"/>
  <c r="J361" i="15"/>
  <c r="K361" i="15" s="1"/>
  <c r="L361" i="15" s="1"/>
  <c r="R360" i="15"/>
  <c r="Q360" i="15"/>
  <c r="P360" i="15"/>
  <c r="O360" i="15"/>
  <c r="J360" i="15"/>
  <c r="K360" i="15" s="1"/>
  <c r="R359" i="15"/>
  <c r="Q359" i="15"/>
  <c r="P359" i="15"/>
  <c r="O359" i="15"/>
  <c r="K359" i="15"/>
  <c r="J359" i="15"/>
  <c r="R358" i="15"/>
  <c r="Q358" i="15"/>
  <c r="P358" i="15"/>
  <c r="O358" i="15"/>
  <c r="J358" i="15"/>
  <c r="K358" i="15" s="1"/>
  <c r="L358" i="15" s="1"/>
  <c r="R357" i="15"/>
  <c r="Q357" i="15"/>
  <c r="P357" i="15"/>
  <c r="O357" i="15"/>
  <c r="L357" i="15"/>
  <c r="K357" i="15"/>
  <c r="J357" i="15"/>
  <c r="J356" i="15"/>
  <c r="R355" i="15"/>
  <c r="Q355" i="15"/>
  <c r="P355" i="15"/>
  <c r="O355" i="15"/>
  <c r="K355" i="15"/>
  <c r="L355" i="15" s="1"/>
  <c r="J355" i="15"/>
  <c r="J354" i="15"/>
  <c r="J353" i="15"/>
  <c r="J352" i="15"/>
  <c r="R351" i="15"/>
  <c r="Q351" i="15"/>
  <c r="P351" i="15"/>
  <c r="O351" i="15"/>
  <c r="X351" i="15" s="1"/>
  <c r="K351" i="15"/>
  <c r="J351" i="15"/>
  <c r="R350" i="15"/>
  <c r="Q350" i="15"/>
  <c r="P350" i="15"/>
  <c r="X350" i="15" s="1"/>
  <c r="O350" i="15"/>
  <c r="J350" i="15"/>
  <c r="K350" i="15" s="1"/>
  <c r="L350" i="15" s="1"/>
  <c r="J349" i="15"/>
  <c r="R348" i="15"/>
  <c r="Q348" i="15"/>
  <c r="P348" i="15"/>
  <c r="O348" i="15"/>
  <c r="K348" i="15"/>
  <c r="L348" i="15" s="1"/>
  <c r="J348" i="15"/>
  <c r="R347" i="15"/>
  <c r="Q347" i="15"/>
  <c r="X347" i="15" s="1"/>
  <c r="P347" i="15"/>
  <c r="O347" i="15"/>
  <c r="K347" i="15"/>
  <c r="J347" i="15"/>
  <c r="J346" i="15"/>
  <c r="X345" i="15"/>
  <c r="R345" i="15"/>
  <c r="Q345" i="15"/>
  <c r="P345" i="15"/>
  <c r="O345" i="15"/>
  <c r="J345" i="15"/>
  <c r="K345" i="15" s="1"/>
  <c r="L345" i="15" s="1"/>
  <c r="R344" i="15"/>
  <c r="Q344" i="15"/>
  <c r="P344" i="15"/>
  <c r="O344" i="15"/>
  <c r="J344" i="15"/>
  <c r="K344" i="15" s="1"/>
  <c r="R343" i="15"/>
  <c r="Q343" i="15"/>
  <c r="P343" i="15"/>
  <c r="O343" i="15"/>
  <c r="X343" i="15" s="1"/>
  <c r="J343" i="15"/>
  <c r="K343" i="15" s="1"/>
  <c r="J342" i="15"/>
  <c r="R341" i="15"/>
  <c r="Q341" i="15"/>
  <c r="P341" i="15"/>
  <c r="O341" i="15"/>
  <c r="J341" i="15"/>
  <c r="K341" i="15" s="1"/>
  <c r="J340" i="15"/>
  <c r="R339" i="15"/>
  <c r="Q339" i="15"/>
  <c r="P339" i="15"/>
  <c r="O339" i="15"/>
  <c r="X339" i="15" s="1"/>
  <c r="K339" i="15"/>
  <c r="J339" i="15"/>
  <c r="R338" i="15"/>
  <c r="Q338" i="15"/>
  <c r="P338" i="15"/>
  <c r="O338" i="15"/>
  <c r="X338" i="15" s="1"/>
  <c r="J338" i="15"/>
  <c r="K338" i="15" s="1"/>
  <c r="J337" i="15"/>
  <c r="R336" i="15"/>
  <c r="Q336" i="15"/>
  <c r="P336" i="15"/>
  <c r="X336" i="15" s="1"/>
  <c r="O336" i="15"/>
  <c r="J336" i="15"/>
  <c r="K336" i="15" s="1"/>
  <c r="R335" i="15"/>
  <c r="Q335" i="15"/>
  <c r="P335" i="15"/>
  <c r="O335" i="15"/>
  <c r="X335" i="15" s="1"/>
  <c r="J335" i="15"/>
  <c r="K335" i="15" s="1"/>
  <c r="J334" i="15"/>
  <c r="R333" i="15"/>
  <c r="Q333" i="15"/>
  <c r="P333" i="15"/>
  <c r="O333" i="15"/>
  <c r="X333" i="15" s="1"/>
  <c r="J333" i="15"/>
  <c r="K333" i="15" s="1"/>
  <c r="R332" i="15"/>
  <c r="Q332" i="15"/>
  <c r="P332" i="15"/>
  <c r="O332" i="15"/>
  <c r="J332" i="15"/>
  <c r="K332" i="15" s="1"/>
  <c r="J331" i="15"/>
  <c r="R330" i="15"/>
  <c r="Q330" i="15"/>
  <c r="P330" i="15"/>
  <c r="O330" i="15"/>
  <c r="J330" i="15"/>
  <c r="K330" i="15" s="1"/>
  <c r="R329" i="15"/>
  <c r="Q329" i="15"/>
  <c r="P329" i="15"/>
  <c r="O329" i="15"/>
  <c r="J329" i="15"/>
  <c r="K329" i="15" s="1"/>
  <c r="J328" i="15"/>
  <c r="R327" i="15"/>
  <c r="Q327" i="15"/>
  <c r="P327" i="15"/>
  <c r="O327" i="15"/>
  <c r="X327" i="15" s="1"/>
  <c r="J327" i="15"/>
  <c r="K327" i="15" s="1"/>
  <c r="R326" i="15"/>
  <c r="Q326" i="15"/>
  <c r="P326" i="15"/>
  <c r="O326" i="15"/>
  <c r="J326" i="15"/>
  <c r="K326" i="15" s="1"/>
  <c r="L326" i="15" s="1"/>
  <c r="J325" i="15"/>
  <c r="R324" i="15"/>
  <c r="Q324" i="15"/>
  <c r="P324" i="15"/>
  <c r="O324" i="15"/>
  <c r="J324" i="15"/>
  <c r="K324" i="15" s="1"/>
  <c r="R323" i="15"/>
  <c r="Q323" i="15"/>
  <c r="P323" i="15"/>
  <c r="O323" i="15"/>
  <c r="J323" i="15"/>
  <c r="K323" i="15" s="1"/>
  <c r="R322" i="15"/>
  <c r="Q322" i="15"/>
  <c r="P322" i="15"/>
  <c r="O322" i="15"/>
  <c r="J322" i="15"/>
  <c r="K322" i="15" s="1"/>
  <c r="L322" i="15" s="1"/>
  <c r="J321" i="15"/>
  <c r="R320" i="15"/>
  <c r="Q320" i="15"/>
  <c r="P320" i="15"/>
  <c r="O320" i="15"/>
  <c r="J320" i="15"/>
  <c r="K320" i="15" s="1"/>
  <c r="R319" i="15"/>
  <c r="Q319" i="15"/>
  <c r="P319" i="15"/>
  <c r="O319" i="15"/>
  <c r="J319" i="15"/>
  <c r="K319" i="15" s="1"/>
  <c r="R318" i="15"/>
  <c r="Q318" i="15"/>
  <c r="P318" i="15"/>
  <c r="O318" i="15"/>
  <c r="K318" i="15"/>
  <c r="L318" i="15" s="1"/>
  <c r="J318" i="15"/>
  <c r="R317" i="15"/>
  <c r="Q317" i="15"/>
  <c r="P317" i="15"/>
  <c r="O317" i="15"/>
  <c r="X317" i="15" s="1"/>
  <c r="J317" i="15"/>
  <c r="K317" i="15" s="1"/>
  <c r="R316" i="15"/>
  <c r="Q316" i="15"/>
  <c r="P316" i="15"/>
  <c r="O316" i="15"/>
  <c r="X316" i="15" s="1"/>
  <c r="J316" i="15"/>
  <c r="K316" i="15" s="1"/>
  <c r="R315" i="15"/>
  <c r="Q315" i="15"/>
  <c r="P315" i="15"/>
  <c r="O315" i="15"/>
  <c r="K315" i="15"/>
  <c r="L315" i="15" s="1"/>
  <c r="J315" i="15"/>
  <c r="R314" i="15"/>
  <c r="Q314" i="15"/>
  <c r="P314" i="15"/>
  <c r="O314" i="15"/>
  <c r="J314" i="15"/>
  <c r="K314" i="15" s="1"/>
  <c r="L314" i="15" s="1"/>
  <c r="R313" i="15"/>
  <c r="Q313" i="15"/>
  <c r="P313" i="15"/>
  <c r="O313" i="15"/>
  <c r="X313" i="15" s="1"/>
  <c r="J313" i="15"/>
  <c r="K313" i="15" s="1"/>
  <c r="L313" i="15" s="1"/>
  <c r="R312" i="15"/>
  <c r="Q312" i="15"/>
  <c r="P312" i="15"/>
  <c r="X312" i="15" s="1"/>
  <c r="O312" i="15"/>
  <c r="J312" i="15"/>
  <c r="K312" i="15" s="1"/>
  <c r="R311" i="15"/>
  <c r="Q311" i="15"/>
  <c r="P311" i="15"/>
  <c r="O311" i="15"/>
  <c r="K311" i="15"/>
  <c r="J311" i="15"/>
  <c r="R310" i="15"/>
  <c r="Q310" i="15"/>
  <c r="P310" i="15"/>
  <c r="O310" i="15"/>
  <c r="J310" i="15"/>
  <c r="K310" i="15" s="1"/>
  <c r="L310" i="15" s="1"/>
  <c r="R309" i="15"/>
  <c r="Q309" i="15"/>
  <c r="P309" i="15"/>
  <c r="O309" i="15"/>
  <c r="X309" i="15" s="1"/>
  <c r="J309" i="15"/>
  <c r="K309" i="15" s="1"/>
  <c r="L309" i="15" s="1"/>
  <c r="R308" i="15"/>
  <c r="Q308" i="15"/>
  <c r="P308" i="15"/>
  <c r="O308" i="15"/>
  <c r="K308" i="15"/>
  <c r="L308" i="15" s="1"/>
  <c r="J308" i="15"/>
  <c r="R307" i="15"/>
  <c r="Q307" i="15"/>
  <c r="P307" i="15"/>
  <c r="O307" i="15"/>
  <c r="X307" i="15" s="1"/>
  <c r="J307" i="15"/>
  <c r="K307" i="15" s="1"/>
  <c r="R306" i="15"/>
  <c r="Q306" i="15"/>
  <c r="P306" i="15"/>
  <c r="O306" i="15"/>
  <c r="X306" i="15" s="1"/>
  <c r="J306" i="15"/>
  <c r="K306" i="15" s="1"/>
  <c r="R305" i="15"/>
  <c r="Q305" i="15"/>
  <c r="P305" i="15"/>
  <c r="O305" i="15"/>
  <c r="J305" i="15"/>
  <c r="K305" i="15" s="1"/>
  <c r="R304" i="15"/>
  <c r="Q304" i="15"/>
  <c r="X304" i="15" s="1"/>
  <c r="P304" i="15"/>
  <c r="O304" i="15"/>
  <c r="J304" i="15"/>
  <c r="K304" i="15" s="1"/>
  <c r="R303" i="15"/>
  <c r="Q303" i="15"/>
  <c r="P303" i="15"/>
  <c r="O303" i="15"/>
  <c r="K303" i="15"/>
  <c r="J303" i="15"/>
  <c r="R302" i="15"/>
  <c r="Q302" i="15"/>
  <c r="P302" i="15"/>
  <c r="O302" i="15"/>
  <c r="K302" i="15"/>
  <c r="L302" i="15" s="1"/>
  <c r="J302" i="15"/>
  <c r="R301" i="15"/>
  <c r="Q301" i="15"/>
  <c r="P301" i="15"/>
  <c r="O301" i="15"/>
  <c r="J301" i="15"/>
  <c r="K301" i="15" s="1"/>
  <c r="R300" i="15"/>
  <c r="Q300" i="15"/>
  <c r="P300" i="15"/>
  <c r="O300" i="15"/>
  <c r="J300" i="15"/>
  <c r="K300" i="15" s="1"/>
  <c r="R299" i="15"/>
  <c r="Q299" i="15"/>
  <c r="X299" i="15" s="1"/>
  <c r="P299" i="15"/>
  <c r="O299" i="15"/>
  <c r="J299" i="15"/>
  <c r="K299" i="15" s="1"/>
  <c r="R298" i="15"/>
  <c r="Q298" i="15"/>
  <c r="P298" i="15"/>
  <c r="O298" i="15"/>
  <c r="J298" i="15"/>
  <c r="K298" i="15" s="1"/>
  <c r="L298" i="15" s="1"/>
  <c r="R297" i="15"/>
  <c r="Q297" i="15"/>
  <c r="P297" i="15"/>
  <c r="O297" i="15"/>
  <c r="X297" i="15" s="1"/>
  <c r="K297" i="15"/>
  <c r="L297" i="15" s="1"/>
  <c r="J297" i="15"/>
  <c r="R296" i="15"/>
  <c r="Q296" i="15"/>
  <c r="P296" i="15"/>
  <c r="X296" i="15" s="1"/>
  <c r="O296" i="15"/>
  <c r="J296" i="15"/>
  <c r="K296" i="15" s="1"/>
  <c r="R295" i="15"/>
  <c r="Q295" i="15"/>
  <c r="P295" i="15"/>
  <c r="O295" i="15"/>
  <c r="K295" i="15"/>
  <c r="J295" i="15"/>
  <c r="R294" i="15"/>
  <c r="Q294" i="15"/>
  <c r="P294" i="15"/>
  <c r="O294" i="15"/>
  <c r="J294" i="15"/>
  <c r="K294" i="15" s="1"/>
  <c r="L294" i="15" s="1"/>
  <c r="R293" i="15"/>
  <c r="Q293" i="15"/>
  <c r="P293" i="15"/>
  <c r="O293" i="15"/>
  <c r="J293" i="15"/>
  <c r="K293" i="15" s="1"/>
  <c r="L293" i="15" s="1"/>
  <c r="R292" i="15"/>
  <c r="Q292" i="15"/>
  <c r="P292" i="15"/>
  <c r="O292" i="15"/>
  <c r="K292" i="15"/>
  <c r="L292" i="15" s="1"/>
  <c r="J292" i="15"/>
  <c r="R291" i="15"/>
  <c r="X291" i="15" s="1"/>
  <c r="Q291" i="15"/>
  <c r="P291" i="15"/>
  <c r="O291" i="15"/>
  <c r="J291" i="15"/>
  <c r="K291" i="15" s="1"/>
  <c r="R290" i="15"/>
  <c r="Q290" i="15"/>
  <c r="P290" i="15"/>
  <c r="O290" i="15"/>
  <c r="J290" i="15"/>
  <c r="K290" i="15" s="1"/>
  <c r="R289" i="15"/>
  <c r="Q289" i="15"/>
  <c r="P289" i="15"/>
  <c r="O289" i="15"/>
  <c r="X289" i="15" s="1"/>
  <c r="J289" i="15"/>
  <c r="K289" i="15" s="1"/>
  <c r="R288" i="15"/>
  <c r="Q288" i="15"/>
  <c r="X288" i="15" s="1"/>
  <c r="P288" i="15"/>
  <c r="O288" i="15"/>
  <c r="J288" i="15"/>
  <c r="K288" i="15" s="1"/>
  <c r="R287" i="15"/>
  <c r="Q287" i="15"/>
  <c r="P287" i="15"/>
  <c r="O287" i="15"/>
  <c r="J287" i="15"/>
  <c r="K287" i="15" s="1"/>
  <c r="R286" i="15"/>
  <c r="Q286" i="15"/>
  <c r="P286" i="15"/>
  <c r="O286" i="15"/>
  <c r="J286" i="15"/>
  <c r="K286" i="15" s="1"/>
  <c r="L286" i="15" s="1"/>
  <c r="R285" i="15"/>
  <c r="Q285" i="15"/>
  <c r="P285" i="15"/>
  <c r="O285" i="15"/>
  <c r="J285" i="15"/>
  <c r="K285" i="15" s="1"/>
  <c r="R284" i="15"/>
  <c r="Q284" i="15"/>
  <c r="P284" i="15"/>
  <c r="O284" i="15"/>
  <c r="J284" i="15"/>
  <c r="K284" i="15" s="1"/>
  <c r="R283" i="15"/>
  <c r="Q283" i="15"/>
  <c r="P283" i="15"/>
  <c r="O283" i="15"/>
  <c r="J283" i="15"/>
  <c r="K283" i="15" s="1"/>
  <c r="R282" i="15"/>
  <c r="Q282" i="15"/>
  <c r="X282" i="15" s="1"/>
  <c r="P282" i="15"/>
  <c r="O282" i="15"/>
  <c r="J282" i="15"/>
  <c r="K282" i="15" s="1"/>
  <c r="R281" i="15"/>
  <c r="X281" i="15" s="1"/>
  <c r="Q281" i="15"/>
  <c r="P281" i="15"/>
  <c r="O281" i="15"/>
  <c r="J281" i="15"/>
  <c r="K281" i="15" s="1"/>
  <c r="L281" i="15" s="1"/>
  <c r="R280" i="15"/>
  <c r="Q280" i="15"/>
  <c r="P280" i="15"/>
  <c r="O280" i="15"/>
  <c r="J280" i="15"/>
  <c r="K280" i="15" s="1"/>
  <c r="R279" i="15"/>
  <c r="Q279" i="15"/>
  <c r="P279" i="15"/>
  <c r="O279" i="15"/>
  <c r="K279" i="15"/>
  <c r="J279" i="15"/>
  <c r="R278" i="15"/>
  <c r="Q278" i="15"/>
  <c r="P278" i="15"/>
  <c r="O278" i="15"/>
  <c r="X278" i="15" s="1"/>
  <c r="K278" i="15"/>
  <c r="L278" i="15" s="1"/>
  <c r="J278" i="15"/>
  <c r="R277" i="15"/>
  <c r="Q277" i="15"/>
  <c r="P277" i="15"/>
  <c r="O277" i="15"/>
  <c r="J277" i="15"/>
  <c r="K277" i="15" s="1"/>
  <c r="L277" i="15" s="1"/>
  <c r="R276" i="15"/>
  <c r="Q276" i="15"/>
  <c r="P276" i="15"/>
  <c r="O276" i="15"/>
  <c r="K276" i="15"/>
  <c r="L276" i="15" s="1"/>
  <c r="J276" i="15"/>
  <c r="R275" i="15"/>
  <c r="Q275" i="15"/>
  <c r="X275" i="15" s="1"/>
  <c r="P275" i="15"/>
  <c r="O275" i="15"/>
  <c r="K275" i="15"/>
  <c r="J275" i="15"/>
  <c r="R274" i="15"/>
  <c r="Q274" i="15"/>
  <c r="P274" i="15"/>
  <c r="O274" i="15"/>
  <c r="J274" i="15"/>
  <c r="K274" i="15" s="1"/>
  <c r="R273" i="15"/>
  <c r="Q273" i="15"/>
  <c r="P273" i="15"/>
  <c r="O273" i="15"/>
  <c r="K273" i="15"/>
  <c r="J273" i="15"/>
  <c r="R272" i="15"/>
  <c r="Q272" i="15"/>
  <c r="P272" i="15"/>
  <c r="O272" i="15"/>
  <c r="J272" i="15"/>
  <c r="K272" i="15" s="1"/>
  <c r="R271" i="15"/>
  <c r="Q271" i="15"/>
  <c r="P271" i="15"/>
  <c r="O271" i="15"/>
  <c r="J271" i="15"/>
  <c r="K271" i="15" s="1"/>
  <c r="R270" i="15"/>
  <c r="Q270" i="15"/>
  <c r="P270" i="15"/>
  <c r="O270" i="15"/>
  <c r="K270" i="15"/>
  <c r="L270" i="15" s="1"/>
  <c r="J270" i="15"/>
  <c r="R269" i="15"/>
  <c r="Q269" i="15"/>
  <c r="P269" i="15"/>
  <c r="O269" i="15"/>
  <c r="J269" i="15"/>
  <c r="K269" i="15" s="1"/>
  <c r="R268" i="15"/>
  <c r="Q268" i="15"/>
  <c r="P268" i="15"/>
  <c r="O268" i="15"/>
  <c r="J268" i="15"/>
  <c r="K268" i="15" s="1"/>
  <c r="R267" i="15"/>
  <c r="Q267" i="15"/>
  <c r="P267" i="15"/>
  <c r="O267" i="15"/>
  <c r="J267" i="15"/>
  <c r="K267" i="15" s="1"/>
  <c r="R266" i="15"/>
  <c r="Q266" i="15"/>
  <c r="P266" i="15"/>
  <c r="O266" i="15"/>
  <c r="J266" i="15"/>
  <c r="K266" i="15" s="1"/>
  <c r="R265" i="15"/>
  <c r="Q265" i="15"/>
  <c r="X265" i="15" s="1"/>
  <c r="P265" i="15"/>
  <c r="O265" i="15"/>
  <c r="J265" i="15"/>
  <c r="K265" i="15" s="1"/>
  <c r="L265" i="15" s="1"/>
  <c r="R264" i="15"/>
  <c r="Q264" i="15"/>
  <c r="P264" i="15"/>
  <c r="O264" i="15"/>
  <c r="J264" i="15"/>
  <c r="K264" i="15" s="1"/>
  <c r="R263" i="15"/>
  <c r="Q263" i="15"/>
  <c r="P263" i="15"/>
  <c r="O263" i="15"/>
  <c r="J263" i="15"/>
  <c r="K263" i="15" s="1"/>
  <c r="R262" i="15"/>
  <c r="Q262" i="15"/>
  <c r="P262" i="15"/>
  <c r="O262" i="15"/>
  <c r="J262" i="15"/>
  <c r="K262" i="15" s="1"/>
  <c r="L262" i="15" s="1"/>
  <c r="R261" i="15"/>
  <c r="Q261" i="15"/>
  <c r="P261" i="15"/>
  <c r="O261" i="15"/>
  <c r="J261" i="15"/>
  <c r="K261" i="15" s="1"/>
  <c r="L261" i="15" s="1"/>
  <c r="R260" i="15"/>
  <c r="Q260" i="15"/>
  <c r="P260" i="15"/>
  <c r="O260" i="15"/>
  <c r="J260" i="15"/>
  <c r="K260" i="15" s="1"/>
  <c r="L260" i="15" s="1"/>
  <c r="R259" i="15"/>
  <c r="Q259" i="15"/>
  <c r="P259" i="15"/>
  <c r="O259" i="15"/>
  <c r="X259" i="15" s="1"/>
  <c r="J259" i="15"/>
  <c r="K259" i="15" s="1"/>
  <c r="R258" i="15"/>
  <c r="Q258" i="15"/>
  <c r="P258" i="15"/>
  <c r="O258" i="15"/>
  <c r="J258" i="15"/>
  <c r="K258" i="15" s="1"/>
  <c r="R257" i="15"/>
  <c r="Q257" i="15"/>
  <c r="P257" i="15"/>
  <c r="O257" i="15"/>
  <c r="J257" i="15"/>
  <c r="K257" i="15" s="1"/>
  <c r="R256" i="15"/>
  <c r="Q256" i="15"/>
  <c r="P256" i="15"/>
  <c r="O256" i="15"/>
  <c r="J256" i="15"/>
  <c r="K256" i="15" s="1"/>
  <c r="R255" i="15"/>
  <c r="Q255" i="15"/>
  <c r="P255" i="15"/>
  <c r="O255" i="15"/>
  <c r="J255" i="15"/>
  <c r="K255" i="15" s="1"/>
  <c r="R254" i="15"/>
  <c r="Q254" i="15"/>
  <c r="P254" i="15"/>
  <c r="O254" i="15"/>
  <c r="J254" i="15"/>
  <c r="K254" i="15" s="1"/>
  <c r="L254" i="15" s="1"/>
  <c r="R253" i="15"/>
  <c r="Q253" i="15"/>
  <c r="P253" i="15"/>
  <c r="O253" i="15"/>
  <c r="J253" i="15"/>
  <c r="K253" i="15" s="1"/>
  <c r="R252" i="15"/>
  <c r="Q252" i="15"/>
  <c r="P252" i="15"/>
  <c r="O252" i="15"/>
  <c r="J252" i="15"/>
  <c r="K252" i="15" s="1"/>
  <c r="R251" i="15"/>
  <c r="Q251" i="15"/>
  <c r="P251" i="15"/>
  <c r="O251" i="15"/>
  <c r="X251" i="15" s="1"/>
  <c r="K251" i="15"/>
  <c r="L251" i="15" s="1"/>
  <c r="J251" i="15"/>
  <c r="R250" i="15"/>
  <c r="Q250" i="15"/>
  <c r="P250" i="15"/>
  <c r="X250" i="15" s="1"/>
  <c r="O250" i="15"/>
  <c r="K250" i="15"/>
  <c r="J250" i="15"/>
  <c r="R249" i="15"/>
  <c r="Q249" i="15"/>
  <c r="P249" i="15"/>
  <c r="O249" i="15"/>
  <c r="J249" i="15"/>
  <c r="K249" i="15" s="1"/>
  <c r="R248" i="15"/>
  <c r="Q248" i="15"/>
  <c r="P248" i="15"/>
  <c r="O248" i="15"/>
  <c r="J248" i="15"/>
  <c r="K248" i="15" s="1"/>
  <c r="R247" i="15"/>
  <c r="Q247" i="15"/>
  <c r="X247" i="15" s="1"/>
  <c r="P247" i="15"/>
  <c r="O247" i="15"/>
  <c r="J247" i="15"/>
  <c r="K247" i="15" s="1"/>
  <c r="R246" i="15"/>
  <c r="Q246" i="15"/>
  <c r="X246" i="15" s="1"/>
  <c r="P246" i="15"/>
  <c r="O246" i="15"/>
  <c r="J246" i="15"/>
  <c r="K246" i="15" s="1"/>
  <c r="R245" i="15"/>
  <c r="Q245" i="15"/>
  <c r="P245" i="15"/>
  <c r="O245" i="15"/>
  <c r="K245" i="15"/>
  <c r="L245" i="15" s="1"/>
  <c r="J245" i="15"/>
  <c r="R244" i="15"/>
  <c r="Q244" i="15"/>
  <c r="P244" i="15"/>
  <c r="O244" i="15"/>
  <c r="X244" i="15" s="1"/>
  <c r="J244" i="15"/>
  <c r="K244" i="15" s="1"/>
  <c r="R243" i="15"/>
  <c r="Q243" i="15"/>
  <c r="P243" i="15"/>
  <c r="O243" i="15"/>
  <c r="X243" i="15" s="1"/>
  <c r="J243" i="15"/>
  <c r="K243" i="15" s="1"/>
  <c r="R242" i="15"/>
  <c r="Q242" i="15"/>
  <c r="P242" i="15"/>
  <c r="O242" i="15"/>
  <c r="J242" i="15"/>
  <c r="K242" i="15" s="1"/>
  <c r="R241" i="15"/>
  <c r="Q241" i="15"/>
  <c r="P241" i="15"/>
  <c r="O241" i="15"/>
  <c r="X241" i="15" s="1"/>
  <c r="J241" i="15"/>
  <c r="K241" i="15" s="1"/>
  <c r="L241" i="15" s="1"/>
  <c r="R240" i="15"/>
  <c r="X240" i="15" s="1"/>
  <c r="Q240" i="15"/>
  <c r="P240" i="15"/>
  <c r="O240" i="15"/>
  <c r="J240" i="15"/>
  <c r="K240" i="15" s="1"/>
  <c r="L240" i="15" s="1"/>
  <c r="R239" i="15"/>
  <c r="Q239" i="15"/>
  <c r="P239" i="15"/>
  <c r="O239" i="15"/>
  <c r="J239" i="15"/>
  <c r="K239" i="15" s="1"/>
  <c r="R238" i="15"/>
  <c r="Q238" i="15"/>
  <c r="P238" i="15"/>
  <c r="O238" i="15"/>
  <c r="K238" i="15"/>
  <c r="J238" i="15"/>
  <c r="R237" i="15"/>
  <c r="Q237" i="15"/>
  <c r="P237" i="15"/>
  <c r="O237" i="15"/>
  <c r="X237" i="15" s="1"/>
  <c r="K237" i="15"/>
  <c r="L237" i="15" s="1"/>
  <c r="J237" i="15"/>
  <c r="R236" i="15"/>
  <c r="Q236" i="15"/>
  <c r="P236" i="15"/>
  <c r="O236" i="15"/>
  <c r="J236" i="15"/>
  <c r="K236" i="15" s="1"/>
  <c r="L236" i="15" s="1"/>
  <c r="R235" i="15"/>
  <c r="Q235" i="15"/>
  <c r="P235" i="15"/>
  <c r="O235" i="15"/>
  <c r="K235" i="15"/>
  <c r="L235" i="15" s="1"/>
  <c r="J235" i="15"/>
  <c r="R234" i="15"/>
  <c r="Q234" i="15"/>
  <c r="X234" i="15" s="1"/>
  <c r="P234" i="15"/>
  <c r="O234" i="15"/>
  <c r="K234" i="15"/>
  <c r="J234" i="15"/>
  <c r="R233" i="15"/>
  <c r="Q233" i="15"/>
  <c r="P233" i="15"/>
  <c r="O233" i="15"/>
  <c r="J233" i="15"/>
  <c r="K233" i="15" s="1"/>
  <c r="R232" i="15"/>
  <c r="Q232" i="15"/>
  <c r="P232" i="15"/>
  <c r="O232" i="15"/>
  <c r="J232" i="15"/>
  <c r="K232" i="15" s="1"/>
  <c r="R231" i="15"/>
  <c r="Q231" i="15"/>
  <c r="X231" i="15" s="1"/>
  <c r="P231" i="15"/>
  <c r="O231" i="15"/>
  <c r="J231" i="15"/>
  <c r="K231" i="15" s="1"/>
  <c r="R230" i="15"/>
  <c r="Q230" i="15"/>
  <c r="P230" i="15"/>
  <c r="O230" i="15"/>
  <c r="K230" i="15"/>
  <c r="J230" i="15"/>
  <c r="R229" i="15"/>
  <c r="Q229" i="15"/>
  <c r="P229" i="15"/>
  <c r="O229" i="15"/>
  <c r="J229" i="15"/>
  <c r="K229" i="15" s="1"/>
  <c r="L229" i="15" s="1"/>
  <c r="R228" i="15"/>
  <c r="Q228" i="15"/>
  <c r="P228" i="15"/>
  <c r="O228" i="15"/>
  <c r="X228" i="15" s="1"/>
  <c r="J228" i="15"/>
  <c r="K228" i="15" s="1"/>
  <c r="R227" i="15"/>
  <c r="Q227" i="15"/>
  <c r="P227" i="15"/>
  <c r="O227" i="15"/>
  <c r="X227" i="15" s="1"/>
  <c r="J227" i="15"/>
  <c r="K227" i="15" s="1"/>
  <c r="R226" i="15"/>
  <c r="Q226" i="15"/>
  <c r="P226" i="15"/>
  <c r="O226" i="15"/>
  <c r="X226" i="15" s="1"/>
  <c r="J226" i="15"/>
  <c r="K226" i="15" s="1"/>
  <c r="R225" i="15"/>
  <c r="Q225" i="15"/>
  <c r="P225" i="15"/>
  <c r="O225" i="15"/>
  <c r="J225" i="15"/>
  <c r="K225" i="15" s="1"/>
  <c r="R224" i="15"/>
  <c r="Q224" i="15"/>
  <c r="X224" i="15" s="1"/>
  <c r="P224" i="15"/>
  <c r="O224" i="15"/>
  <c r="J224" i="15"/>
  <c r="K224" i="15" s="1"/>
  <c r="L224" i="15" s="1"/>
  <c r="R223" i="15"/>
  <c r="Q223" i="15"/>
  <c r="P223" i="15"/>
  <c r="O223" i="15"/>
  <c r="J223" i="15"/>
  <c r="K223" i="15" s="1"/>
  <c r="R222" i="15"/>
  <c r="Q222" i="15"/>
  <c r="P222" i="15"/>
  <c r="O222" i="15"/>
  <c r="K222" i="15"/>
  <c r="J222" i="15"/>
  <c r="R221" i="15"/>
  <c r="Q221" i="15"/>
  <c r="P221" i="15"/>
  <c r="O221" i="15"/>
  <c r="X221" i="15" s="1"/>
  <c r="K221" i="15"/>
  <c r="L221" i="15" s="1"/>
  <c r="J221" i="15"/>
  <c r="R220" i="15"/>
  <c r="Q220" i="15"/>
  <c r="P220" i="15"/>
  <c r="O220" i="15"/>
  <c r="X220" i="15" s="1"/>
  <c r="K220" i="15"/>
  <c r="L220" i="15" s="1"/>
  <c r="J220" i="15"/>
  <c r="R219" i="15"/>
  <c r="Q219" i="15"/>
  <c r="P219" i="15"/>
  <c r="O219" i="15"/>
  <c r="K219" i="15"/>
  <c r="L219" i="15" s="1"/>
  <c r="J219" i="15"/>
  <c r="R218" i="15"/>
  <c r="X218" i="15" s="1"/>
  <c r="Q218" i="15"/>
  <c r="P218" i="15"/>
  <c r="O218" i="15"/>
  <c r="K218" i="15"/>
  <c r="J218" i="15"/>
  <c r="R217" i="15"/>
  <c r="Q217" i="15"/>
  <c r="P217" i="15"/>
  <c r="O217" i="15"/>
  <c r="X217" i="15" s="1"/>
  <c r="J217" i="15"/>
  <c r="K217" i="15" s="1"/>
  <c r="R216" i="15"/>
  <c r="Q216" i="15"/>
  <c r="P216" i="15"/>
  <c r="O216" i="15"/>
  <c r="X216" i="15" s="1"/>
  <c r="J216" i="15"/>
  <c r="K216" i="15" s="1"/>
  <c r="R215" i="15"/>
  <c r="Q215" i="15"/>
  <c r="P215" i="15"/>
  <c r="O215" i="15"/>
  <c r="J215" i="15"/>
  <c r="K215" i="15" s="1"/>
  <c r="R214" i="15"/>
  <c r="Q214" i="15"/>
  <c r="P214" i="15"/>
  <c r="O214" i="15"/>
  <c r="J214" i="15"/>
  <c r="K214" i="15" s="1"/>
  <c r="R213" i="15"/>
  <c r="Q213" i="15"/>
  <c r="P213" i="15"/>
  <c r="X213" i="15" s="1"/>
  <c r="O213" i="15"/>
  <c r="L213" i="15"/>
  <c r="K213" i="15"/>
  <c r="J213" i="15"/>
  <c r="R212" i="15"/>
  <c r="Q212" i="15"/>
  <c r="P212" i="15"/>
  <c r="O212" i="15"/>
  <c r="J212" i="15"/>
  <c r="K212" i="15" s="1"/>
  <c r="R211" i="15"/>
  <c r="Q211" i="15"/>
  <c r="P211" i="15"/>
  <c r="O211" i="15"/>
  <c r="X211" i="15" s="1"/>
  <c r="J211" i="15"/>
  <c r="K211" i="15" s="1"/>
  <c r="R210" i="15"/>
  <c r="Q210" i="15"/>
  <c r="P210" i="15"/>
  <c r="O210" i="15"/>
  <c r="X210" i="15" s="1"/>
  <c r="J210" i="15"/>
  <c r="K210" i="15" s="1"/>
  <c r="R209" i="15"/>
  <c r="Q209" i="15"/>
  <c r="P209" i="15"/>
  <c r="O209" i="15"/>
  <c r="K209" i="15"/>
  <c r="L209" i="15" s="1"/>
  <c r="J209" i="15"/>
  <c r="X208" i="15"/>
  <c r="R208" i="15"/>
  <c r="Q208" i="15"/>
  <c r="P208" i="15"/>
  <c r="O208" i="15"/>
  <c r="J208" i="15"/>
  <c r="K208" i="15" s="1"/>
  <c r="L208" i="15" s="1"/>
  <c r="R207" i="15"/>
  <c r="Q207" i="15"/>
  <c r="P207" i="15"/>
  <c r="O207" i="15"/>
  <c r="J207" i="15"/>
  <c r="K207" i="15" s="1"/>
  <c r="R206" i="15"/>
  <c r="Q206" i="15"/>
  <c r="P206" i="15"/>
  <c r="O206" i="15"/>
  <c r="K206" i="15"/>
  <c r="J206" i="15"/>
  <c r="R205" i="15"/>
  <c r="Q205" i="15"/>
  <c r="P205" i="15"/>
  <c r="O205" i="15"/>
  <c r="J205" i="15"/>
  <c r="K205" i="15" s="1"/>
  <c r="L205" i="15" s="1"/>
  <c r="R204" i="15"/>
  <c r="Q204" i="15"/>
  <c r="P204" i="15"/>
  <c r="O204" i="15"/>
  <c r="X204" i="15" s="1"/>
  <c r="J204" i="15"/>
  <c r="K204" i="15" s="1"/>
  <c r="L204" i="15" s="1"/>
  <c r="R203" i="15"/>
  <c r="Q203" i="15"/>
  <c r="P203" i="15"/>
  <c r="O203" i="15"/>
  <c r="K203" i="15"/>
  <c r="L203" i="15" s="1"/>
  <c r="J203" i="15"/>
  <c r="X202" i="15"/>
  <c r="R202" i="15"/>
  <c r="Q202" i="15"/>
  <c r="P202" i="15"/>
  <c r="O202" i="15"/>
  <c r="J202" i="15"/>
  <c r="K202" i="15" s="1"/>
  <c r="R201" i="15"/>
  <c r="Q201" i="15"/>
  <c r="P201" i="15"/>
  <c r="O201" i="15"/>
  <c r="X201" i="15" s="1"/>
  <c r="J201" i="15"/>
  <c r="K201" i="15" s="1"/>
  <c r="R200" i="15"/>
  <c r="Q200" i="15"/>
  <c r="P200" i="15"/>
  <c r="O200" i="15"/>
  <c r="X200" i="15" s="1"/>
  <c r="J200" i="15"/>
  <c r="K200" i="15" s="1"/>
  <c r="R199" i="15"/>
  <c r="Q199" i="15"/>
  <c r="P199" i="15"/>
  <c r="O199" i="15"/>
  <c r="J199" i="15"/>
  <c r="K199" i="15" s="1"/>
  <c r="R198" i="15"/>
  <c r="Q198" i="15"/>
  <c r="P198" i="15"/>
  <c r="O198" i="15"/>
  <c r="K198" i="15"/>
  <c r="J198" i="15"/>
  <c r="R197" i="15"/>
  <c r="Q197" i="15"/>
  <c r="P197" i="15"/>
  <c r="X197" i="15" s="1"/>
  <c r="O197" i="15"/>
  <c r="J197" i="15"/>
  <c r="K197" i="15" s="1"/>
  <c r="L197" i="15" s="1"/>
  <c r="R196" i="15"/>
  <c r="Q196" i="15"/>
  <c r="P196" i="15"/>
  <c r="O196" i="15"/>
  <c r="J196" i="15"/>
  <c r="K196" i="15" s="1"/>
  <c r="R195" i="15"/>
  <c r="Q195" i="15"/>
  <c r="P195" i="15"/>
  <c r="O195" i="15"/>
  <c r="J195" i="15"/>
  <c r="K195" i="15" s="1"/>
  <c r="R194" i="15"/>
  <c r="Q194" i="15"/>
  <c r="P194" i="15"/>
  <c r="O194" i="15"/>
  <c r="X194" i="15" s="1"/>
  <c r="J194" i="15"/>
  <c r="K194" i="15" s="1"/>
  <c r="R193" i="15"/>
  <c r="Q193" i="15"/>
  <c r="P193" i="15"/>
  <c r="O193" i="15"/>
  <c r="X193" i="15" s="1"/>
  <c r="K193" i="15"/>
  <c r="L193" i="15" s="1"/>
  <c r="J193" i="15"/>
  <c r="R192" i="15"/>
  <c r="Q192" i="15"/>
  <c r="P192" i="15"/>
  <c r="X192" i="15" s="1"/>
  <c r="O192" i="15"/>
  <c r="K192" i="15"/>
  <c r="L192" i="15" s="1"/>
  <c r="J192" i="15"/>
  <c r="R191" i="15"/>
  <c r="Q191" i="15"/>
  <c r="P191" i="15"/>
  <c r="X191" i="15" s="1"/>
  <c r="O191" i="15"/>
  <c r="J191" i="15"/>
  <c r="K191" i="15" s="1"/>
  <c r="R190" i="15"/>
  <c r="Q190" i="15"/>
  <c r="P190" i="15"/>
  <c r="O190" i="15"/>
  <c r="J190" i="15"/>
  <c r="K190" i="15" s="1"/>
  <c r="R189" i="15"/>
  <c r="X189" i="15" s="1"/>
  <c r="Q189" i="15"/>
  <c r="P189" i="15"/>
  <c r="O189" i="15"/>
  <c r="K189" i="15"/>
  <c r="L189" i="15" s="1"/>
  <c r="J189" i="15"/>
  <c r="R188" i="15"/>
  <c r="Q188" i="15"/>
  <c r="P188" i="15"/>
  <c r="O188" i="15"/>
  <c r="J188" i="15"/>
  <c r="K188" i="15" s="1"/>
  <c r="L188" i="15" s="1"/>
  <c r="R187" i="15"/>
  <c r="Q187" i="15"/>
  <c r="P187" i="15"/>
  <c r="O187" i="15"/>
  <c r="J187" i="15"/>
  <c r="K187" i="15" s="1"/>
  <c r="L187" i="15" s="1"/>
  <c r="X186" i="15"/>
  <c r="R186" i="15"/>
  <c r="Q186" i="15"/>
  <c r="P186" i="15"/>
  <c r="O186" i="15"/>
  <c r="K186" i="15"/>
  <c r="J186" i="15"/>
  <c r="R185" i="15"/>
  <c r="Q185" i="15"/>
  <c r="P185" i="15"/>
  <c r="O185" i="15"/>
  <c r="J185" i="15"/>
  <c r="K185" i="15" s="1"/>
  <c r="R184" i="15"/>
  <c r="Q184" i="15"/>
  <c r="P184" i="15"/>
  <c r="O184" i="15"/>
  <c r="X184" i="15" s="1"/>
  <c r="J184" i="15"/>
  <c r="K184" i="15" s="1"/>
  <c r="R183" i="15"/>
  <c r="Q183" i="15"/>
  <c r="X183" i="15" s="1"/>
  <c r="P183" i="15"/>
  <c r="O183" i="15"/>
  <c r="J183" i="15"/>
  <c r="K183" i="15" s="1"/>
  <c r="R182" i="15"/>
  <c r="Q182" i="15"/>
  <c r="X182" i="15" s="1"/>
  <c r="P182" i="15"/>
  <c r="O182" i="15"/>
  <c r="K182" i="15"/>
  <c r="J182" i="15"/>
  <c r="R181" i="15"/>
  <c r="Q181" i="15"/>
  <c r="P181" i="15"/>
  <c r="O181" i="15"/>
  <c r="K181" i="15"/>
  <c r="L181" i="15" s="1"/>
  <c r="J181" i="15"/>
  <c r="R180" i="15"/>
  <c r="Q180" i="15"/>
  <c r="P180" i="15"/>
  <c r="O180" i="15"/>
  <c r="X180" i="15" s="1"/>
  <c r="J180" i="15"/>
  <c r="K180" i="15" s="1"/>
  <c r="R179" i="15"/>
  <c r="Q179" i="15"/>
  <c r="P179" i="15"/>
  <c r="O179" i="15"/>
  <c r="X179" i="15" s="1"/>
  <c r="J179" i="15"/>
  <c r="K179" i="15" s="1"/>
  <c r="R178" i="15"/>
  <c r="Q178" i="15"/>
  <c r="P178" i="15"/>
  <c r="O178" i="15"/>
  <c r="J178" i="15"/>
  <c r="K178" i="15" s="1"/>
  <c r="R177" i="15"/>
  <c r="Q177" i="15"/>
  <c r="P177" i="15"/>
  <c r="O177" i="15"/>
  <c r="J177" i="15"/>
  <c r="K177" i="15" s="1"/>
  <c r="R176" i="15"/>
  <c r="Q176" i="15"/>
  <c r="X176" i="15" s="1"/>
  <c r="P176" i="15"/>
  <c r="O176" i="15"/>
  <c r="K176" i="15"/>
  <c r="L176" i="15" s="1"/>
  <c r="J176" i="15"/>
  <c r="R175" i="15"/>
  <c r="Q175" i="15"/>
  <c r="P175" i="15"/>
  <c r="O175" i="15"/>
  <c r="J175" i="15"/>
  <c r="K175" i="15" s="1"/>
  <c r="R174" i="15"/>
  <c r="Q174" i="15"/>
  <c r="P174" i="15"/>
  <c r="O174" i="15"/>
  <c r="K174" i="15"/>
  <c r="J174" i="15"/>
  <c r="R173" i="15"/>
  <c r="Q173" i="15"/>
  <c r="P173" i="15"/>
  <c r="O173" i="15"/>
  <c r="X173" i="15" s="1"/>
  <c r="K173" i="15"/>
  <c r="L173" i="15" s="1"/>
  <c r="J173" i="15"/>
  <c r="R172" i="15"/>
  <c r="Q172" i="15"/>
  <c r="P172" i="15"/>
  <c r="O172" i="15"/>
  <c r="X172" i="15" s="1"/>
  <c r="K172" i="15"/>
  <c r="L172" i="15" s="1"/>
  <c r="J172" i="15"/>
  <c r="R171" i="15"/>
  <c r="Q171" i="15"/>
  <c r="P171" i="15"/>
  <c r="O171" i="15"/>
  <c r="K171" i="15"/>
  <c r="L171" i="15" s="1"/>
  <c r="J171" i="15"/>
  <c r="R170" i="15"/>
  <c r="Q170" i="15"/>
  <c r="P170" i="15"/>
  <c r="O170" i="15"/>
  <c r="X170" i="15" s="1"/>
  <c r="K170" i="15"/>
  <c r="J170" i="15"/>
  <c r="R169" i="15"/>
  <c r="Q169" i="15"/>
  <c r="P169" i="15"/>
  <c r="O169" i="15"/>
  <c r="X169" i="15" s="1"/>
  <c r="J169" i="15"/>
  <c r="K169" i="15" s="1"/>
  <c r="X168" i="15"/>
  <c r="R168" i="15"/>
  <c r="Q168" i="15"/>
  <c r="P168" i="15"/>
  <c r="O168" i="15"/>
  <c r="J168" i="15"/>
  <c r="K168" i="15" s="1"/>
  <c r="R167" i="15"/>
  <c r="Q167" i="15"/>
  <c r="P167" i="15"/>
  <c r="O167" i="15"/>
  <c r="J167" i="15"/>
  <c r="K167" i="15" s="1"/>
  <c r="R166" i="15"/>
  <c r="Q166" i="15"/>
  <c r="P166" i="15"/>
  <c r="O166" i="15"/>
  <c r="K166" i="15"/>
  <c r="J166" i="15"/>
  <c r="R165" i="15"/>
  <c r="Q165" i="15"/>
  <c r="P165" i="15"/>
  <c r="O165" i="15"/>
  <c r="J165" i="15"/>
  <c r="K165" i="15" s="1"/>
  <c r="L165" i="15" s="1"/>
  <c r="R164" i="15"/>
  <c r="Q164" i="15"/>
  <c r="P164" i="15"/>
  <c r="O164" i="15"/>
  <c r="J164" i="15"/>
  <c r="K164" i="15" s="1"/>
  <c r="R163" i="15"/>
  <c r="Q163" i="15"/>
  <c r="P163" i="15"/>
  <c r="O163" i="15"/>
  <c r="X163" i="15" s="1"/>
  <c r="J163" i="15"/>
  <c r="K163" i="15" s="1"/>
  <c r="R162" i="15"/>
  <c r="Q162" i="15"/>
  <c r="P162" i="15"/>
  <c r="O162" i="15"/>
  <c r="J162" i="15"/>
  <c r="K162" i="15" s="1"/>
  <c r="R161" i="15"/>
  <c r="Q161" i="15"/>
  <c r="P161" i="15"/>
  <c r="O161" i="15"/>
  <c r="J161" i="15"/>
  <c r="K161" i="15" s="1"/>
  <c r="R160" i="15"/>
  <c r="Q160" i="15"/>
  <c r="P160" i="15"/>
  <c r="O160" i="15"/>
  <c r="X160" i="15" s="1"/>
  <c r="J160" i="15"/>
  <c r="K160" i="15" s="1"/>
  <c r="L160" i="15" s="1"/>
  <c r="R159" i="15"/>
  <c r="Q159" i="15"/>
  <c r="P159" i="15"/>
  <c r="X159" i="15" s="1"/>
  <c r="O159" i="15"/>
  <c r="J159" i="15"/>
  <c r="K159" i="15" s="1"/>
  <c r="R158" i="15"/>
  <c r="Q158" i="15"/>
  <c r="P158" i="15"/>
  <c r="O158" i="15"/>
  <c r="K158" i="15"/>
  <c r="J158" i="15"/>
  <c r="R157" i="15"/>
  <c r="Q157" i="15"/>
  <c r="P157" i="15"/>
  <c r="O157" i="15"/>
  <c r="J157" i="15"/>
  <c r="K157" i="15" s="1"/>
  <c r="L157" i="15" s="1"/>
  <c r="R156" i="15"/>
  <c r="Q156" i="15"/>
  <c r="P156" i="15"/>
  <c r="O156" i="15"/>
  <c r="X156" i="15" s="1"/>
  <c r="J156" i="15"/>
  <c r="K156" i="15" s="1"/>
  <c r="L156" i="15" s="1"/>
  <c r="R155" i="15"/>
  <c r="Q155" i="15"/>
  <c r="P155" i="15"/>
  <c r="O155" i="15"/>
  <c r="K155" i="15"/>
  <c r="L155" i="15" s="1"/>
  <c r="J155" i="15"/>
  <c r="R154" i="15"/>
  <c r="Q154" i="15"/>
  <c r="P154" i="15"/>
  <c r="O154" i="15"/>
  <c r="X154" i="15" s="1"/>
  <c r="J154" i="15"/>
  <c r="K154" i="15" s="1"/>
  <c r="R153" i="15"/>
  <c r="Q153" i="15"/>
  <c r="P153" i="15"/>
  <c r="O153" i="15"/>
  <c r="X153" i="15" s="1"/>
  <c r="J153" i="15"/>
  <c r="K153" i="15" s="1"/>
  <c r="R152" i="15"/>
  <c r="Q152" i="15"/>
  <c r="P152" i="15"/>
  <c r="O152" i="15"/>
  <c r="X152" i="15" s="1"/>
  <c r="J152" i="15"/>
  <c r="K152" i="15" s="1"/>
  <c r="R151" i="15"/>
  <c r="Q151" i="15"/>
  <c r="P151" i="15"/>
  <c r="O151" i="15"/>
  <c r="J151" i="15"/>
  <c r="K151" i="15" s="1"/>
  <c r="R150" i="15"/>
  <c r="Q150" i="15"/>
  <c r="P150" i="15"/>
  <c r="O150" i="15"/>
  <c r="J150" i="15"/>
  <c r="K150" i="15" s="1"/>
  <c r="R149" i="15"/>
  <c r="Q149" i="15"/>
  <c r="P149" i="15"/>
  <c r="X149" i="15" s="1"/>
  <c r="O149" i="15"/>
  <c r="L149" i="15"/>
  <c r="K149" i="15"/>
  <c r="J149" i="15"/>
  <c r="R148" i="15"/>
  <c r="Q148" i="15"/>
  <c r="P148" i="15"/>
  <c r="O148" i="15"/>
  <c r="J148" i="15"/>
  <c r="K148" i="15" s="1"/>
  <c r="R147" i="15"/>
  <c r="Q147" i="15"/>
  <c r="P147" i="15"/>
  <c r="O147" i="15"/>
  <c r="X147" i="15" s="1"/>
  <c r="J147" i="15"/>
  <c r="K147" i="15" s="1"/>
  <c r="R146" i="15"/>
  <c r="Q146" i="15"/>
  <c r="P146" i="15"/>
  <c r="O146" i="15"/>
  <c r="X146" i="15" s="1"/>
  <c r="K146" i="15"/>
  <c r="L146" i="15" s="1"/>
  <c r="J146" i="15"/>
  <c r="R145" i="15"/>
  <c r="Q145" i="15"/>
  <c r="P145" i="15"/>
  <c r="O145" i="15"/>
  <c r="X145" i="15" s="1"/>
  <c r="J145" i="15"/>
  <c r="K145" i="15" s="1"/>
  <c r="X144" i="15"/>
  <c r="R144" i="15"/>
  <c r="Q144" i="15"/>
  <c r="P144" i="15"/>
  <c r="O144" i="15"/>
  <c r="J144" i="15"/>
  <c r="K144" i="15" s="1"/>
  <c r="L144" i="15" s="1"/>
  <c r="R143" i="15"/>
  <c r="Q143" i="15"/>
  <c r="P143" i="15"/>
  <c r="O143" i="15"/>
  <c r="J143" i="15"/>
  <c r="K143" i="15" s="1"/>
  <c r="R142" i="15"/>
  <c r="Q142" i="15"/>
  <c r="P142" i="15"/>
  <c r="O142" i="15"/>
  <c r="K142" i="15"/>
  <c r="J142" i="15"/>
  <c r="R141" i="15"/>
  <c r="Q141" i="15"/>
  <c r="P141" i="15"/>
  <c r="O141" i="15"/>
  <c r="J141" i="15"/>
  <c r="K141" i="15" s="1"/>
  <c r="L141" i="15" s="1"/>
  <c r="R140" i="15"/>
  <c r="Q140" i="15"/>
  <c r="P140" i="15"/>
  <c r="O140" i="15"/>
  <c r="X140" i="15" s="1"/>
  <c r="J140" i="15"/>
  <c r="K140" i="15" s="1"/>
  <c r="L140" i="15" s="1"/>
  <c r="R139" i="15"/>
  <c r="Q139" i="15"/>
  <c r="P139" i="15"/>
  <c r="O139" i="15"/>
  <c r="K139" i="15"/>
  <c r="L139" i="15" s="1"/>
  <c r="J139" i="15"/>
  <c r="X138" i="15"/>
  <c r="R138" i="15"/>
  <c r="Q138" i="15"/>
  <c r="P138" i="15"/>
  <c r="O138" i="15"/>
  <c r="J138" i="15"/>
  <c r="K138" i="15" s="1"/>
  <c r="R137" i="15"/>
  <c r="Q137" i="15"/>
  <c r="P137" i="15"/>
  <c r="O137" i="15"/>
  <c r="X137" i="15" s="1"/>
  <c r="J137" i="15"/>
  <c r="K137" i="15" s="1"/>
  <c r="R136" i="15"/>
  <c r="Q136" i="15"/>
  <c r="X136" i="15" s="1"/>
  <c r="P136" i="15"/>
  <c r="O136" i="15"/>
  <c r="J136" i="15"/>
  <c r="K136" i="15" s="1"/>
  <c r="R135" i="15"/>
  <c r="Q135" i="15"/>
  <c r="P135" i="15"/>
  <c r="O135" i="15"/>
  <c r="J135" i="15"/>
  <c r="K135" i="15" s="1"/>
  <c r="R134" i="15"/>
  <c r="Q134" i="15"/>
  <c r="P134" i="15"/>
  <c r="O134" i="15"/>
  <c r="J134" i="15"/>
  <c r="K134" i="15" s="1"/>
  <c r="R133" i="15"/>
  <c r="Q133" i="15"/>
  <c r="P133" i="15"/>
  <c r="O133" i="15"/>
  <c r="J133" i="15"/>
  <c r="K133" i="15" s="1"/>
  <c r="L133" i="15" s="1"/>
  <c r="R132" i="15"/>
  <c r="Q132" i="15"/>
  <c r="P132" i="15"/>
  <c r="O132" i="15"/>
  <c r="J132" i="15"/>
  <c r="K132" i="15" s="1"/>
  <c r="R131" i="15"/>
  <c r="Q131" i="15"/>
  <c r="P131" i="15"/>
  <c r="O131" i="15"/>
  <c r="J131" i="15"/>
  <c r="K131" i="15" s="1"/>
  <c r="R130" i="15"/>
  <c r="Q130" i="15"/>
  <c r="P130" i="15"/>
  <c r="O130" i="15"/>
  <c r="J130" i="15"/>
  <c r="K130" i="15" s="1"/>
  <c r="R129" i="15"/>
  <c r="Q129" i="15"/>
  <c r="P129" i="15"/>
  <c r="O129" i="15"/>
  <c r="X129" i="15" s="1"/>
  <c r="J129" i="15"/>
  <c r="K129" i="15" s="1"/>
  <c r="R128" i="15"/>
  <c r="Q128" i="15"/>
  <c r="P128" i="15"/>
  <c r="O128" i="15"/>
  <c r="X128" i="15" s="1"/>
  <c r="J128" i="15"/>
  <c r="K128" i="15" s="1"/>
  <c r="L128" i="15" s="1"/>
  <c r="R127" i="15"/>
  <c r="Q127" i="15"/>
  <c r="P127" i="15"/>
  <c r="O127" i="15"/>
  <c r="J127" i="15"/>
  <c r="K127" i="15" s="1"/>
  <c r="R126" i="15"/>
  <c r="Q126" i="15"/>
  <c r="P126" i="15"/>
  <c r="O126" i="15"/>
  <c r="J126" i="15"/>
  <c r="K126" i="15" s="1"/>
  <c r="R125" i="15"/>
  <c r="Q125" i="15"/>
  <c r="P125" i="15"/>
  <c r="O125" i="15"/>
  <c r="J125" i="15"/>
  <c r="K125" i="15" s="1"/>
  <c r="L125" i="15" s="1"/>
  <c r="R124" i="15"/>
  <c r="Q124" i="15"/>
  <c r="P124" i="15"/>
  <c r="O124" i="15"/>
  <c r="K124" i="15"/>
  <c r="L124" i="15" s="1"/>
  <c r="J124" i="15"/>
  <c r="R123" i="15"/>
  <c r="Q123" i="15"/>
  <c r="P123" i="15"/>
  <c r="O123" i="15"/>
  <c r="J123" i="15"/>
  <c r="K123" i="15" s="1"/>
  <c r="L123" i="15" s="1"/>
  <c r="R122" i="15"/>
  <c r="X122" i="15" s="1"/>
  <c r="Q122" i="15"/>
  <c r="P122" i="15"/>
  <c r="O122" i="15"/>
  <c r="J122" i="15"/>
  <c r="K122" i="15" s="1"/>
  <c r="R121" i="15"/>
  <c r="Q121" i="15"/>
  <c r="P121" i="15"/>
  <c r="O121" i="15"/>
  <c r="J121" i="15"/>
  <c r="K121" i="15" s="1"/>
  <c r="R120" i="15"/>
  <c r="Q120" i="15"/>
  <c r="P120" i="15"/>
  <c r="O120" i="15"/>
  <c r="X120" i="15" s="1"/>
  <c r="J120" i="15"/>
  <c r="K120" i="15" s="1"/>
  <c r="R119" i="15"/>
  <c r="Q119" i="15"/>
  <c r="P119" i="15"/>
  <c r="O119" i="15"/>
  <c r="J119" i="15"/>
  <c r="K119" i="15" s="1"/>
  <c r="R118" i="15"/>
  <c r="Q118" i="15"/>
  <c r="P118" i="15"/>
  <c r="O118" i="15"/>
  <c r="J118" i="15"/>
  <c r="K118" i="15" s="1"/>
  <c r="R117" i="15"/>
  <c r="Q117" i="15"/>
  <c r="P117" i="15"/>
  <c r="O117" i="15"/>
  <c r="K117" i="15"/>
  <c r="L117" i="15" s="1"/>
  <c r="J117" i="15"/>
  <c r="R116" i="15"/>
  <c r="Q116" i="15"/>
  <c r="P116" i="15"/>
  <c r="O116" i="15"/>
  <c r="X116" i="15" s="1"/>
  <c r="J116" i="15"/>
  <c r="K116" i="15" s="1"/>
  <c r="R115" i="15"/>
  <c r="Q115" i="15"/>
  <c r="P115" i="15"/>
  <c r="O115" i="15"/>
  <c r="J115" i="15"/>
  <c r="K115" i="15" s="1"/>
  <c r="R114" i="15"/>
  <c r="Q114" i="15"/>
  <c r="P114" i="15"/>
  <c r="O114" i="15"/>
  <c r="J114" i="15"/>
  <c r="K114" i="15" s="1"/>
  <c r="R113" i="15"/>
  <c r="Q113" i="15"/>
  <c r="P113" i="15"/>
  <c r="O113" i="15"/>
  <c r="X113" i="15" s="1"/>
  <c r="K113" i="15"/>
  <c r="L113" i="15" s="1"/>
  <c r="J113" i="15"/>
  <c r="R112" i="15"/>
  <c r="Q112" i="15"/>
  <c r="X112" i="15" s="1"/>
  <c r="P112" i="15"/>
  <c r="O112" i="15"/>
  <c r="K112" i="15"/>
  <c r="L112" i="15" s="1"/>
  <c r="J112" i="15"/>
  <c r="R111" i="15"/>
  <c r="Q111" i="15"/>
  <c r="P111" i="15"/>
  <c r="O111" i="15"/>
  <c r="J111" i="15"/>
  <c r="K111" i="15" s="1"/>
  <c r="R110" i="15"/>
  <c r="Q110" i="15"/>
  <c r="P110" i="15"/>
  <c r="O110" i="15"/>
  <c r="K110" i="15"/>
  <c r="J110" i="15"/>
  <c r="R109" i="15"/>
  <c r="Q109" i="15"/>
  <c r="P109" i="15"/>
  <c r="O109" i="15"/>
  <c r="X109" i="15" s="1"/>
  <c r="K109" i="15"/>
  <c r="L109" i="15" s="1"/>
  <c r="J109" i="15"/>
  <c r="R108" i="15"/>
  <c r="Q108" i="15"/>
  <c r="P108" i="15"/>
  <c r="O108" i="15"/>
  <c r="X108" i="15" s="1"/>
  <c r="K108" i="15"/>
  <c r="L108" i="15" s="1"/>
  <c r="J108" i="15"/>
  <c r="R107" i="15"/>
  <c r="Q107" i="15"/>
  <c r="P107" i="15"/>
  <c r="O107" i="15"/>
  <c r="K107" i="15"/>
  <c r="L107" i="15" s="1"/>
  <c r="J107" i="15"/>
  <c r="R106" i="15"/>
  <c r="Q106" i="15"/>
  <c r="P106" i="15"/>
  <c r="O106" i="15"/>
  <c r="X106" i="15" s="1"/>
  <c r="K106" i="15"/>
  <c r="J106" i="15"/>
  <c r="R105" i="15"/>
  <c r="Q105" i="15"/>
  <c r="P105" i="15"/>
  <c r="O105" i="15"/>
  <c r="X105" i="15" s="1"/>
  <c r="J105" i="15"/>
  <c r="K105" i="15" s="1"/>
  <c r="X104" i="15"/>
  <c r="R104" i="15"/>
  <c r="Q104" i="15"/>
  <c r="P104" i="15"/>
  <c r="O104" i="15"/>
  <c r="J104" i="15"/>
  <c r="K104" i="15" s="1"/>
  <c r="R103" i="15"/>
  <c r="Q103" i="15"/>
  <c r="P103" i="15"/>
  <c r="O103" i="15"/>
  <c r="J103" i="15"/>
  <c r="K103" i="15" s="1"/>
  <c r="J102" i="15"/>
  <c r="R101" i="15"/>
  <c r="Q101" i="15"/>
  <c r="P101" i="15"/>
  <c r="O101" i="15"/>
  <c r="J101" i="15"/>
  <c r="K101" i="15" s="1"/>
  <c r="L101" i="15" s="1"/>
  <c r="R100" i="15"/>
  <c r="Q100" i="15"/>
  <c r="P100" i="15"/>
  <c r="O100" i="15"/>
  <c r="K100" i="15"/>
  <c r="L100" i="15" s="1"/>
  <c r="J100" i="15"/>
  <c r="R99" i="15"/>
  <c r="Q99" i="15"/>
  <c r="P99" i="15"/>
  <c r="O99" i="15"/>
  <c r="J99" i="15"/>
  <c r="K99" i="15" s="1"/>
  <c r="L99" i="15" s="1"/>
  <c r="R98" i="15"/>
  <c r="X98" i="15" s="1"/>
  <c r="Q98" i="15"/>
  <c r="P98" i="15"/>
  <c r="O98" i="15"/>
  <c r="J98" i="15"/>
  <c r="K98" i="15" s="1"/>
  <c r="J97" i="15"/>
  <c r="X96" i="15"/>
  <c r="R96" i="15"/>
  <c r="Q96" i="15"/>
  <c r="P96" i="15"/>
  <c r="O96" i="15"/>
  <c r="J96" i="15"/>
  <c r="K96" i="15" s="1"/>
  <c r="L96" i="15" s="1"/>
  <c r="R95" i="15"/>
  <c r="Q95" i="15"/>
  <c r="P95" i="15"/>
  <c r="O95" i="15"/>
  <c r="J95" i="15"/>
  <c r="K95" i="15" s="1"/>
  <c r="R94" i="15"/>
  <c r="Q94" i="15"/>
  <c r="P94" i="15"/>
  <c r="O94" i="15"/>
  <c r="K94" i="15"/>
  <c r="J94" i="15"/>
  <c r="R93" i="15"/>
  <c r="Q93" i="15"/>
  <c r="P93" i="15"/>
  <c r="O93" i="15"/>
  <c r="J93" i="15"/>
  <c r="K93" i="15" s="1"/>
  <c r="L93" i="15" s="1"/>
  <c r="R92" i="15"/>
  <c r="Q92" i="15"/>
  <c r="P92" i="15"/>
  <c r="O92" i="15"/>
  <c r="X92" i="15" s="1"/>
  <c r="J92" i="15"/>
  <c r="K92" i="15" s="1"/>
  <c r="L92" i="15" s="1"/>
  <c r="R91" i="15"/>
  <c r="Q91" i="15"/>
  <c r="P91" i="15"/>
  <c r="O91" i="15"/>
  <c r="K91" i="15"/>
  <c r="L91" i="15" s="1"/>
  <c r="J91" i="15"/>
  <c r="J90" i="15"/>
  <c r="R89" i="15"/>
  <c r="Q89" i="15"/>
  <c r="P89" i="15"/>
  <c r="O89" i="15"/>
  <c r="K89" i="15"/>
  <c r="L89" i="15" s="1"/>
  <c r="J89" i="15"/>
  <c r="R88" i="15"/>
  <c r="Q88" i="15"/>
  <c r="X88" i="15" s="1"/>
  <c r="P88" i="15"/>
  <c r="O88" i="15"/>
  <c r="J88" i="15"/>
  <c r="K88" i="15" s="1"/>
  <c r="L88" i="15" s="1"/>
  <c r="R87" i="15"/>
  <c r="Q87" i="15"/>
  <c r="P87" i="15"/>
  <c r="O87" i="15"/>
  <c r="J87" i="15"/>
  <c r="K87" i="15" s="1"/>
  <c r="R86" i="15"/>
  <c r="Q86" i="15"/>
  <c r="P86" i="15"/>
  <c r="O86" i="15"/>
  <c r="J86" i="15"/>
  <c r="K86" i="15" s="1"/>
  <c r="R85" i="15"/>
  <c r="Q85" i="15"/>
  <c r="P85" i="15"/>
  <c r="O85" i="15"/>
  <c r="J85" i="15"/>
  <c r="K85" i="15" s="1"/>
  <c r="L85" i="15" s="1"/>
  <c r="R84" i="15"/>
  <c r="Q84" i="15"/>
  <c r="P84" i="15"/>
  <c r="O84" i="15"/>
  <c r="L84" i="15"/>
  <c r="K84" i="15"/>
  <c r="J84" i="15"/>
  <c r="R83" i="15"/>
  <c r="Q83" i="15"/>
  <c r="P83" i="15"/>
  <c r="O83" i="15"/>
  <c r="J83" i="15"/>
  <c r="K83" i="15" s="1"/>
  <c r="L83" i="15" s="1"/>
  <c r="R82" i="15"/>
  <c r="Q82" i="15"/>
  <c r="P82" i="15"/>
  <c r="O82" i="15"/>
  <c r="X82" i="15" s="1"/>
  <c r="J82" i="15"/>
  <c r="K82" i="15" s="1"/>
  <c r="R81" i="15"/>
  <c r="Q81" i="15"/>
  <c r="P81" i="15"/>
  <c r="O81" i="15"/>
  <c r="J81" i="15"/>
  <c r="K81" i="15" s="1"/>
  <c r="R80" i="15"/>
  <c r="Q80" i="15"/>
  <c r="P80" i="15"/>
  <c r="O80" i="15"/>
  <c r="X80" i="15" s="1"/>
  <c r="J80" i="15"/>
  <c r="K80" i="15" s="1"/>
  <c r="R79" i="15"/>
  <c r="Q79" i="15"/>
  <c r="P79" i="15"/>
  <c r="O79" i="15"/>
  <c r="J79" i="15"/>
  <c r="K79" i="15" s="1"/>
  <c r="R78" i="15"/>
  <c r="Q78" i="15"/>
  <c r="X78" i="15" s="1"/>
  <c r="P78" i="15"/>
  <c r="O78" i="15"/>
  <c r="J78" i="15"/>
  <c r="K78" i="15" s="1"/>
  <c r="R77" i="15"/>
  <c r="Q77" i="15"/>
  <c r="P77" i="15"/>
  <c r="O77" i="15"/>
  <c r="K77" i="15"/>
  <c r="L77" i="15" s="1"/>
  <c r="J77" i="15"/>
  <c r="R76" i="15"/>
  <c r="Q76" i="15"/>
  <c r="P76" i="15"/>
  <c r="O76" i="15"/>
  <c r="J76" i="15"/>
  <c r="K76" i="15" s="1"/>
  <c r="J75" i="15"/>
  <c r="J74" i="15"/>
  <c r="J73" i="15"/>
  <c r="J72" i="15"/>
  <c r="J71" i="15"/>
  <c r="J70" i="15"/>
  <c r="J69" i="15"/>
  <c r="R68" i="15"/>
  <c r="Q68" i="15"/>
  <c r="P68" i="15"/>
  <c r="O68" i="15"/>
  <c r="J68" i="15"/>
  <c r="K68" i="15" s="1"/>
  <c r="R67" i="15"/>
  <c r="Q67" i="15"/>
  <c r="P67" i="15"/>
  <c r="O67" i="15"/>
  <c r="J67" i="15"/>
  <c r="K67" i="15" s="1"/>
  <c r="J66" i="15"/>
  <c r="R65" i="15"/>
  <c r="Q65" i="15"/>
  <c r="P65" i="15"/>
  <c r="O65" i="15"/>
  <c r="X65" i="15" s="1"/>
  <c r="J65" i="15"/>
  <c r="K65" i="15" s="1"/>
  <c r="R64" i="15"/>
  <c r="Q64" i="15"/>
  <c r="P64" i="15"/>
  <c r="O64" i="15"/>
  <c r="X64" i="15" s="1"/>
  <c r="K64" i="15"/>
  <c r="J64" i="15"/>
  <c r="R63" i="15"/>
  <c r="Q63" i="15"/>
  <c r="P63" i="15"/>
  <c r="O63" i="15"/>
  <c r="J63" i="15"/>
  <c r="K63" i="15" s="1"/>
  <c r="J62" i="15"/>
  <c r="R61" i="15"/>
  <c r="Q61" i="15"/>
  <c r="P61" i="15"/>
  <c r="O61" i="15"/>
  <c r="K61" i="15"/>
  <c r="L61" i="15" s="1"/>
  <c r="J61" i="15"/>
  <c r="R60" i="15"/>
  <c r="Q60" i="15"/>
  <c r="P60" i="15"/>
  <c r="O60" i="15"/>
  <c r="X60" i="15" s="1"/>
  <c r="K60" i="15"/>
  <c r="L60" i="15" s="1"/>
  <c r="J60" i="15"/>
  <c r="R59" i="15"/>
  <c r="Q59" i="15"/>
  <c r="P59" i="15"/>
  <c r="O59" i="15"/>
  <c r="X59" i="15" s="1"/>
  <c r="J59" i="15"/>
  <c r="K59" i="15" s="1"/>
  <c r="L59" i="15" s="1"/>
  <c r="J58" i="15"/>
  <c r="R57" i="15"/>
  <c r="Q57" i="15"/>
  <c r="P57" i="15"/>
  <c r="O57" i="15"/>
  <c r="J57" i="15"/>
  <c r="K57" i="15" s="1"/>
  <c r="R56" i="15"/>
  <c r="Q56" i="15"/>
  <c r="P56" i="15"/>
  <c r="O56" i="15"/>
  <c r="X56" i="15" s="1"/>
  <c r="J56" i="15"/>
  <c r="K56" i="15" s="1"/>
  <c r="L56" i="15" s="1"/>
  <c r="R55" i="15"/>
  <c r="Q55" i="15"/>
  <c r="P55" i="15"/>
  <c r="O55" i="15"/>
  <c r="J55" i="15"/>
  <c r="K55" i="15" s="1"/>
  <c r="R54" i="15"/>
  <c r="Q54" i="15"/>
  <c r="P54" i="15"/>
  <c r="O54" i="15"/>
  <c r="J54" i="15"/>
  <c r="K54" i="15" s="1"/>
  <c r="J53" i="15"/>
  <c r="R52" i="15"/>
  <c r="Q52" i="15"/>
  <c r="P52" i="15"/>
  <c r="O52" i="15"/>
  <c r="J52" i="15"/>
  <c r="K52" i="15" s="1"/>
  <c r="R51" i="15"/>
  <c r="Q51" i="15"/>
  <c r="P51" i="15"/>
  <c r="O51" i="15"/>
  <c r="J51" i="15"/>
  <c r="K51" i="15" s="1"/>
  <c r="R50" i="15"/>
  <c r="Q50" i="15"/>
  <c r="P50" i="15"/>
  <c r="O50" i="15"/>
  <c r="L50" i="15"/>
  <c r="K50" i="15"/>
  <c r="J50" i="15"/>
  <c r="J49" i="15"/>
  <c r="R48" i="15"/>
  <c r="Q48" i="15"/>
  <c r="P48" i="15"/>
  <c r="O48" i="15"/>
  <c r="X48" i="15" s="1"/>
  <c r="J48" i="15"/>
  <c r="K48" i="15" s="1"/>
  <c r="R47" i="15"/>
  <c r="Q47" i="15"/>
  <c r="P47" i="15"/>
  <c r="O47" i="15"/>
  <c r="J47" i="15"/>
  <c r="K47" i="15" s="1"/>
  <c r="R46" i="15"/>
  <c r="Q46" i="15"/>
  <c r="P46" i="15"/>
  <c r="O46" i="15"/>
  <c r="K46" i="15"/>
  <c r="J46" i="15"/>
  <c r="R45" i="15"/>
  <c r="Q45" i="15"/>
  <c r="P45" i="15"/>
  <c r="X45" i="15" s="1"/>
  <c r="O45" i="15"/>
  <c r="J45" i="15"/>
  <c r="K45" i="15" s="1"/>
  <c r="L45" i="15" s="1"/>
  <c r="R44" i="15"/>
  <c r="Q44" i="15"/>
  <c r="P44" i="15"/>
  <c r="O44" i="15"/>
  <c r="X44" i="15" s="1"/>
  <c r="J44" i="15"/>
  <c r="K44" i="15" s="1"/>
  <c r="R43" i="15"/>
  <c r="Q43" i="15"/>
  <c r="P43" i="15"/>
  <c r="O43" i="15"/>
  <c r="J43" i="15"/>
  <c r="K43" i="15" s="1"/>
  <c r="R42" i="15"/>
  <c r="Q42" i="15"/>
  <c r="X42" i="15" s="1"/>
  <c r="P42" i="15"/>
  <c r="O42" i="15"/>
  <c r="K42" i="15"/>
  <c r="L42" i="15" s="1"/>
  <c r="J42" i="15"/>
  <c r="R41" i="15"/>
  <c r="Q41" i="15"/>
  <c r="P41" i="15"/>
  <c r="O41" i="15"/>
  <c r="J41" i="15"/>
  <c r="K41" i="15" s="1"/>
  <c r="R40" i="15"/>
  <c r="Q40" i="15"/>
  <c r="X40" i="15" s="1"/>
  <c r="P40" i="15"/>
  <c r="O40" i="15"/>
  <c r="K40" i="15"/>
  <c r="L40" i="15" s="1"/>
  <c r="J40" i="15"/>
  <c r="R39" i="15"/>
  <c r="Q39" i="15"/>
  <c r="P39" i="15"/>
  <c r="O39" i="15"/>
  <c r="J39" i="15"/>
  <c r="K39" i="15" s="1"/>
  <c r="R38" i="15"/>
  <c r="Q38" i="15"/>
  <c r="P38" i="15"/>
  <c r="O38" i="15"/>
  <c r="X38" i="15" s="1"/>
  <c r="J38" i="15"/>
  <c r="K38" i="15" s="1"/>
  <c r="R37" i="15"/>
  <c r="Q37" i="15"/>
  <c r="P37" i="15"/>
  <c r="O37" i="15"/>
  <c r="X37" i="15" s="1"/>
  <c r="J37" i="15"/>
  <c r="K37" i="15" s="1"/>
  <c r="L37" i="15" s="1"/>
  <c r="R36" i="15"/>
  <c r="Q36" i="15"/>
  <c r="P36" i="15"/>
  <c r="O36" i="15"/>
  <c r="L36" i="15"/>
  <c r="K36" i="15"/>
  <c r="J36" i="15"/>
  <c r="R35" i="15"/>
  <c r="Q35" i="15"/>
  <c r="P35" i="15"/>
  <c r="O35" i="15"/>
  <c r="X35" i="15" s="1"/>
  <c r="J35" i="15"/>
  <c r="K35" i="15" s="1"/>
  <c r="L35" i="15" s="1"/>
  <c r="R34" i="15"/>
  <c r="Q34" i="15"/>
  <c r="P34" i="15"/>
  <c r="O34" i="15"/>
  <c r="X34" i="15" s="1"/>
  <c r="J34" i="15"/>
  <c r="K34" i="15" s="1"/>
  <c r="R33" i="15"/>
  <c r="Q33" i="15"/>
  <c r="P33" i="15"/>
  <c r="O33" i="15"/>
  <c r="J33" i="15"/>
  <c r="K33" i="15" s="1"/>
  <c r="R32" i="15"/>
  <c r="Q32" i="15"/>
  <c r="P32" i="15"/>
  <c r="O32" i="15"/>
  <c r="X32" i="15" s="1"/>
  <c r="J32" i="15"/>
  <c r="K32" i="15" s="1"/>
  <c r="R31" i="15"/>
  <c r="Q31" i="15"/>
  <c r="X31" i="15" s="1"/>
  <c r="P31" i="15"/>
  <c r="O31" i="15"/>
  <c r="J31" i="15"/>
  <c r="K31" i="15" s="1"/>
  <c r="R30" i="15"/>
  <c r="Q30" i="15"/>
  <c r="P30" i="15"/>
  <c r="O30" i="15"/>
  <c r="K30" i="15"/>
  <c r="J30" i="15"/>
  <c r="R29" i="15"/>
  <c r="Q29" i="15"/>
  <c r="P29" i="15"/>
  <c r="O29" i="15"/>
  <c r="J29" i="15"/>
  <c r="K29" i="15" s="1"/>
  <c r="L29" i="15" s="1"/>
  <c r="R28" i="15"/>
  <c r="Q28" i="15"/>
  <c r="P28" i="15"/>
  <c r="O28" i="15"/>
  <c r="X28" i="15" s="1"/>
  <c r="J28" i="15"/>
  <c r="K28" i="15" s="1"/>
  <c r="R27" i="15"/>
  <c r="Q27" i="15"/>
  <c r="P27" i="15"/>
  <c r="O27" i="15"/>
  <c r="X27" i="15" s="1"/>
  <c r="J27" i="15"/>
  <c r="K27" i="15" s="1"/>
  <c r="R26" i="15"/>
  <c r="Q26" i="15"/>
  <c r="P26" i="15"/>
  <c r="O26" i="15"/>
  <c r="X26" i="15" s="1"/>
  <c r="J26" i="15"/>
  <c r="K26" i="15" s="1"/>
  <c r="J25" i="15"/>
  <c r="J24" i="15"/>
  <c r="R23" i="15"/>
  <c r="Q23" i="15"/>
  <c r="P23" i="15"/>
  <c r="O23" i="15"/>
  <c r="J23" i="15"/>
  <c r="K23" i="15" s="1"/>
  <c r="J22" i="15"/>
  <c r="J21" i="15"/>
  <c r="J20" i="15"/>
  <c r="O3" i="10"/>
  <c r="J176" i="12"/>
  <c r="J175" i="12"/>
  <c r="J174" i="12"/>
  <c r="J173" i="12"/>
  <c r="J172" i="12"/>
  <c r="J171" i="12"/>
  <c r="J170" i="12"/>
  <c r="J169" i="12"/>
  <c r="J168" i="12"/>
  <c r="J167" i="12"/>
  <c r="R166" i="12"/>
  <c r="Q166" i="12"/>
  <c r="P166" i="12"/>
  <c r="O166" i="12"/>
  <c r="J166" i="12"/>
  <c r="K166" i="12" s="1"/>
  <c r="L166" i="12" s="1"/>
  <c r="R165" i="12"/>
  <c r="Q165" i="12"/>
  <c r="P165" i="12"/>
  <c r="O165" i="12"/>
  <c r="J165" i="12"/>
  <c r="K165" i="12" s="1"/>
  <c r="R164" i="12"/>
  <c r="Q164" i="12"/>
  <c r="P164" i="12"/>
  <c r="O164" i="12"/>
  <c r="J164" i="12"/>
  <c r="K164" i="12" s="1"/>
  <c r="L164" i="12" s="1"/>
  <c r="R163" i="12"/>
  <c r="Q163" i="12"/>
  <c r="P163" i="12"/>
  <c r="O163" i="12"/>
  <c r="J163" i="12"/>
  <c r="K163" i="12" s="1"/>
  <c r="R162" i="12"/>
  <c r="Q162" i="12"/>
  <c r="P162" i="12"/>
  <c r="O162" i="12"/>
  <c r="J162" i="12"/>
  <c r="K162" i="12" s="1"/>
  <c r="R161" i="12"/>
  <c r="Q161" i="12"/>
  <c r="P161" i="12"/>
  <c r="O161" i="12"/>
  <c r="J161" i="12"/>
  <c r="K161" i="12" s="1"/>
  <c r="R160" i="12"/>
  <c r="Q160" i="12"/>
  <c r="P160" i="12"/>
  <c r="O160" i="12"/>
  <c r="J160" i="12"/>
  <c r="K160" i="12" s="1"/>
  <c r="J159" i="12"/>
  <c r="R158" i="12"/>
  <c r="Q158" i="12"/>
  <c r="P158" i="12"/>
  <c r="O158" i="12"/>
  <c r="J158" i="12"/>
  <c r="K158" i="12" s="1"/>
  <c r="L158" i="12" s="1"/>
  <c r="J157" i="12"/>
  <c r="J156" i="12"/>
  <c r="J155" i="12"/>
  <c r="J154" i="12"/>
  <c r="R153" i="12"/>
  <c r="Q153" i="12"/>
  <c r="P153" i="12"/>
  <c r="O153" i="12"/>
  <c r="J153" i="12"/>
  <c r="K153" i="12" s="1"/>
  <c r="L153" i="12" s="1"/>
  <c r="R152" i="12"/>
  <c r="Q152" i="12"/>
  <c r="P152" i="12"/>
  <c r="O152" i="12"/>
  <c r="J152" i="12"/>
  <c r="K152" i="12" s="1"/>
  <c r="J151" i="12"/>
  <c r="R150" i="12"/>
  <c r="Q150" i="12"/>
  <c r="P150" i="12"/>
  <c r="O150" i="12"/>
  <c r="J150" i="12"/>
  <c r="K150" i="12" s="1"/>
  <c r="L150" i="12" s="1"/>
  <c r="R149" i="12"/>
  <c r="Q149" i="12"/>
  <c r="P149" i="12"/>
  <c r="O149" i="12"/>
  <c r="J149" i="12"/>
  <c r="K149" i="12" s="1"/>
  <c r="L149" i="12" s="1"/>
  <c r="J148" i="12"/>
  <c r="J147" i="12"/>
  <c r="J146" i="12"/>
  <c r="R145" i="12"/>
  <c r="Q145" i="12"/>
  <c r="P145" i="12"/>
  <c r="O145" i="12"/>
  <c r="J145" i="12"/>
  <c r="K145" i="12" s="1"/>
  <c r="L145" i="12" s="1"/>
  <c r="R144" i="12"/>
  <c r="Q144" i="12"/>
  <c r="P144" i="12"/>
  <c r="O144" i="12"/>
  <c r="J144" i="12"/>
  <c r="K144" i="12" s="1"/>
  <c r="L144" i="12" s="1"/>
  <c r="J143" i="12"/>
  <c r="J142" i="12"/>
  <c r="J141" i="12"/>
  <c r="J140" i="12"/>
  <c r="J139" i="12"/>
  <c r="R138" i="12"/>
  <c r="Q138" i="12"/>
  <c r="P138" i="12"/>
  <c r="O138" i="12"/>
  <c r="J138" i="12"/>
  <c r="K138" i="12" s="1"/>
  <c r="L138" i="12" s="1"/>
  <c r="R137" i="12"/>
  <c r="Q137" i="12"/>
  <c r="P137" i="12"/>
  <c r="O137" i="12"/>
  <c r="J137" i="12"/>
  <c r="K137" i="12" s="1"/>
  <c r="R136" i="12"/>
  <c r="Q136" i="12"/>
  <c r="P136" i="12"/>
  <c r="O136" i="12"/>
  <c r="J136" i="12"/>
  <c r="K136" i="12" s="1"/>
  <c r="R135" i="12"/>
  <c r="Q135" i="12"/>
  <c r="P135" i="12"/>
  <c r="O135" i="12"/>
  <c r="J135" i="12"/>
  <c r="K135" i="12" s="1"/>
  <c r="R134" i="12"/>
  <c r="Q134" i="12"/>
  <c r="P134" i="12"/>
  <c r="O134" i="12"/>
  <c r="J134" i="12"/>
  <c r="K134" i="12" s="1"/>
  <c r="L134" i="12" s="1"/>
  <c r="R133" i="12"/>
  <c r="Q133" i="12"/>
  <c r="P133" i="12"/>
  <c r="O133" i="12"/>
  <c r="J133" i="12"/>
  <c r="K133" i="12" s="1"/>
  <c r="R132" i="12"/>
  <c r="Q132" i="12"/>
  <c r="P132" i="12"/>
  <c r="O132" i="12"/>
  <c r="J132" i="12"/>
  <c r="K132" i="12" s="1"/>
  <c r="L132" i="12" s="1"/>
  <c r="R131" i="12"/>
  <c r="Q131" i="12"/>
  <c r="P131" i="12"/>
  <c r="O131" i="12"/>
  <c r="J131" i="12"/>
  <c r="K131" i="12" s="1"/>
  <c r="R130" i="12"/>
  <c r="Q130" i="12"/>
  <c r="P130" i="12"/>
  <c r="O130" i="12"/>
  <c r="J130" i="12"/>
  <c r="K130" i="12" s="1"/>
  <c r="R129" i="12"/>
  <c r="Q129" i="12"/>
  <c r="P129" i="12"/>
  <c r="O129" i="12"/>
  <c r="J129" i="12"/>
  <c r="K129" i="12" s="1"/>
  <c r="L129" i="12" s="1"/>
  <c r="R128" i="12"/>
  <c r="Q128" i="12"/>
  <c r="P128" i="12"/>
  <c r="O128" i="12"/>
  <c r="J128" i="12"/>
  <c r="K128" i="12" s="1"/>
  <c r="L128" i="12" s="1"/>
  <c r="R127" i="12"/>
  <c r="Q127" i="12"/>
  <c r="P127" i="12"/>
  <c r="O127" i="12"/>
  <c r="J127" i="12"/>
  <c r="K127" i="12" s="1"/>
  <c r="R126" i="12"/>
  <c r="Q126" i="12"/>
  <c r="P126" i="12"/>
  <c r="O126" i="12"/>
  <c r="J126" i="12"/>
  <c r="K126" i="12" s="1"/>
  <c r="L126" i="12" s="1"/>
  <c r="R125" i="12"/>
  <c r="Q125" i="12"/>
  <c r="P125" i="12"/>
  <c r="O125" i="12"/>
  <c r="J125" i="12"/>
  <c r="K125" i="12" s="1"/>
  <c r="R124" i="12"/>
  <c r="Q124" i="12"/>
  <c r="P124" i="12"/>
  <c r="O124" i="12"/>
  <c r="J124" i="12"/>
  <c r="K124" i="12" s="1"/>
  <c r="R123" i="12"/>
  <c r="Q123" i="12"/>
  <c r="P123" i="12"/>
  <c r="O123" i="12"/>
  <c r="J123" i="12"/>
  <c r="K123" i="12" s="1"/>
  <c r="R122" i="12"/>
  <c r="Q122" i="12"/>
  <c r="P122" i="12"/>
  <c r="O122" i="12"/>
  <c r="J122" i="12"/>
  <c r="K122" i="12" s="1"/>
  <c r="L122" i="12" s="1"/>
  <c r="R121" i="12"/>
  <c r="Q121" i="12"/>
  <c r="P121" i="12"/>
  <c r="O121" i="12"/>
  <c r="J121" i="12"/>
  <c r="K121" i="12" s="1"/>
  <c r="L121" i="12" s="1"/>
  <c r="R120" i="12"/>
  <c r="Q120" i="12"/>
  <c r="P120" i="12"/>
  <c r="O120" i="12"/>
  <c r="J120" i="12"/>
  <c r="K120" i="12" s="1"/>
  <c r="R119" i="12"/>
  <c r="Q119" i="12"/>
  <c r="P119" i="12"/>
  <c r="O119" i="12"/>
  <c r="J119" i="12"/>
  <c r="K119" i="12" s="1"/>
  <c r="R118" i="12"/>
  <c r="Q118" i="12"/>
  <c r="P118" i="12"/>
  <c r="O118" i="12"/>
  <c r="J118" i="12"/>
  <c r="K118" i="12" s="1"/>
  <c r="L118" i="12" s="1"/>
  <c r="R117" i="12"/>
  <c r="Q117" i="12"/>
  <c r="P117" i="12"/>
  <c r="O117" i="12"/>
  <c r="J117" i="12"/>
  <c r="K117" i="12" s="1"/>
  <c r="R116" i="12"/>
  <c r="Q116" i="12"/>
  <c r="P116" i="12"/>
  <c r="O116" i="12"/>
  <c r="J116" i="12"/>
  <c r="K116" i="12" s="1"/>
  <c r="R115" i="12"/>
  <c r="Q115" i="12"/>
  <c r="P115" i="12"/>
  <c r="O115" i="12"/>
  <c r="J115" i="12"/>
  <c r="K115" i="12" s="1"/>
  <c r="R114" i="12"/>
  <c r="Q114" i="12"/>
  <c r="P114" i="12"/>
  <c r="O114" i="12"/>
  <c r="J114" i="12"/>
  <c r="K114" i="12" s="1"/>
  <c r="L114" i="12" s="1"/>
  <c r="R113" i="12"/>
  <c r="Q113" i="12"/>
  <c r="P113" i="12"/>
  <c r="O113" i="12"/>
  <c r="J113" i="12"/>
  <c r="K113" i="12" s="1"/>
  <c r="R112" i="12"/>
  <c r="Q112" i="12"/>
  <c r="P112" i="12"/>
  <c r="O112" i="12"/>
  <c r="J112" i="12"/>
  <c r="K112" i="12" s="1"/>
  <c r="L112" i="12" s="1"/>
  <c r="R111" i="12"/>
  <c r="Q111" i="12"/>
  <c r="P111" i="12"/>
  <c r="O111" i="12"/>
  <c r="J111" i="12"/>
  <c r="K111" i="12" s="1"/>
  <c r="R110" i="12"/>
  <c r="Q110" i="12"/>
  <c r="P110" i="12"/>
  <c r="O110" i="12"/>
  <c r="J110" i="12"/>
  <c r="K110" i="12" s="1"/>
  <c r="R109" i="12"/>
  <c r="Q109" i="12"/>
  <c r="P109" i="12"/>
  <c r="O109" i="12"/>
  <c r="J109" i="12"/>
  <c r="K109" i="12" s="1"/>
  <c r="R108" i="12"/>
  <c r="Q108" i="12"/>
  <c r="P108" i="12"/>
  <c r="O108" i="12"/>
  <c r="J108" i="12"/>
  <c r="K108" i="12" s="1"/>
  <c r="L108" i="12" s="1"/>
  <c r="R107" i="12"/>
  <c r="Q107" i="12"/>
  <c r="P107" i="12"/>
  <c r="O107" i="12"/>
  <c r="J107" i="12"/>
  <c r="K107" i="12" s="1"/>
  <c r="R106" i="12"/>
  <c r="Q106" i="12"/>
  <c r="P106" i="12"/>
  <c r="O106" i="12"/>
  <c r="J106" i="12"/>
  <c r="K106" i="12" s="1"/>
  <c r="R105" i="12"/>
  <c r="Q105" i="12"/>
  <c r="P105" i="12"/>
  <c r="O105" i="12"/>
  <c r="J105" i="12"/>
  <c r="K105" i="12" s="1"/>
  <c r="R104" i="12"/>
  <c r="Q104" i="12"/>
  <c r="P104" i="12"/>
  <c r="O104" i="12"/>
  <c r="J104" i="12"/>
  <c r="K104" i="12" s="1"/>
  <c r="R103" i="12"/>
  <c r="Q103" i="12"/>
  <c r="P103" i="12"/>
  <c r="O103" i="12"/>
  <c r="J103" i="12"/>
  <c r="K103" i="12" s="1"/>
  <c r="L103" i="12" s="1"/>
  <c r="R102" i="12"/>
  <c r="Q102" i="12"/>
  <c r="P102" i="12"/>
  <c r="O102" i="12"/>
  <c r="J102" i="12"/>
  <c r="K102" i="12" s="1"/>
  <c r="R101" i="12"/>
  <c r="Q101" i="12"/>
  <c r="P101" i="12"/>
  <c r="O101" i="12"/>
  <c r="J101" i="12"/>
  <c r="K101" i="12" s="1"/>
  <c r="R100" i="12"/>
  <c r="Q100" i="12"/>
  <c r="P100" i="12"/>
  <c r="O100" i="12"/>
  <c r="J100" i="12"/>
  <c r="K100" i="12" s="1"/>
  <c r="L100" i="12" s="1"/>
  <c r="R99" i="12"/>
  <c r="Q99" i="12"/>
  <c r="P99" i="12"/>
  <c r="O99" i="12"/>
  <c r="J99" i="12"/>
  <c r="K99" i="12" s="1"/>
  <c r="R98" i="12"/>
  <c r="Q98" i="12"/>
  <c r="P98" i="12"/>
  <c r="O98" i="12"/>
  <c r="J98" i="12"/>
  <c r="K98" i="12" s="1"/>
  <c r="R97" i="12"/>
  <c r="Q97" i="12"/>
  <c r="P97" i="12"/>
  <c r="O97" i="12"/>
  <c r="J97" i="12"/>
  <c r="K97" i="12" s="1"/>
  <c r="R96" i="12"/>
  <c r="Q96" i="12"/>
  <c r="P96" i="12"/>
  <c r="O96" i="12"/>
  <c r="J96" i="12"/>
  <c r="K96" i="12" s="1"/>
  <c r="L96" i="12" s="1"/>
  <c r="R95" i="12"/>
  <c r="Q95" i="12"/>
  <c r="P95" i="12"/>
  <c r="O95" i="12"/>
  <c r="J95" i="12"/>
  <c r="K95" i="12" s="1"/>
  <c r="R94" i="12"/>
  <c r="Q94" i="12"/>
  <c r="P94" i="12"/>
  <c r="O94" i="12"/>
  <c r="J94" i="12"/>
  <c r="K94" i="12" s="1"/>
  <c r="R93" i="12"/>
  <c r="Q93" i="12"/>
  <c r="P93" i="12"/>
  <c r="O93" i="12"/>
  <c r="J93" i="12"/>
  <c r="K93" i="12" s="1"/>
  <c r="L93" i="12" s="1"/>
  <c r="R92" i="12"/>
  <c r="Q92" i="12"/>
  <c r="P92" i="12"/>
  <c r="O92" i="12"/>
  <c r="J92" i="12"/>
  <c r="K92" i="12" s="1"/>
  <c r="R91" i="12"/>
  <c r="Q91" i="12"/>
  <c r="P91" i="12"/>
  <c r="O91" i="12"/>
  <c r="J91" i="12"/>
  <c r="K91" i="12" s="1"/>
  <c r="L91" i="12" s="1"/>
  <c r="R90" i="12"/>
  <c r="Q90" i="12"/>
  <c r="P90" i="12"/>
  <c r="O90" i="12"/>
  <c r="J90" i="12"/>
  <c r="K90" i="12" s="1"/>
  <c r="R89" i="12"/>
  <c r="Q89" i="12"/>
  <c r="P89" i="12"/>
  <c r="O89" i="12"/>
  <c r="J89" i="12"/>
  <c r="K89" i="12" s="1"/>
  <c r="L89" i="12" s="1"/>
  <c r="R88" i="12"/>
  <c r="Q88" i="12"/>
  <c r="P88" i="12"/>
  <c r="O88" i="12"/>
  <c r="J88" i="12"/>
  <c r="K88" i="12" s="1"/>
  <c r="L88" i="12" s="1"/>
  <c r="R87" i="12"/>
  <c r="Q87" i="12"/>
  <c r="P87" i="12"/>
  <c r="O87" i="12"/>
  <c r="J87" i="12"/>
  <c r="K87" i="12" s="1"/>
  <c r="L87" i="12" s="1"/>
  <c r="R86" i="12"/>
  <c r="Q86" i="12"/>
  <c r="P86" i="12"/>
  <c r="O86" i="12"/>
  <c r="J86" i="12"/>
  <c r="K86" i="12" s="1"/>
  <c r="R85" i="12"/>
  <c r="Q85" i="12"/>
  <c r="P85" i="12"/>
  <c r="O85" i="12"/>
  <c r="J85" i="12"/>
  <c r="K85" i="12" s="1"/>
  <c r="R84" i="12"/>
  <c r="Q84" i="12"/>
  <c r="P84" i="12"/>
  <c r="O84" i="12"/>
  <c r="J84" i="12"/>
  <c r="K84" i="12" s="1"/>
  <c r="R83" i="12"/>
  <c r="Q83" i="12"/>
  <c r="P83" i="12"/>
  <c r="O83" i="12"/>
  <c r="J83" i="12"/>
  <c r="K83" i="12" s="1"/>
  <c r="R82" i="12"/>
  <c r="Q82" i="12"/>
  <c r="P82" i="12"/>
  <c r="O82" i="12"/>
  <c r="J82" i="12"/>
  <c r="K82" i="12" s="1"/>
  <c r="R81" i="12"/>
  <c r="Q81" i="12"/>
  <c r="P81" i="12"/>
  <c r="O81" i="12"/>
  <c r="J81" i="12"/>
  <c r="K81" i="12" s="1"/>
  <c r="L81" i="12" s="1"/>
  <c r="R80" i="12"/>
  <c r="Q80" i="12"/>
  <c r="P80" i="12"/>
  <c r="O80" i="12"/>
  <c r="J80" i="12"/>
  <c r="K80" i="12" s="1"/>
  <c r="R79" i="12"/>
  <c r="Q79" i="12"/>
  <c r="P79" i="12"/>
  <c r="O79" i="12"/>
  <c r="J79" i="12"/>
  <c r="K79" i="12" s="1"/>
  <c r="R78" i="12"/>
  <c r="Q78" i="12"/>
  <c r="P78" i="12"/>
  <c r="O78" i="12"/>
  <c r="J78" i="12"/>
  <c r="K78" i="12" s="1"/>
  <c r="L78" i="12" s="1"/>
  <c r="R77" i="12"/>
  <c r="Q77" i="12"/>
  <c r="P77" i="12"/>
  <c r="O77" i="12"/>
  <c r="J77" i="12"/>
  <c r="K77" i="12" s="1"/>
  <c r="L77" i="12" s="1"/>
  <c r="J76" i="12"/>
  <c r="R75" i="12"/>
  <c r="Q75" i="12"/>
  <c r="P75" i="12"/>
  <c r="O75" i="12"/>
  <c r="J75" i="12"/>
  <c r="K75" i="12" s="1"/>
  <c r="L75" i="12" s="1"/>
  <c r="R74" i="12"/>
  <c r="Q74" i="12"/>
  <c r="P74" i="12"/>
  <c r="O74" i="12"/>
  <c r="J74" i="12"/>
  <c r="K74" i="12" s="1"/>
  <c r="R73" i="12"/>
  <c r="Q73" i="12"/>
  <c r="P73" i="12"/>
  <c r="O73" i="12"/>
  <c r="J73" i="12"/>
  <c r="K73" i="12" s="1"/>
  <c r="R72" i="12"/>
  <c r="Q72" i="12"/>
  <c r="P72" i="12"/>
  <c r="O72" i="12"/>
  <c r="J72" i="12"/>
  <c r="K72" i="12" s="1"/>
  <c r="J71" i="12"/>
  <c r="R70" i="12"/>
  <c r="Q70" i="12"/>
  <c r="P70" i="12"/>
  <c r="O70" i="12"/>
  <c r="J70" i="12"/>
  <c r="K70" i="12" s="1"/>
  <c r="L70" i="12" s="1"/>
  <c r="R69" i="12"/>
  <c r="Q69" i="12"/>
  <c r="P69" i="12"/>
  <c r="O69" i="12"/>
  <c r="J69" i="12"/>
  <c r="K69" i="12" s="1"/>
  <c r="R68" i="12"/>
  <c r="Q68" i="12"/>
  <c r="P68" i="12"/>
  <c r="O68" i="12"/>
  <c r="J68" i="12"/>
  <c r="K68" i="12" s="1"/>
  <c r="R67" i="12"/>
  <c r="Q67" i="12"/>
  <c r="P67" i="12"/>
  <c r="O67" i="12"/>
  <c r="J67" i="12"/>
  <c r="K67" i="12" s="1"/>
  <c r="L67" i="12" s="1"/>
  <c r="R66" i="12"/>
  <c r="Q66" i="12"/>
  <c r="P66" i="12"/>
  <c r="O66" i="12"/>
  <c r="J66" i="12"/>
  <c r="K66" i="12" s="1"/>
  <c r="R65" i="12"/>
  <c r="Q65" i="12"/>
  <c r="P65" i="12"/>
  <c r="O65" i="12"/>
  <c r="J65" i="12"/>
  <c r="K65" i="12" s="1"/>
  <c r="J64" i="12"/>
  <c r="R63" i="12"/>
  <c r="Q63" i="12"/>
  <c r="P63" i="12"/>
  <c r="O63" i="12"/>
  <c r="J63" i="12"/>
  <c r="K63" i="12" s="1"/>
  <c r="L63" i="12" s="1"/>
  <c r="R62" i="12"/>
  <c r="Q62" i="12"/>
  <c r="P62" i="12"/>
  <c r="O62" i="12"/>
  <c r="J62" i="12"/>
  <c r="K62" i="12" s="1"/>
  <c r="R61" i="12"/>
  <c r="Q61" i="12"/>
  <c r="P61" i="12"/>
  <c r="O61" i="12"/>
  <c r="J61" i="12"/>
  <c r="K61" i="12" s="1"/>
  <c r="R60" i="12"/>
  <c r="Q60" i="12"/>
  <c r="P60" i="12"/>
  <c r="O60" i="12"/>
  <c r="J60" i="12"/>
  <c r="K60" i="12" s="1"/>
  <c r="R59" i="12"/>
  <c r="Q59" i="12"/>
  <c r="P59" i="12"/>
  <c r="O59" i="12"/>
  <c r="J59" i="12"/>
  <c r="K59" i="12" s="1"/>
  <c r="R58" i="12"/>
  <c r="Q58" i="12"/>
  <c r="P58" i="12"/>
  <c r="O58" i="12"/>
  <c r="J58" i="12"/>
  <c r="K58" i="12" s="1"/>
  <c r="R57" i="12"/>
  <c r="Q57" i="12"/>
  <c r="P57" i="12"/>
  <c r="O57" i="12"/>
  <c r="J57" i="12"/>
  <c r="K57" i="12" s="1"/>
  <c r="R56" i="12"/>
  <c r="Q56" i="12"/>
  <c r="P56" i="12"/>
  <c r="O56" i="12"/>
  <c r="J56" i="12"/>
  <c r="K56" i="12" s="1"/>
  <c r="L56" i="12" s="1"/>
  <c r="R55" i="12"/>
  <c r="Q55" i="12"/>
  <c r="P55" i="12"/>
  <c r="O55" i="12"/>
  <c r="J55" i="12"/>
  <c r="K55" i="12" s="1"/>
  <c r="R54" i="12"/>
  <c r="Q54" i="12"/>
  <c r="P54" i="12"/>
  <c r="O54" i="12"/>
  <c r="J54" i="12"/>
  <c r="K54" i="12" s="1"/>
  <c r="R53" i="12"/>
  <c r="Q53" i="12"/>
  <c r="P53" i="12"/>
  <c r="O53" i="12"/>
  <c r="J53" i="12"/>
  <c r="K53" i="12" s="1"/>
  <c r="R52" i="12"/>
  <c r="Q52" i="12"/>
  <c r="P52" i="12"/>
  <c r="O52" i="12"/>
  <c r="J52" i="12"/>
  <c r="K52" i="12" s="1"/>
  <c r="L52" i="12" s="1"/>
  <c r="R51" i="12"/>
  <c r="Q51" i="12"/>
  <c r="P51" i="12"/>
  <c r="O51" i="12"/>
  <c r="J51" i="12"/>
  <c r="K51" i="12" s="1"/>
  <c r="J50" i="12"/>
  <c r="J49" i="12"/>
  <c r="J48" i="12"/>
  <c r="J47" i="12"/>
  <c r="J46" i="12"/>
  <c r="J45" i="12"/>
  <c r="J44" i="12"/>
  <c r="R43" i="12"/>
  <c r="Q43" i="12"/>
  <c r="P43" i="12"/>
  <c r="O43" i="12"/>
  <c r="J43" i="12"/>
  <c r="K43" i="12" s="1"/>
  <c r="L43" i="12" s="1"/>
  <c r="R42" i="12"/>
  <c r="Q42" i="12"/>
  <c r="P42" i="12"/>
  <c r="O42" i="12"/>
  <c r="J42" i="12"/>
  <c r="K42" i="12" s="1"/>
  <c r="J41" i="12"/>
  <c r="J40" i="12"/>
  <c r="J39" i="12"/>
  <c r="J38" i="12"/>
  <c r="J37" i="12"/>
  <c r="R36" i="12"/>
  <c r="Q36" i="12"/>
  <c r="P36" i="12"/>
  <c r="O36" i="12"/>
  <c r="J36" i="12"/>
  <c r="K36" i="12" s="1"/>
  <c r="R35" i="12"/>
  <c r="Q35" i="12"/>
  <c r="P35" i="12"/>
  <c r="O35" i="12"/>
  <c r="J35" i="12"/>
  <c r="K35" i="12" s="1"/>
  <c r="R34" i="12"/>
  <c r="Q34" i="12"/>
  <c r="P34" i="12"/>
  <c r="O34" i="12"/>
  <c r="J34" i="12"/>
  <c r="K34" i="12" s="1"/>
  <c r="L34" i="12" s="1"/>
  <c r="R33" i="12"/>
  <c r="Q33" i="12"/>
  <c r="P33" i="12"/>
  <c r="O33" i="12"/>
  <c r="J33" i="12"/>
  <c r="K33" i="12" s="1"/>
  <c r="R32" i="12"/>
  <c r="Q32" i="12"/>
  <c r="P32" i="12"/>
  <c r="O32" i="12"/>
  <c r="J32" i="12"/>
  <c r="K32" i="12" s="1"/>
  <c r="R31" i="12"/>
  <c r="Q31" i="12"/>
  <c r="P31" i="12"/>
  <c r="O31" i="12"/>
  <c r="J31" i="12"/>
  <c r="K31" i="12" s="1"/>
  <c r="R30" i="12"/>
  <c r="Q30" i="12"/>
  <c r="P30" i="12"/>
  <c r="O30" i="12"/>
  <c r="J30" i="12"/>
  <c r="K30" i="12" s="1"/>
  <c r="R29" i="12"/>
  <c r="Q29" i="12"/>
  <c r="P29" i="12"/>
  <c r="O29" i="12"/>
  <c r="J29" i="12"/>
  <c r="K29" i="12" s="1"/>
  <c r="L29" i="12" s="1"/>
  <c r="R28" i="12"/>
  <c r="Q28" i="12"/>
  <c r="P28" i="12"/>
  <c r="O28" i="12"/>
  <c r="J28" i="12"/>
  <c r="K28" i="12" s="1"/>
  <c r="R27" i="12"/>
  <c r="Q27" i="12"/>
  <c r="P27" i="12"/>
  <c r="O27" i="12"/>
  <c r="J27" i="12"/>
  <c r="K27" i="12" s="1"/>
  <c r="R26" i="12"/>
  <c r="Q26" i="12"/>
  <c r="P26" i="12"/>
  <c r="O26" i="12"/>
  <c r="J26" i="12"/>
  <c r="K26" i="12" s="1"/>
  <c r="J25" i="12"/>
  <c r="J24" i="12"/>
  <c r="R23" i="12"/>
  <c r="Q23" i="12"/>
  <c r="P23" i="12"/>
  <c r="O23" i="12"/>
  <c r="J23" i="12"/>
  <c r="K23" i="12" s="1"/>
  <c r="J22" i="12"/>
  <c r="J21" i="12"/>
  <c r="J20" i="12"/>
  <c r="K3" i="10"/>
  <c r="X247" i="8"/>
  <c r="X263" i="8"/>
  <c r="X308" i="8"/>
  <c r="X532" i="8"/>
  <c r="X548" i="8"/>
  <c r="X564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50" i="8"/>
  <c r="R51" i="8"/>
  <c r="R52" i="8"/>
  <c r="R54" i="8"/>
  <c r="R55" i="8"/>
  <c r="R56" i="8"/>
  <c r="R57" i="8"/>
  <c r="R59" i="8"/>
  <c r="R60" i="8"/>
  <c r="R61" i="8"/>
  <c r="R63" i="8"/>
  <c r="R64" i="8"/>
  <c r="R65" i="8"/>
  <c r="R67" i="8"/>
  <c r="R68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1" i="8"/>
  <c r="R92" i="8"/>
  <c r="R93" i="8"/>
  <c r="R94" i="8"/>
  <c r="R95" i="8"/>
  <c r="R96" i="8"/>
  <c r="R98" i="8"/>
  <c r="R99" i="8"/>
  <c r="R100" i="8"/>
  <c r="R101" i="8"/>
  <c r="R103" i="8"/>
  <c r="R104" i="8"/>
  <c r="R105" i="8"/>
  <c r="R106" i="8"/>
  <c r="R107" i="8"/>
  <c r="R108" i="8"/>
  <c r="R109" i="8"/>
  <c r="R110" i="8"/>
  <c r="R111" i="8"/>
  <c r="R112" i="8"/>
  <c r="R113" i="8"/>
  <c r="R114" i="8"/>
  <c r="R115" i="8"/>
  <c r="R116" i="8"/>
  <c r="R117" i="8"/>
  <c r="R118" i="8"/>
  <c r="R119" i="8"/>
  <c r="R120" i="8"/>
  <c r="R121" i="8"/>
  <c r="R122" i="8"/>
  <c r="R123" i="8"/>
  <c r="R124" i="8"/>
  <c r="R125" i="8"/>
  <c r="R126" i="8"/>
  <c r="R127" i="8"/>
  <c r="R128" i="8"/>
  <c r="R129" i="8"/>
  <c r="R130" i="8"/>
  <c r="R131" i="8"/>
  <c r="R132" i="8"/>
  <c r="R133" i="8"/>
  <c r="R134" i="8"/>
  <c r="R135" i="8"/>
  <c r="R136" i="8"/>
  <c r="R137" i="8"/>
  <c r="R138" i="8"/>
  <c r="R139" i="8"/>
  <c r="R140" i="8"/>
  <c r="R141" i="8"/>
  <c r="R142" i="8"/>
  <c r="R143" i="8"/>
  <c r="R144" i="8"/>
  <c r="R145" i="8"/>
  <c r="R146" i="8"/>
  <c r="R147" i="8"/>
  <c r="R148" i="8"/>
  <c r="R149" i="8"/>
  <c r="R150" i="8"/>
  <c r="R151" i="8"/>
  <c r="R152" i="8"/>
  <c r="R153" i="8"/>
  <c r="R154" i="8"/>
  <c r="R155" i="8"/>
  <c r="R156" i="8"/>
  <c r="R157" i="8"/>
  <c r="R158" i="8"/>
  <c r="R159" i="8"/>
  <c r="R160" i="8"/>
  <c r="R161" i="8"/>
  <c r="R162" i="8"/>
  <c r="R163" i="8"/>
  <c r="R164" i="8"/>
  <c r="R165" i="8"/>
  <c r="R166" i="8"/>
  <c r="R167" i="8"/>
  <c r="R168" i="8"/>
  <c r="R169" i="8"/>
  <c r="R170" i="8"/>
  <c r="R171" i="8"/>
  <c r="R172" i="8"/>
  <c r="R173" i="8"/>
  <c r="R174" i="8"/>
  <c r="R175" i="8"/>
  <c r="R176" i="8"/>
  <c r="R177" i="8"/>
  <c r="R178" i="8"/>
  <c r="R179" i="8"/>
  <c r="R180" i="8"/>
  <c r="R181" i="8"/>
  <c r="R182" i="8"/>
  <c r="R183" i="8"/>
  <c r="R184" i="8"/>
  <c r="R185" i="8"/>
  <c r="R186" i="8"/>
  <c r="R187" i="8"/>
  <c r="R188" i="8"/>
  <c r="R189" i="8"/>
  <c r="R190" i="8"/>
  <c r="R191" i="8"/>
  <c r="R192" i="8"/>
  <c r="R193" i="8"/>
  <c r="R194" i="8"/>
  <c r="R195" i="8"/>
  <c r="R196" i="8"/>
  <c r="R197" i="8"/>
  <c r="R198" i="8"/>
  <c r="R199" i="8"/>
  <c r="R200" i="8"/>
  <c r="R201" i="8"/>
  <c r="R202" i="8"/>
  <c r="R203" i="8"/>
  <c r="R204" i="8"/>
  <c r="R205" i="8"/>
  <c r="R206" i="8"/>
  <c r="R207" i="8"/>
  <c r="R208" i="8"/>
  <c r="R209" i="8"/>
  <c r="R210" i="8"/>
  <c r="R211" i="8"/>
  <c r="R212" i="8"/>
  <c r="R213" i="8"/>
  <c r="R214" i="8"/>
  <c r="R215" i="8"/>
  <c r="R216" i="8"/>
  <c r="R217" i="8"/>
  <c r="R218" i="8"/>
  <c r="R219" i="8"/>
  <c r="R220" i="8"/>
  <c r="R221" i="8"/>
  <c r="R222" i="8"/>
  <c r="R223" i="8"/>
  <c r="R224" i="8"/>
  <c r="R225" i="8"/>
  <c r="R226" i="8"/>
  <c r="R227" i="8"/>
  <c r="R228" i="8"/>
  <c r="R229" i="8"/>
  <c r="R230" i="8"/>
  <c r="R231" i="8"/>
  <c r="X231" i="8" s="1"/>
  <c r="R232" i="8"/>
  <c r="R233" i="8"/>
  <c r="R234" i="8"/>
  <c r="R235" i="8"/>
  <c r="R236" i="8"/>
  <c r="R237" i="8"/>
  <c r="R238" i="8"/>
  <c r="R239" i="8"/>
  <c r="R240" i="8"/>
  <c r="R241" i="8"/>
  <c r="R242" i="8"/>
  <c r="R243" i="8"/>
  <c r="R244" i="8"/>
  <c r="R245" i="8"/>
  <c r="R246" i="8"/>
  <c r="R247" i="8"/>
  <c r="R248" i="8"/>
  <c r="R249" i="8"/>
  <c r="R250" i="8"/>
  <c r="R251" i="8"/>
  <c r="R252" i="8"/>
  <c r="R253" i="8"/>
  <c r="R254" i="8"/>
  <c r="R255" i="8"/>
  <c r="R256" i="8"/>
  <c r="R257" i="8"/>
  <c r="R258" i="8"/>
  <c r="R259" i="8"/>
  <c r="R260" i="8"/>
  <c r="R261" i="8"/>
  <c r="R262" i="8"/>
  <c r="R263" i="8"/>
  <c r="R264" i="8"/>
  <c r="R265" i="8"/>
  <c r="R266" i="8"/>
  <c r="R267" i="8"/>
  <c r="R268" i="8"/>
  <c r="R269" i="8"/>
  <c r="R270" i="8"/>
  <c r="R271" i="8"/>
  <c r="R272" i="8"/>
  <c r="R273" i="8"/>
  <c r="R274" i="8"/>
  <c r="R275" i="8"/>
  <c r="R276" i="8"/>
  <c r="R277" i="8"/>
  <c r="R278" i="8"/>
  <c r="R279" i="8"/>
  <c r="R280" i="8"/>
  <c r="R281" i="8"/>
  <c r="R282" i="8"/>
  <c r="R283" i="8"/>
  <c r="R284" i="8"/>
  <c r="R285" i="8"/>
  <c r="R286" i="8"/>
  <c r="R287" i="8"/>
  <c r="R288" i="8"/>
  <c r="R289" i="8"/>
  <c r="R290" i="8"/>
  <c r="R291" i="8"/>
  <c r="R292" i="8"/>
  <c r="R293" i="8"/>
  <c r="R294" i="8"/>
  <c r="R295" i="8"/>
  <c r="R296" i="8"/>
  <c r="R297" i="8"/>
  <c r="R298" i="8"/>
  <c r="R299" i="8"/>
  <c r="R300" i="8"/>
  <c r="R301" i="8"/>
  <c r="R302" i="8"/>
  <c r="R303" i="8"/>
  <c r="R304" i="8"/>
  <c r="R305" i="8"/>
  <c r="R306" i="8"/>
  <c r="R307" i="8"/>
  <c r="R308" i="8"/>
  <c r="R309" i="8"/>
  <c r="R310" i="8"/>
  <c r="R311" i="8"/>
  <c r="R312" i="8"/>
  <c r="R313" i="8"/>
  <c r="R314" i="8"/>
  <c r="R315" i="8"/>
  <c r="R316" i="8"/>
  <c r="R317" i="8"/>
  <c r="R318" i="8"/>
  <c r="R319" i="8"/>
  <c r="R320" i="8"/>
  <c r="R322" i="8"/>
  <c r="R323" i="8"/>
  <c r="R324" i="8"/>
  <c r="R326" i="8"/>
  <c r="R327" i="8"/>
  <c r="R329" i="8"/>
  <c r="R330" i="8"/>
  <c r="R332" i="8"/>
  <c r="R333" i="8"/>
  <c r="R335" i="8"/>
  <c r="R336" i="8"/>
  <c r="R338" i="8"/>
  <c r="R339" i="8"/>
  <c r="R341" i="8"/>
  <c r="R343" i="8"/>
  <c r="R344" i="8"/>
  <c r="R345" i="8"/>
  <c r="R347" i="8"/>
  <c r="R348" i="8"/>
  <c r="R350" i="8"/>
  <c r="R351" i="8"/>
  <c r="R355" i="8"/>
  <c r="R357" i="8"/>
  <c r="R358" i="8"/>
  <c r="R359" i="8"/>
  <c r="R360" i="8"/>
  <c r="R361" i="8"/>
  <c r="R362" i="8"/>
  <c r="R363" i="8"/>
  <c r="R364" i="8"/>
  <c r="R365" i="8"/>
  <c r="R379" i="8"/>
  <c r="R380" i="8"/>
  <c r="R381" i="8"/>
  <c r="R383" i="8"/>
  <c r="R386" i="8"/>
  <c r="R387" i="8"/>
  <c r="R388" i="8"/>
  <c r="R389" i="8"/>
  <c r="R390" i="8"/>
  <c r="R391" i="8"/>
  <c r="R392" i="8"/>
  <c r="R393" i="8"/>
  <c r="R394" i="8"/>
  <c r="R395" i="8"/>
  <c r="R396" i="8"/>
  <c r="R397" i="8"/>
  <c r="R398" i="8"/>
  <c r="R399" i="8"/>
  <c r="R400" i="8"/>
  <c r="R401" i="8"/>
  <c r="R402" i="8"/>
  <c r="R403" i="8"/>
  <c r="R404" i="8"/>
  <c r="R405" i="8"/>
  <c r="R406" i="8"/>
  <c r="R407" i="8"/>
  <c r="R408" i="8"/>
  <c r="R409" i="8"/>
  <c r="R410" i="8"/>
  <c r="R411" i="8"/>
  <c r="R412" i="8"/>
  <c r="R413" i="8"/>
  <c r="R415" i="8"/>
  <c r="R416" i="8"/>
  <c r="R417" i="8"/>
  <c r="R419" i="8"/>
  <c r="R420" i="8"/>
  <c r="R421" i="8"/>
  <c r="R422" i="8"/>
  <c r="R424" i="8"/>
  <c r="R425" i="8"/>
  <c r="R426" i="8"/>
  <c r="R428" i="8"/>
  <c r="R429" i="8"/>
  <c r="R430" i="8"/>
  <c r="R432" i="8"/>
  <c r="R434" i="8"/>
  <c r="R435" i="8"/>
  <c r="R436" i="8"/>
  <c r="R438" i="8"/>
  <c r="R439" i="8"/>
  <c r="R440" i="8"/>
  <c r="R442" i="8"/>
  <c r="R443" i="8"/>
  <c r="R451" i="8"/>
  <c r="R452" i="8"/>
  <c r="R453" i="8"/>
  <c r="R454" i="8"/>
  <c r="R455" i="8"/>
  <c r="R456" i="8"/>
  <c r="R457" i="8"/>
  <c r="R458" i="8"/>
  <c r="R459" i="8"/>
  <c r="R460" i="8"/>
  <c r="R461" i="8"/>
  <c r="R462" i="8"/>
  <c r="R463" i="8"/>
  <c r="R464" i="8"/>
  <c r="R466" i="8"/>
  <c r="R467" i="8"/>
  <c r="R468" i="8"/>
  <c r="R469" i="8"/>
  <c r="R470" i="8"/>
  <c r="R471" i="8"/>
  <c r="R473" i="8"/>
  <c r="R474" i="8"/>
  <c r="R475" i="8"/>
  <c r="R477" i="8"/>
  <c r="R478" i="8"/>
  <c r="R479" i="8"/>
  <c r="R480" i="8"/>
  <c r="R481" i="8"/>
  <c r="R482" i="8"/>
  <c r="R483" i="8"/>
  <c r="R484" i="8"/>
  <c r="R485" i="8"/>
  <c r="R486" i="8"/>
  <c r="R487" i="8"/>
  <c r="R488" i="8"/>
  <c r="R489" i="8"/>
  <c r="R490" i="8"/>
  <c r="R491" i="8"/>
  <c r="R492" i="8"/>
  <c r="R493" i="8"/>
  <c r="R494" i="8"/>
  <c r="R495" i="8"/>
  <c r="R496" i="8"/>
  <c r="R497" i="8"/>
  <c r="R498" i="8"/>
  <c r="R499" i="8"/>
  <c r="R500" i="8"/>
  <c r="R501" i="8"/>
  <c r="R502" i="8"/>
  <c r="R503" i="8"/>
  <c r="R504" i="8"/>
  <c r="R505" i="8"/>
  <c r="R506" i="8"/>
  <c r="R507" i="8"/>
  <c r="R508" i="8"/>
  <c r="R509" i="8"/>
  <c r="R510" i="8"/>
  <c r="R511" i="8"/>
  <c r="R512" i="8"/>
  <c r="R513" i="8"/>
  <c r="R514" i="8"/>
  <c r="R515" i="8"/>
  <c r="R516" i="8"/>
  <c r="R517" i="8"/>
  <c r="R518" i="8"/>
  <c r="R519" i="8"/>
  <c r="R520" i="8"/>
  <c r="R521" i="8"/>
  <c r="R522" i="8"/>
  <c r="R523" i="8"/>
  <c r="R524" i="8"/>
  <c r="R525" i="8"/>
  <c r="R526" i="8"/>
  <c r="R527" i="8"/>
  <c r="R528" i="8"/>
  <c r="R529" i="8"/>
  <c r="R530" i="8"/>
  <c r="R531" i="8"/>
  <c r="R532" i="8"/>
  <c r="R533" i="8"/>
  <c r="R534" i="8"/>
  <c r="R535" i="8"/>
  <c r="R536" i="8"/>
  <c r="R537" i="8"/>
  <c r="R538" i="8"/>
  <c r="R539" i="8"/>
  <c r="R540" i="8"/>
  <c r="R541" i="8"/>
  <c r="R542" i="8"/>
  <c r="R543" i="8"/>
  <c r="R544" i="8"/>
  <c r="R545" i="8"/>
  <c r="R546" i="8"/>
  <c r="R547" i="8"/>
  <c r="R548" i="8"/>
  <c r="R549" i="8"/>
  <c r="R550" i="8"/>
  <c r="R551" i="8"/>
  <c r="R552" i="8"/>
  <c r="R553" i="8"/>
  <c r="R554" i="8"/>
  <c r="R555" i="8"/>
  <c r="R556" i="8"/>
  <c r="R557" i="8"/>
  <c r="R558" i="8"/>
  <c r="R559" i="8"/>
  <c r="R560" i="8"/>
  <c r="R561" i="8"/>
  <c r="R562" i="8"/>
  <c r="R563" i="8"/>
  <c r="R564" i="8"/>
  <c r="R565" i="8"/>
  <c r="R566" i="8"/>
  <c r="R567" i="8"/>
  <c r="R568" i="8"/>
  <c r="R569" i="8"/>
  <c r="R570" i="8"/>
  <c r="R571" i="8"/>
  <c r="R572" i="8"/>
  <c r="R573" i="8"/>
  <c r="R574" i="8"/>
  <c r="R575" i="8"/>
  <c r="R576" i="8"/>
  <c r="R577" i="8"/>
  <c r="R578" i="8"/>
  <c r="R579" i="8"/>
  <c r="R580" i="8"/>
  <c r="R581" i="8"/>
  <c r="R582" i="8"/>
  <c r="R583" i="8"/>
  <c r="R584" i="8"/>
  <c r="R585" i="8"/>
  <c r="R586" i="8"/>
  <c r="R587" i="8"/>
  <c r="R588" i="8"/>
  <c r="R589" i="8"/>
  <c r="R590" i="8"/>
  <c r="R591" i="8"/>
  <c r="R592" i="8"/>
  <c r="R593" i="8"/>
  <c r="R594" i="8"/>
  <c r="R595" i="8"/>
  <c r="R596" i="8"/>
  <c r="R597" i="8"/>
  <c r="R598" i="8"/>
  <c r="R599" i="8"/>
  <c r="R600" i="8"/>
  <c r="R601" i="8"/>
  <c r="R602" i="8"/>
  <c r="R603" i="8"/>
  <c r="R604" i="8"/>
  <c r="R605" i="8"/>
  <c r="R606" i="8"/>
  <c r="R607" i="8"/>
  <c r="R608" i="8"/>
  <c r="R609" i="8"/>
  <c r="R610" i="8"/>
  <c r="R611" i="8"/>
  <c r="R612" i="8"/>
  <c r="R613" i="8"/>
  <c r="R614" i="8"/>
  <c r="R615" i="8"/>
  <c r="R616" i="8"/>
  <c r="R617" i="8"/>
  <c r="R618" i="8"/>
  <c r="R619" i="8"/>
  <c r="R620" i="8"/>
  <c r="R621" i="8"/>
  <c r="R622" i="8"/>
  <c r="R623" i="8"/>
  <c r="R624" i="8"/>
  <c r="R625" i="8"/>
  <c r="R626" i="8"/>
  <c r="R627" i="8"/>
  <c r="R628" i="8"/>
  <c r="R629" i="8"/>
  <c r="R630" i="8"/>
  <c r="R631" i="8"/>
  <c r="R632" i="8"/>
  <c r="R633" i="8"/>
  <c r="R634" i="8"/>
  <c r="R635" i="8"/>
  <c r="R636" i="8"/>
  <c r="R637" i="8"/>
  <c r="R638" i="8"/>
  <c r="R639" i="8"/>
  <c r="R640" i="8"/>
  <c r="R641" i="8"/>
  <c r="R642" i="8"/>
  <c r="R643" i="8"/>
  <c r="R644" i="8"/>
  <c r="X644" i="8" s="1"/>
  <c r="R645" i="8"/>
  <c r="R646" i="8"/>
  <c r="R647" i="8"/>
  <c r="R648" i="8"/>
  <c r="R649" i="8"/>
  <c r="R650" i="8"/>
  <c r="R651" i="8"/>
  <c r="R652" i="8"/>
  <c r="R653" i="8"/>
  <c r="R654" i="8"/>
  <c r="R655" i="8"/>
  <c r="R656" i="8"/>
  <c r="R657" i="8"/>
  <c r="R658" i="8"/>
  <c r="R659" i="8"/>
  <c r="R660" i="8"/>
  <c r="R661" i="8"/>
  <c r="R662" i="8"/>
  <c r="R663" i="8"/>
  <c r="R664" i="8"/>
  <c r="R665" i="8"/>
  <c r="R666" i="8"/>
  <c r="R667" i="8"/>
  <c r="R668" i="8"/>
  <c r="R669" i="8"/>
  <c r="R670" i="8"/>
  <c r="R672" i="8"/>
  <c r="R673" i="8"/>
  <c r="R675" i="8"/>
  <c r="R676" i="8"/>
  <c r="R678" i="8"/>
  <c r="R679" i="8"/>
  <c r="R681" i="8"/>
  <c r="R682" i="8"/>
  <c r="R684" i="8"/>
  <c r="R686" i="8"/>
  <c r="R687" i="8"/>
  <c r="R688" i="8"/>
  <c r="R690" i="8"/>
  <c r="R691" i="8"/>
  <c r="R693" i="8"/>
  <c r="R694" i="8"/>
  <c r="R698" i="8"/>
  <c r="R700" i="8"/>
  <c r="R701" i="8"/>
  <c r="R702" i="8"/>
  <c r="R703" i="8"/>
  <c r="R704" i="8"/>
  <c r="R705" i="8"/>
  <c r="R706" i="8"/>
  <c r="R707" i="8"/>
  <c r="R708" i="8"/>
  <c r="R23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50" i="8"/>
  <c r="P51" i="8"/>
  <c r="P52" i="8"/>
  <c r="P54" i="8"/>
  <c r="P55" i="8"/>
  <c r="P56" i="8"/>
  <c r="P57" i="8"/>
  <c r="P59" i="8"/>
  <c r="P60" i="8"/>
  <c r="P61" i="8"/>
  <c r="P63" i="8"/>
  <c r="P64" i="8"/>
  <c r="P65" i="8"/>
  <c r="P67" i="8"/>
  <c r="P68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1" i="8"/>
  <c r="P92" i="8"/>
  <c r="P93" i="8"/>
  <c r="P94" i="8"/>
  <c r="P95" i="8"/>
  <c r="P96" i="8"/>
  <c r="P98" i="8"/>
  <c r="P99" i="8"/>
  <c r="P100" i="8"/>
  <c r="P101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6" i="8"/>
  <c r="P247" i="8"/>
  <c r="P248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2" i="8"/>
  <c r="P323" i="8"/>
  <c r="P324" i="8"/>
  <c r="P326" i="8"/>
  <c r="P327" i="8"/>
  <c r="P329" i="8"/>
  <c r="P330" i="8"/>
  <c r="P332" i="8"/>
  <c r="P333" i="8"/>
  <c r="P335" i="8"/>
  <c r="P336" i="8"/>
  <c r="P338" i="8"/>
  <c r="P339" i="8"/>
  <c r="P341" i="8"/>
  <c r="P343" i="8"/>
  <c r="P344" i="8"/>
  <c r="P345" i="8"/>
  <c r="P347" i="8"/>
  <c r="P348" i="8"/>
  <c r="P350" i="8"/>
  <c r="P351" i="8"/>
  <c r="P355" i="8"/>
  <c r="P357" i="8"/>
  <c r="P358" i="8"/>
  <c r="P359" i="8"/>
  <c r="P360" i="8"/>
  <c r="P361" i="8"/>
  <c r="P362" i="8"/>
  <c r="P363" i="8"/>
  <c r="P364" i="8"/>
  <c r="P365" i="8"/>
  <c r="P379" i="8"/>
  <c r="P380" i="8"/>
  <c r="P381" i="8"/>
  <c r="P383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5" i="8"/>
  <c r="P416" i="8"/>
  <c r="P417" i="8"/>
  <c r="P419" i="8"/>
  <c r="P420" i="8"/>
  <c r="P421" i="8"/>
  <c r="P422" i="8"/>
  <c r="P424" i="8"/>
  <c r="P425" i="8"/>
  <c r="P426" i="8"/>
  <c r="P428" i="8"/>
  <c r="P429" i="8"/>
  <c r="P430" i="8"/>
  <c r="P432" i="8"/>
  <c r="P434" i="8"/>
  <c r="P435" i="8"/>
  <c r="P436" i="8"/>
  <c r="P438" i="8"/>
  <c r="P439" i="8"/>
  <c r="X439" i="8" s="1"/>
  <c r="P440" i="8"/>
  <c r="P442" i="8"/>
  <c r="P443" i="8"/>
  <c r="P451" i="8"/>
  <c r="P452" i="8"/>
  <c r="P453" i="8"/>
  <c r="P454" i="8"/>
  <c r="P455" i="8"/>
  <c r="P456" i="8"/>
  <c r="P457" i="8"/>
  <c r="P458" i="8"/>
  <c r="P459" i="8"/>
  <c r="P460" i="8"/>
  <c r="P461" i="8"/>
  <c r="P462" i="8"/>
  <c r="P463" i="8"/>
  <c r="P464" i="8"/>
  <c r="P466" i="8"/>
  <c r="P467" i="8"/>
  <c r="P468" i="8"/>
  <c r="P469" i="8"/>
  <c r="P470" i="8"/>
  <c r="P471" i="8"/>
  <c r="P473" i="8"/>
  <c r="P474" i="8"/>
  <c r="P475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531" i="8"/>
  <c r="P532" i="8"/>
  <c r="P533" i="8"/>
  <c r="P534" i="8"/>
  <c r="P535" i="8"/>
  <c r="P536" i="8"/>
  <c r="P537" i="8"/>
  <c r="P538" i="8"/>
  <c r="P539" i="8"/>
  <c r="P540" i="8"/>
  <c r="P541" i="8"/>
  <c r="P542" i="8"/>
  <c r="P543" i="8"/>
  <c r="P544" i="8"/>
  <c r="P545" i="8"/>
  <c r="P546" i="8"/>
  <c r="P547" i="8"/>
  <c r="P548" i="8"/>
  <c r="P549" i="8"/>
  <c r="P550" i="8"/>
  <c r="P551" i="8"/>
  <c r="P552" i="8"/>
  <c r="P553" i="8"/>
  <c r="P554" i="8"/>
  <c r="P555" i="8"/>
  <c r="P556" i="8"/>
  <c r="P557" i="8"/>
  <c r="P558" i="8"/>
  <c r="P559" i="8"/>
  <c r="P560" i="8"/>
  <c r="P561" i="8"/>
  <c r="P562" i="8"/>
  <c r="P563" i="8"/>
  <c r="P564" i="8"/>
  <c r="P565" i="8"/>
  <c r="P566" i="8"/>
  <c r="P567" i="8"/>
  <c r="P568" i="8"/>
  <c r="P569" i="8"/>
  <c r="P570" i="8"/>
  <c r="P571" i="8"/>
  <c r="P572" i="8"/>
  <c r="P573" i="8"/>
  <c r="P574" i="8"/>
  <c r="P575" i="8"/>
  <c r="P576" i="8"/>
  <c r="P577" i="8"/>
  <c r="P578" i="8"/>
  <c r="P579" i="8"/>
  <c r="P580" i="8"/>
  <c r="P581" i="8"/>
  <c r="P582" i="8"/>
  <c r="P583" i="8"/>
  <c r="P584" i="8"/>
  <c r="P585" i="8"/>
  <c r="P586" i="8"/>
  <c r="P587" i="8"/>
  <c r="P588" i="8"/>
  <c r="P589" i="8"/>
  <c r="P590" i="8"/>
  <c r="P591" i="8"/>
  <c r="P592" i="8"/>
  <c r="P593" i="8"/>
  <c r="P594" i="8"/>
  <c r="P595" i="8"/>
  <c r="P596" i="8"/>
  <c r="P597" i="8"/>
  <c r="P598" i="8"/>
  <c r="P599" i="8"/>
  <c r="P600" i="8"/>
  <c r="P601" i="8"/>
  <c r="P602" i="8"/>
  <c r="P603" i="8"/>
  <c r="P604" i="8"/>
  <c r="P605" i="8"/>
  <c r="P606" i="8"/>
  <c r="P607" i="8"/>
  <c r="P608" i="8"/>
  <c r="P609" i="8"/>
  <c r="P610" i="8"/>
  <c r="P611" i="8"/>
  <c r="P612" i="8"/>
  <c r="P613" i="8"/>
  <c r="P614" i="8"/>
  <c r="P615" i="8"/>
  <c r="P616" i="8"/>
  <c r="P617" i="8"/>
  <c r="P618" i="8"/>
  <c r="P619" i="8"/>
  <c r="P620" i="8"/>
  <c r="P621" i="8"/>
  <c r="P622" i="8"/>
  <c r="P623" i="8"/>
  <c r="P624" i="8"/>
  <c r="P625" i="8"/>
  <c r="P626" i="8"/>
  <c r="P627" i="8"/>
  <c r="P628" i="8"/>
  <c r="P629" i="8"/>
  <c r="P630" i="8"/>
  <c r="P631" i="8"/>
  <c r="P632" i="8"/>
  <c r="P633" i="8"/>
  <c r="P634" i="8"/>
  <c r="P635" i="8"/>
  <c r="P636" i="8"/>
  <c r="P637" i="8"/>
  <c r="P638" i="8"/>
  <c r="P639" i="8"/>
  <c r="P640" i="8"/>
  <c r="P641" i="8"/>
  <c r="P642" i="8"/>
  <c r="P643" i="8"/>
  <c r="P644" i="8"/>
  <c r="P645" i="8"/>
  <c r="P646" i="8"/>
  <c r="P647" i="8"/>
  <c r="P648" i="8"/>
  <c r="P649" i="8"/>
  <c r="P650" i="8"/>
  <c r="P651" i="8"/>
  <c r="P652" i="8"/>
  <c r="P653" i="8"/>
  <c r="P654" i="8"/>
  <c r="P655" i="8"/>
  <c r="P656" i="8"/>
  <c r="P657" i="8"/>
  <c r="P658" i="8"/>
  <c r="P659" i="8"/>
  <c r="P660" i="8"/>
  <c r="P661" i="8"/>
  <c r="P662" i="8"/>
  <c r="P663" i="8"/>
  <c r="P664" i="8"/>
  <c r="P665" i="8"/>
  <c r="P666" i="8"/>
  <c r="P667" i="8"/>
  <c r="P668" i="8"/>
  <c r="P669" i="8"/>
  <c r="P670" i="8"/>
  <c r="P672" i="8"/>
  <c r="P673" i="8"/>
  <c r="P675" i="8"/>
  <c r="P676" i="8"/>
  <c r="P678" i="8"/>
  <c r="P679" i="8"/>
  <c r="P681" i="8"/>
  <c r="P682" i="8"/>
  <c r="P684" i="8"/>
  <c r="P686" i="8"/>
  <c r="P687" i="8"/>
  <c r="P688" i="8"/>
  <c r="P690" i="8"/>
  <c r="P691" i="8"/>
  <c r="P693" i="8"/>
  <c r="P694" i="8"/>
  <c r="P698" i="8"/>
  <c r="P700" i="8"/>
  <c r="P701" i="8"/>
  <c r="P702" i="8"/>
  <c r="P703" i="8"/>
  <c r="P704" i="8"/>
  <c r="P705" i="8"/>
  <c r="P706" i="8"/>
  <c r="P707" i="8"/>
  <c r="P708" i="8"/>
  <c r="P23" i="8"/>
  <c r="Q322" i="8"/>
  <c r="Q323" i="8"/>
  <c r="Q324" i="8"/>
  <c r="Q326" i="8"/>
  <c r="Q327" i="8"/>
  <c r="Q329" i="8"/>
  <c r="Q330" i="8"/>
  <c r="Q332" i="8"/>
  <c r="Q333" i="8"/>
  <c r="Q335" i="8"/>
  <c r="Q336" i="8"/>
  <c r="Q338" i="8"/>
  <c r="Q339" i="8"/>
  <c r="Q341" i="8"/>
  <c r="Q343" i="8"/>
  <c r="Q344" i="8"/>
  <c r="Q345" i="8"/>
  <c r="Q347" i="8"/>
  <c r="Q348" i="8"/>
  <c r="Q350" i="8"/>
  <c r="Q351" i="8"/>
  <c r="Q355" i="8"/>
  <c r="Q357" i="8"/>
  <c r="Q358" i="8"/>
  <c r="Q359" i="8"/>
  <c r="Q360" i="8"/>
  <c r="Q361" i="8"/>
  <c r="Q362" i="8"/>
  <c r="Q363" i="8"/>
  <c r="Q364" i="8"/>
  <c r="Q365" i="8"/>
  <c r="Q379" i="8"/>
  <c r="Q380" i="8"/>
  <c r="Q381" i="8"/>
  <c r="Q383" i="8"/>
  <c r="Q386" i="8"/>
  <c r="Q387" i="8"/>
  <c r="Q388" i="8"/>
  <c r="X388" i="8" s="1"/>
  <c r="Q389" i="8"/>
  <c r="Q390" i="8"/>
  <c r="Q391" i="8"/>
  <c r="Q392" i="8"/>
  <c r="Q393" i="8"/>
  <c r="Q394" i="8"/>
  <c r="Q395" i="8"/>
  <c r="Q396" i="8"/>
  <c r="Q397" i="8"/>
  <c r="Q398" i="8"/>
  <c r="Q399" i="8"/>
  <c r="Q400" i="8"/>
  <c r="Q401" i="8"/>
  <c r="Q402" i="8"/>
  <c r="Q403" i="8"/>
  <c r="Q404" i="8"/>
  <c r="Q405" i="8"/>
  <c r="Q406" i="8"/>
  <c r="Q407" i="8"/>
  <c r="Q408" i="8"/>
  <c r="Q409" i="8"/>
  <c r="Q410" i="8"/>
  <c r="Q411" i="8"/>
  <c r="Q412" i="8"/>
  <c r="Q413" i="8"/>
  <c r="Q415" i="8"/>
  <c r="Q416" i="8"/>
  <c r="Q417" i="8"/>
  <c r="Q419" i="8"/>
  <c r="Q420" i="8"/>
  <c r="Q421" i="8"/>
  <c r="Q422" i="8"/>
  <c r="Q424" i="8"/>
  <c r="Q425" i="8"/>
  <c r="Q426" i="8"/>
  <c r="Q428" i="8"/>
  <c r="Q429" i="8"/>
  <c r="Q430" i="8"/>
  <c r="Q432" i="8"/>
  <c r="Q434" i="8"/>
  <c r="Q435" i="8"/>
  <c r="Q436" i="8"/>
  <c r="Q438" i="8"/>
  <c r="Q439" i="8"/>
  <c r="Q440" i="8"/>
  <c r="Q442" i="8"/>
  <c r="Q443" i="8"/>
  <c r="Q451" i="8"/>
  <c r="Q452" i="8"/>
  <c r="Q453" i="8"/>
  <c r="Q454" i="8"/>
  <c r="Q455" i="8"/>
  <c r="Q456" i="8"/>
  <c r="Q457" i="8"/>
  <c r="Q458" i="8"/>
  <c r="Q459" i="8"/>
  <c r="Q460" i="8"/>
  <c r="Q461" i="8"/>
  <c r="Q462" i="8"/>
  <c r="Q463" i="8"/>
  <c r="Q464" i="8"/>
  <c r="Q466" i="8"/>
  <c r="Q467" i="8"/>
  <c r="Q468" i="8"/>
  <c r="Q469" i="8"/>
  <c r="Q470" i="8"/>
  <c r="Q471" i="8"/>
  <c r="Q473" i="8"/>
  <c r="Q474" i="8"/>
  <c r="Q475" i="8"/>
  <c r="Q477" i="8"/>
  <c r="Q478" i="8"/>
  <c r="Q479" i="8"/>
  <c r="Q480" i="8"/>
  <c r="Q481" i="8"/>
  <c r="Q482" i="8"/>
  <c r="Q483" i="8"/>
  <c r="Q484" i="8"/>
  <c r="Q485" i="8"/>
  <c r="Q486" i="8"/>
  <c r="Q487" i="8"/>
  <c r="Q488" i="8"/>
  <c r="Q489" i="8"/>
  <c r="Q490" i="8"/>
  <c r="Q491" i="8"/>
  <c r="Q492" i="8"/>
  <c r="Q493" i="8"/>
  <c r="Q494" i="8"/>
  <c r="Q495" i="8"/>
  <c r="Q496" i="8"/>
  <c r="Q497" i="8"/>
  <c r="Q498" i="8"/>
  <c r="Q499" i="8"/>
  <c r="Q500" i="8"/>
  <c r="Q501" i="8"/>
  <c r="Q502" i="8"/>
  <c r="Q503" i="8"/>
  <c r="Q504" i="8"/>
  <c r="Q505" i="8"/>
  <c r="Q506" i="8"/>
  <c r="Q507" i="8"/>
  <c r="Q508" i="8"/>
  <c r="Q509" i="8"/>
  <c r="Q510" i="8"/>
  <c r="Q511" i="8"/>
  <c r="Q512" i="8"/>
  <c r="Q513" i="8"/>
  <c r="Q514" i="8"/>
  <c r="Q515" i="8"/>
  <c r="Q516" i="8"/>
  <c r="Q517" i="8"/>
  <c r="Q518" i="8"/>
  <c r="Q519" i="8"/>
  <c r="Q520" i="8"/>
  <c r="Q521" i="8"/>
  <c r="Q522" i="8"/>
  <c r="Q523" i="8"/>
  <c r="Q524" i="8"/>
  <c r="Q525" i="8"/>
  <c r="Q526" i="8"/>
  <c r="Q527" i="8"/>
  <c r="Q528" i="8"/>
  <c r="Q529" i="8"/>
  <c r="Q530" i="8"/>
  <c r="Q531" i="8"/>
  <c r="Q532" i="8"/>
  <c r="Q533" i="8"/>
  <c r="Q534" i="8"/>
  <c r="Q535" i="8"/>
  <c r="Q536" i="8"/>
  <c r="Q537" i="8"/>
  <c r="Q538" i="8"/>
  <c r="Q539" i="8"/>
  <c r="Q540" i="8"/>
  <c r="Q541" i="8"/>
  <c r="Q542" i="8"/>
  <c r="Q543" i="8"/>
  <c r="Q544" i="8"/>
  <c r="Q545" i="8"/>
  <c r="Q546" i="8"/>
  <c r="Q547" i="8"/>
  <c r="Q548" i="8"/>
  <c r="Q549" i="8"/>
  <c r="Q550" i="8"/>
  <c r="Q551" i="8"/>
  <c r="Q552" i="8"/>
  <c r="Q553" i="8"/>
  <c r="Q554" i="8"/>
  <c r="Q555" i="8"/>
  <c r="Q556" i="8"/>
  <c r="Q557" i="8"/>
  <c r="Q558" i="8"/>
  <c r="Q559" i="8"/>
  <c r="Q560" i="8"/>
  <c r="Q561" i="8"/>
  <c r="Q562" i="8"/>
  <c r="Q563" i="8"/>
  <c r="Q564" i="8"/>
  <c r="Q565" i="8"/>
  <c r="Q566" i="8"/>
  <c r="Q567" i="8"/>
  <c r="Q568" i="8"/>
  <c r="Q569" i="8"/>
  <c r="Q570" i="8"/>
  <c r="Q571" i="8"/>
  <c r="Q572" i="8"/>
  <c r="Q573" i="8"/>
  <c r="Q574" i="8"/>
  <c r="Q575" i="8"/>
  <c r="Q576" i="8"/>
  <c r="Q577" i="8"/>
  <c r="Q578" i="8"/>
  <c r="Q579" i="8"/>
  <c r="Q580" i="8"/>
  <c r="Q581" i="8"/>
  <c r="Q582" i="8"/>
  <c r="Q583" i="8"/>
  <c r="Q584" i="8"/>
  <c r="Q585" i="8"/>
  <c r="Q586" i="8"/>
  <c r="Q587" i="8"/>
  <c r="Q588" i="8"/>
  <c r="Q589" i="8"/>
  <c r="Q590" i="8"/>
  <c r="Q591" i="8"/>
  <c r="Q592" i="8"/>
  <c r="Q593" i="8"/>
  <c r="Q594" i="8"/>
  <c r="Q595" i="8"/>
  <c r="Q596" i="8"/>
  <c r="Q597" i="8"/>
  <c r="Q598" i="8"/>
  <c r="Q599" i="8"/>
  <c r="Q600" i="8"/>
  <c r="Q601" i="8"/>
  <c r="Q602" i="8"/>
  <c r="Q603" i="8"/>
  <c r="Q604" i="8"/>
  <c r="Q605" i="8"/>
  <c r="Q606" i="8"/>
  <c r="Q607" i="8"/>
  <c r="Q608" i="8"/>
  <c r="Q609" i="8"/>
  <c r="Q610" i="8"/>
  <c r="Q611" i="8"/>
  <c r="Q612" i="8"/>
  <c r="Q613" i="8"/>
  <c r="Q614" i="8"/>
  <c r="Q615" i="8"/>
  <c r="Q616" i="8"/>
  <c r="Q617" i="8"/>
  <c r="Q618" i="8"/>
  <c r="Q619" i="8"/>
  <c r="Q620" i="8"/>
  <c r="Q621" i="8"/>
  <c r="Q622" i="8"/>
  <c r="Q623" i="8"/>
  <c r="Q624" i="8"/>
  <c r="Q625" i="8"/>
  <c r="Q626" i="8"/>
  <c r="Q627" i="8"/>
  <c r="Q628" i="8"/>
  <c r="Q629" i="8"/>
  <c r="Q630" i="8"/>
  <c r="Q631" i="8"/>
  <c r="Q632" i="8"/>
  <c r="Q633" i="8"/>
  <c r="Q634" i="8"/>
  <c r="Q635" i="8"/>
  <c r="Q636" i="8"/>
  <c r="Q637" i="8"/>
  <c r="Q638" i="8"/>
  <c r="Q639" i="8"/>
  <c r="Q640" i="8"/>
  <c r="Q641" i="8"/>
  <c r="Q642" i="8"/>
  <c r="Q643" i="8"/>
  <c r="Q644" i="8"/>
  <c r="Q645" i="8"/>
  <c r="Q646" i="8"/>
  <c r="Q647" i="8"/>
  <c r="Q648" i="8"/>
  <c r="Q649" i="8"/>
  <c r="Q650" i="8"/>
  <c r="Q651" i="8"/>
  <c r="Q652" i="8"/>
  <c r="Q653" i="8"/>
  <c r="Q654" i="8"/>
  <c r="Q655" i="8"/>
  <c r="Q656" i="8"/>
  <c r="Q657" i="8"/>
  <c r="Q658" i="8"/>
  <c r="Q659" i="8"/>
  <c r="Q660" i="8"/>
  <c r="Q661" i="8"/>
  <c r="Q662" i="8"/>
  <c r="Q663" i="8"/>
  <c r="Q664" i="8"/>
  <c r="Q665" i="8"/>
  <c r="Q666" i="8"/>
  <c r="Q667" i="8"/>
  <c r="Q668" i="8"/>
  <c r="Q669" i="8"/>
  <c r="Q670" i="8"/>
  <c r="Q672" i="8"/>
  <c r="Q673" i="8"/>
  <c r="Q675" i="8"/>
  <c r="Q676" i="8"/>
  <c r="Q678" i="8"/>
  <c r="Q679" i="8"/>
  <c r="Q681" i="8"/>
  <c r="Q682" i="8"/>
  <c r="Q684" i="8"/>
  <c r="Q686" i="8"/>
  <c r="Q687" i="8"/>
  <c r="Q688" i="8"/>
  <c r="Q690" i="8"/>
  <c r="Q691" i="8"/>
  <c r="Q693" i="8"/>
  <c r="Q694" i="8"/>
  <c r="Q698" i="8"/>
  <c r="Q700" i="8"/>
  <c r="Q701" i="8"/>
  <c r="Q702" i="8"/>
  <c r="Q703" i="8"/>
  <c r="Q704" i="8"/>
  <c r="Q705" i="8"/>
  <c r="Q706" i="8"/>
  <c r="Q707" i="8"/>
  <c r="Q708" i="8"/>
  <c r="Q252" i="8"/>
  <c r="Q253" i="8"/>
  <c r="Q254" i="8"/>
  <c r="Q255" i="8"/>
  <c r="Q256" i="8"/>
  <c r="Q257" i="8"/>
  <c r="Q258" i="8"/>
  <c r="Q259" i="8"/>
  <c r="Q260" i="8"/>
  <c r="Q261" i="8"/>
  <c r="Q262" i="8"/>
  <c r="Q263" i="8"/>
  <c r="Q264" i="8"/>
  <c r="Q265" i="8"/>
  <c r="Q266" i="8"/>
  <c r="Q267" i="8"/>
  <c r="Q268" i="8"/>
  <c r="Q269" i="8"/>
  <c r="Q270" i="8"/>
  <c r="Q271" i="8"/>
  <c r="Q272" i="8"/>
  <c r="Q273" i="8"/>
  <c r="Q274" i="8"/>
  <c r="Q275" i="8"/>
  <c r="Q276" i="8"/>
  <c r="Q277" i="8"/>
  <c r="Q278" i="8"/>
  <c r="Q279" i="8"/>
  <c r="Q280" i="8"/>
  <c r="Q281" i="8"/>
  <c r="Q282" i="8"/>
  <c r="Q283" i="8"/>
  <c r="Q284" i="8"/>
  <c r="Q285" i="8"/>
  <c r="Q286" i="8"/>
  <c r="Q287" i="8"/>
  <c r="Q288" i="8"/>
  <c r="Q289" i="8"/>
  <c r="Q290" i="8"/>
  <c r="Q291" i="8"/>
  <c r="Q292" i="8"/>
  <c r="Q293" i="8"/>
  <c r="Q294" i="8"/>
  <c r="Q295" i="8"/>
  <c r="Q296" i="8"/>
  <c r="Q297" i="8"/>
  <c r="Q298" i="8"/>
  <c r="Q299" i="8"/>
  <c r="Q300" i="8"/>
  <c r="Q301" i="8"/>
  <c r="Q302" i="8"/>
  <c r="Q303" i="8"/>
  <c r="Q304" i="8"/>
  <c r="Q305" i="8"/>
  <c r="Q306" i="8"/>
  <c r="Q307" i="8"/>
  <c r="Q308" i="8"/>
  <c r="Q309" i="8"/>
  <c r="Q310" i="8"/>
  <c r="Q311" i="8"/>
  <c r="Q312" i="8"/>
  <c r="Q313" i="8"/>
  <c r="Q314" i="8"/>
  <c r="Q315" i="8"/>
  <c r="Q316" i="8"/>
  <c r="Q317" i="8"/>
  <c r="Q318" i="8"/>
  <c r="Q319" i="8"/>
  <c r="Q320" i="8"/>
  <c r="Q251" i="8"/>
  <c r="Q23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50" i="8"/>
  <c r="Q51" i="8"/>
  <c r="Q52" i="8"/>
  <c r="Q54" i="8"/>
  <c r="Q55" i="8"/>
  <c r="Q56" i="8"/>
  <c r="Q57" i="8"/>
  <c r="Q59" i="8"/>
  <c r="Q60" i="8"/>
  <c r="Q61" i="8"/>
  <c r="Q63" i="8"/>
  <c r="Q64" i="8"/>
  <c r="Q65" i="8"/>
  <c r="Q67" i="8"/>
  <c r="Q68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1" i="8"/>
  <c r="Q92" i="8"/>
  <c r="Q93" i="8"/>
  <c r="Q94" i="8"/>
  <c r="Q95" i="8"/>
  <c r="Q96" i="8"/>
  <c r="Q98" i="8"/>
  <c r="Q99" i="8"/>
  <c r="Q100" i="8"/>
  <c r="Q101" i="8"/>
  <c r="Q103" i="8"/>
  <c r="Q104" i="8"/>
  <c r="Q105" i="8"/>
  <c r="Q106" i="8"/>
  <c r="Q107" i="8"/>
  <c r="Q108" i="8"/>
  <c r="Q109" i="8"/>
  <c r="Q110" i="8"/>
  <c r="Q111" i="8"/>
  <c r="Q112" i="8"/>
  <c r="Q113" i="8"/>
  <c r="Q114" i="8"/>
  <c r="Q115" i="8"/>
  <c r="Q116" i="8"/>
  <c r="Q117" i="8"/>
  <c r="Q118" i="8"/>
  <c r="Q119" i="8"/>
  <c r="Q120" i="8"/>
  <c r="Q121" i="8"/>
  <c r="Q122" i="8"/>
  <c r="Q123" i="8"/>
  <c r="Q124" i="8"/>
  <c r="Q125" i="8"/>
  <c r="Q126" i="8"/>
  <c r="Q127" i="8"/>
  <c r="Q128" i="8"/>
  <c r="Q129" i="8"/>
  <c r="Q130" i="8"/>
  <c r="Q131" i="8"/>
  <c r="Q132" i="8"/>
  <c r="Q133" i="8"/>
  <c r="Q134" i="8"/>
  <c r="Q135" i="8"/>
  <c r="Q136" i="8"/>
  <c r="Q137" i="8"/>
  <c r="Q138" i="8"/>
  <c r="Q139" i="8"/>
  <c r="Q140" i="8"/>
  <c r="Q141" i="8"/>
  <c r="Q142" i="8"/>
  <c r="Q143" i="8"/>
  <c r="Q144" i="8"/>
  <c r="Q145" i="8"/>
  <c r="Q146" i="8"/>
  <c r="Q147" i="8"/>
  <c r="Q148" i="8"/>
  <c r="Q149" i="8"/>
  <c r="Q150" i="8"/>
  <c r="Q151" i="8"/>
  <c r="Q152" i="8"/>
  <c r="Q153" i="8"/>
  <c r="Q154" i="8"/>
  <c r="Q155" i="8"/>
  <c r="Q156" i="8"/>
  <c r="Q157" i="8"/>
  <c r="Q158" i="8"/>
  <c r="Q159" i="8"/>
  <c r="Q160" i="8"/>
  <c r="Q161" i="8"/>
  <c r="Q162" i="8"/>
  <c r="Q163" i="8"/>
  <c r="Q164" i="8"/>
  <c r="Q165" i="8"/>
  <c r="Q166" i="8"/>
  <c r="Q167" i="8"/>
  <c r="Q168" i="8"/>
  <c r="Q169" i="8"/>
  <c r="Q170" i="8"/>
  <c r="Q171" i="8"/>
  <c r="Q172" i="8"/>
  <c r="Q173" i="8"/>
  <c r="Q174" i="8"/>
  <c r="Q175" i="8"/>
  <c r="Q176" i="8"/>
  <c r="Q177" i="8"/>
  <c r="Q178" i="8"/>
  <c r="Q179" i="8"/>
  <c r="Q180" i="8"/>
  <c r="Q181" i="8"/>
  <c r="Q182" i="8"/>
  <c r="Q183" i="8"/>
  <c r="Q184" i="8"/>
  <c r="Q185" i="8"/>
  <c r="Q186" i="8"/>
  <c r="Q187" i="8"/>
  <c r="Q188" i="8"/>
  <c r="Q189" i="8"/>
  <c r="Q190" i="8"/>
  <c r="Q191" i="8"/>
  <c r="Q192" i="8"/>
  <c r="Q193" i="8"/>
  <c r="Q194" i="8"/>
  <c r="Q195" i="8"/>
  <c r="Q196" i="8"/>
  <c r="Q197" i="8"/>
  <c r="Q198" i="8"/>
  <c r="Q199" i="8"/>
  <c r="Q200" i="8"/>
  <c r="Q201" i="8"/>
  <c r="Q202" i="8"/>
  <c r="Q203" i="8"/>
  <c r="Q204" i="8"/>
  <c r="Q205" i="8"/>
  <c r="Q206" i="8"/>
  <c r="Q207" i="8"/>
  <c r="Q208" i="8"/>
  <c r="Q209" i="8"/>
  <c r="Q210" i="8"/>
  <c r="Q211" i="8"/>
  <c r="Q212" i="8"/>
  <c r="Q213" i="8"/>
  <c r="Q214" i="8"/>
  <c r="Q215" i="8"/>
  <c r="Q216" i="8"/>
  <c r="Q217" i="8"/>
  <c r="Q218" i="8"/>
  <c r="Q219" i="8"/>
  <c r="Q220" i="8"/>
  <c r="Q221" i="8"/>
  <c r="Q222" i="8"/>
  <c r="Q223" i="8"/>
  <c r="Q224" i="8"/>
  <c r="Q225" i="8"/>
  <c r="Q226" i="8"/>
  <c r="Q227" i="8"/>
  <c r="Q228" i="8"/>
  <c r="Q229" i="8"/>
  <c r="Q230" i="8"/>
  <c r="Q231" i="8"/>
  <c r="Q232" i="8"/>
  <c r="Q233" i="8"/>
  <c r="Q234" i="8"/>
  <c r="Q235" i="8"/>
  <c r="Q236" i="8"/>
  <c r="Q237" i="8"/>
  <c r="Q238" i="8"/>
  <c r="Q239" i="8"/>
  <c r="Q240" i="8"/>
  <c r="Q241" i="8"/>
  <c r="Q242" i="8"/>
  <c r="Q243" i="8"/>
  <c r="Q244" i="8"/>
  <c r="Q245" i="8"/>
  <c r="Q246" i="8"/>
  <c r="Q247" i="8"/>
  <c r="Q248" i="8"/>
  <c r="Q249" i="8"/>
  <c r="Q250" i="8"/>
  <c r="O451" i="8"/>
  <c r="O452" i="8"/>
  <c r="X452" i="8" s="1"/>
  <c r="O453" i="8"/>
  <c r="X453" i="8" s="1"/>
  <c r="O454" i="8"/>
  <c r="X454" i="8" s="1"/>
  <c r="O455" i="8"/>
  <c r="O456" i="8"/>
  <c r="O457" i="8"/>
  <c r="O458" i="8"/>
  <c r="O459" i="8"/>
  <c r="X459" i="8" s="1"/>
  <c r="O460" i="8"/>
  <c r="O461" i="8"/>
  <c r="O462" i="8"/>
  <c r="O463" i="8"/>
  <c r="O464" i="8"/>
  <c r="O466" i="8"/>
  <c r="O467" i="8"/>
  <c r="O468" i="8"/>
  <c r="O469" i="8"/>
  <c r="X469" i="8" s="1"/>
  <c r="O470" i="8"/>
  <c r="X470" i="8" s="1"/>
  <c r="O471" i="8"/>
  <c r="X471" i="8" s="1"/>
  <c r="O473" i="8"/>
  <c r="O474" i="8"/>
  <c r="X474" i="8" s="1"/>
  <c r="O475" i="8"/>
  <c r="X475" i="8" s="1"/>
  <c r="O477" i="8"/>
  <c r="X477" i="8" s="1"/>
  <c r="O478" i="8"/>
  <c r="O479" i="8"/>
  <c r="O480" i="8"/>
  <c r="O481" i="8"/>
  <c r="O482" i="8"/>
  <c r="X482" i="8" s="1"/>
  <c r="O483" i="8"/>
  <c r="O484" i="8"/>
  <c r="X484" i="8" s="1"/>
  <c r="O485" i="8"/>
  <c r="O486" i="8"/>
  <c r="O487" i="8"/>
  <c r="O488" i="8"/>
  <c r="O489" i="8"/>
  <c r="O490" i="8"/>
  <c r="O491" i="8"/>
  <c r="X491" i="8" s="1"/>
  <c r="O492" i="8"/>
  <c r="X492" i="8" s="1"/>
  <c r="O493" i="8"/>
  <c r="X493" i="8" s="1"/>
  <c r="O494" i="8"/>
  <c r="O495" i="8"/>
  <c r="X495" i="8" s="1"/>
  <c r="O496" i="8"/>
  <c r="X496" i="8" s="1"/>
  <c r="O497" i="8"/>
  <c r="X497" i="8" s="1"/>
  <c r="O498" i="8"/>
  <c r="O499" i="8"/>
  <c r="O500" i="8"/>
  <c r="X500" i="8" s="1"/>
  <c r="O501" i="8"/>
  <c r="O502" i="8"/>
  <c r="X502" i="8" s="1"/>
  <c r="O503" i="8"/>
  <c r="O504" i="8"/>
  <c r="O505" i="8"/>
  <c r="O506" i="8"/>
  <c r="O507" i="8"/>
  <c r="O508" i="8"/>
  <c r="O509" i="8"/>
  <c r="O510" i="8"/>
  <c r="O511" i="8"/>
  <c r="X511" i="8" s="1"/>
  <c r="O512" i="8"/>
  <c r="X512" i="8" s="1"/>
  <c r="O513" i="8"/>
  <c r="X513" i="8" s="1"/>
  <c r="O514" i="8"/>
  <c r="O515" i="8"/>
  <c r="X515" i="8" s="1"/>
  <c r="O516" i="8"/>
  <c r="X516" i="8" s="1"/>
  <c r="O517" i="8"/>
  <c r="X517" i="8" s="1"/>
  <c r="O518" i="8"/>
  <c r="O519" i="8"/>
  <c r="O520" i="8"/>
  <c r="O521" i="8"/>
  <c r="O522" i="8"/>
  <c r="X522" i="8" s="1"/>
  <c r="O523" i="8"/>
  <c r="O524" i="8"/>
  <c r="O525" i="8"/>
  <c r="O526" i="8"/>
  <c r="O527" i="8"/>
  <c r="O528" i="8"/>
  <c r="O529" i="8"/>
  <c r="O530" i="8"/>
  <c r="O531" i="8"/>
  <c r="X531" i="8" s="1"/>
  <c r="O532" i="8"/>
  <c r="O533" i="8"/>
  <c r="X533" i="8" s="1"/>
  <c r="O534" i="8"/>
  <c r="O535" i="8"/>
  <c r="X535" i="8" s="1"/>
  <c r="O536" i="8"/>
  <c r="X536" i="8" s="1"/>
  <c r="O537" i="8"/>
  <c r="X537" i="8" s="1"/>
  <c r="O538" i="8"/>
  <c r="O539" i="8"/>
  <c r="O540" i="8"/>
  <c r="O541" i="8"/>
  <c r="O542" i="8"/>
  <c r="X542" i="8" s="1"/>
  <c r="O543" i="8"/>
  <c r="O544" i="8"/>
  <c r="O545" i="8"/>
  <c r="O546" i="8"/>
  <c r="O547" i="8"/>
  <c r="O548" i="8"/>
  <c r="O549" i="8"/>
  <c r="O550" i="8"/>
  <c r="O551" i="8"/>
  <c r="X551" i="8" s="1"/>
  <c r="O552" i="8"/>
  <c r="X552" i="8" s="1"/>
  <c r="O553" i="8"/>
  <c r="X553" i="8" s="1"/>
  <c r="O554" i="8"/>
  <c r="O555" i="8"/>
  <c r="X555" i="8" s="1"/>
  <c r="O556" i="8"/>
  <c r="X556" i="8" s="1"/>
  <c r="O557" i="8"/>
  <c r="X557" i="8" s="1"/>
  <c r="O558" i="8"/>
  <c r="O559" i="8"/>
  <c r="O560" i="8"/>
  <c r="O561" i="8"/>
  <c r="O562" i="8"/>
  <c r="X562" i="8" s="1"/>
  <c r="O563" i="8"/>
  <c r="O564" i="8"/>
  <c r="O565" i="8"/>
  <c r="O566" i="8"/>
  <c r="O567" i="8"/>
  <c r="O568" i="8"/>
  <c r="O569" i="8"/>
  <c r="O570" i="8"/>
  <c r="O571" i="8"/>
  <c r="X571" i="8" s="1"/>
  <c r="O572" i="8"/>
  <c r="X572" i="8" s="1"/>
  <c r="O573" i="8"/>
  <c r="X573" i="8" s="1"/>
  <c r="O574" i="8"/>
  <c r="O575" i="8"/>
  <c r="X575" i="8" s="1"/>
  <c r="O576" i="8"/>
  <c r="X576" i="8" s="1"/>
  <c r="O577" i="8"/>
  <c r="X577" i="8" s="1"/>
  <c r="O578" i="8"/>
  <c r="O579" i="8"/>
  <c r="O580" i="8"/>
  <c r="X580" i="8" s="1"/>
  <c r="O581" i="8"/>
  <c r="O582" i="8"/>
  <c r="X582" i="8" s="1"/>
  <c r="O583" i="8"/>
  <c r="O584" i="8"/>
  <c r="O585" i="8"/>
  <c r="O586" i="8"/>
  <c r="O587" i="8"/>
  <c r="O588" i="8"/>
  <c r="O589" i="8"/>
  <c r="O590" i="8"/>
  <c r="O591" i="8"/>
  <c r="X591" i="8" s="1"/>
  <c r="O592" i="8"/>
  <c r="X592" i="8" s="1"/>
  <c r="O593" i="8"/>
  <c r="X593" i="8" s="1"/>
  <c r="O594" i="8"/>
  <c r="O595" i="8"/>
  <c r="X595" i="8" s="1"/>
  <c r="O596" i="8"/>
  <c r="X596" i="8" s="1"/>
  <c r="O597" i="8"/>
  <c r="X597" i="8" s="1"/>
  <c r="O598" i="8"/>
  <c r="O599" i="8"/>
  <c r="O600" i="8"/>
  <c r="O601" i="8"/>
  <c r="O602" i="8"/>
  <c r="X602" i="8" s="1"/>
  <c r="O603" i="8"/>
  <c r="O604" i="8"/>
  <c r="O605" i="8"/>
  <c r="O606" i="8"/>
  <c r="O607" i="8"/>
  <c r="O608" i="8"/>
  <c r="O609" i="8"/>
  <c r="O610" i="8"/>
  <c r="O611" i="8"/>
  <c r="X611" i="8" s="1"/>
  <c r="O612" i="8"/>
  <c r="X612" i="8" s="1"/>
  <c r="O613" i="8"/>
  <c r="X613" i="8" s="1"/>
  <c r="O614" i="8"/>
  <c r="O615" i="8"/>
  <c r="X615" i="8" s="1"/>
  <c r="O616" i="8"/>
  <c r="X616" i="8" s="1"/>
  <c r="O617" i="8"/>
  <c r="X617" i="8" s="1"/>
  <c r="O618" i="8"/>
  <c r="O619" i="8"/>
  <c r="O620" i="8"/>
  <c r="O621" i="8"/>
  <c r="O622" i="8"/>
  <c r="X622" i="8" s="1"/>
  <c r="O623" i="8"/>
  <c r="O624" i="8"/>
  <c r="O625" i="8"/>
  <c r="O626" i="8"/>
  <c r="O627" i="8"/>
  <c r="O628" i="8"/>
  <c r="X628" i="8" s="1"/>
  <c r="O629" i="8"/>
  <c r="O630" i="8"/>
  <c r="O631" i="8"/>
  <c r="X631" i="8" s="1"/>
  <c r="O632" i="8"/>
  <c r="X632" i="8" s="1"/>
  <c r="O633" i="8"/>
  <c r="X633" i="8" s="1"/>
  <c r="O634" i="8"/>
  <c r="O635" i="8"/>
  <c r="X635" i="8" s="1"/>
  <c r="O636" i="8"/>
  <c r="X636" i="8" s="1"/>
  <c r="O637" i="8"/>
  <c r="X637" i="8" s="1"/>
  <c r="O638" i="8"/>
  <c r="O639" i="8"/>
  <c r="O640" i="8"/>
  <c r="O641" i="8"/>
  <c r="O642" i="8"/>
  <c r="X642" i="8" s="1"/>
  <c r="O643" i="8"/>
  <c r="O644" i="8"/>
  <c r="O645" i="8"/>
  <c r="O646" i="8"/>
  <c r="O647" i="8"/>
  <c r="O648" i="8"/>
  <c r="O649" i="8"/>
  <c r="O650" i="8"/>
  <c r="O651" i="8"/>
  <c r="X651" i="8" s="1"/>
  <c r="O652" i="8"/>
  <c r="X652" i="8" s="1"/>
  <c r="O653" i="8"/>
  <c r="X653" i="8" s="1"/>
  <c r="O654" i="8"/>
  <c r="O655" i="8"/>
  <c r="X655" i="8" s="1"/>
  <c r="O656" i="8"/>
  <c r="X656" i="8" s="1"/>
  <c r="O657" i="8"/>
  <c r="X657" i="8" s="1"/>
  <c r="O658" i="8"/>
  <c r="O659" i="8"/>
  <c r="O660" i="8"/>
  <c r="X660" i="8" s="1"/>
  <c r="O661" i="8"/>
  <c r="O662" i="8"/>
  <c r="X662" i="8" s="1"/>
  <c r="O663" i="8"/>
  <c r="O664" i="8"/>
  <c r="O665" i="8"/>
  <c r="O666" i="8"/>
  <c r="O667" i="8"/>
  <c r="O668" i="8"/>
  <c r="O669" i="8"/>
  <c r="O670" i="8"/>
  <c r="O672" i="8"/>
  <c r="X672" i="8" s="1"/>
  <c r="O673" i="8"/>
  <c r="X673" i="8" s="1"/>
  <c r="O675" i="8"/>
  <c r="X675" i="8" s="1"/>
  <c r="O676" i="8"/>
  <c r="X676" i="8" s="1"/>
  <c r="O678" i="8"/>
  <c r="X678" i="8" s="1"/>
  <c r="O679" i="8"/>
  <c r="X679" i="8" s="1"/>
  <c r="O681" i="8"/>
  <c r="X681" i="8" s="1"/>
  <c r="O682" i="8"/>
  <c r="O684" i="8"/>
  <c r="O686" i="8"/>
  <c r="O687" i="8"/>
  <c r="O688" i="8"/>
  <c r="X688" i="8" s="1"/>
  <c r="O690" i="8"/>
  <c r="O691" i="8"/>
  <c r="O693" i="8"/>
  <c r="O694" i="8"/>
  <c r="O698" i="8"/>
  <c r="O700" i="8"/>
  <c r="O701" i="8"/>
  <c r="O702" i="8"/>
  <c r="O703" i="8"/>
  <c r="X703" i="8" s="1"/>
  <c r="O704" i="8"/>
  <c r="X704" i="8" s="1"/>
  <c r="O705" i="8"/>
  <c r="X705" i="8" s="1"/>
  <c r="O706" i="8"/>
  <c r="O707" i="8"/>
  <c r="X707" i="8" s="1"/>
  <c r="O708" i="8"/>
  <c r="X708" i="8" s="1"/>
  <c r="O404" i="8"/>
  <c r="O405" i="8"/>
  <c r="O406" i="8"/>
  <c r="O407" i="8"/>
  <c r="X407" i="8" s="1"/>
  <c r="O408" i="8"/>
  <c r="O409" i="8"/>
  <c r="X409" i="8" s="1"/>
  <c r="O410" i="8"/>
  <c r="O411" i="8"/>
  <c r="O412" i="8"/>
  <c r="O413" i="8"/>
  <c r="X413" i="8" s="1"/>
  <c r="O415" i="8"/>
  <c r="O416" i="8"/>
  <c r="X416" i="8" s="1"/>
  <c r="O417" i="8"/>
  <c r="O419" i="8"/>
  <c r="O420" i="8"/>
  <c r="O421" i="8"/>
  <c r="O422" i="8"/>
  <c r="O424" i="8"/>
  <c r="O425" i="8"/>
  <c r="O426" i="8"/>
  <c r="O428" i="8"/>
  <c r="X428" i="8" s="1"/>
  <c r="O429" i="8"/>
  <c r="O430" i="8"/>
  <c r="O432" i="8"/>
  <c r="O434" i="8"/>
  <c r="O435" i="8"/>
  <c r="X435" i="8" s="1"/>
  <c r="O436" i="8"/>
  <c r="X436" i="8" s="1"/>
  <c r="O438" i="8"/>
  <c r="O439" i="8"/>
  <c r="O440" i="8"/>
  <c r="X440" i="8" s="1"/>
  <c r="O442" i="8"/>
  <c r="O443" i="8"/>
  <c r="X443" i="8" s="1"/>
  <c r="O402" i="8"/>
  <c r="O403" i="8"/>
  <c r="O347" i="8"/>
  <c r="O348" i="8"/>
  <c r="X348" i="8" s="1"/>
  <c r="O350" i="8"/>
  <c r="O351" i="8"/>
  <c r="O355" i="8"/>
  <c r="O357" i="8"/>
  <c r="X357" i="8" s="1"/>
  <c r="O358" i="8"/>
  <c r="X358" i="8" s="1"/>
  <c r="O359" i="8"/>
  <c r="X359" i="8" s="1"/>
  <c r="O360" i="8"/>
  <c r="O361" i="8"/>
  <c r="O362" i="8"/>
  <c r="O363" i="8"/>
  <c r="X363" i="8" s="1"/>
  <c r="O364" i="8"/>
  <c r="O365" i="8"/>
  <c r="O379" i="8"/>
  <c r="O380" i="8"/>
  <c r="O381" i="8"/>
  <c r="X381" i="8" s="1"/>
  <c r="O383" i="8"/>
  <c r="O386" i="8"/>
  <c r="O387" i="8"/>
  <c r="X387" i="8" s="1"/>
  <c r="O388" i="8"/>
  <c r="O389" i="8"/>
  <c r="X389" i="8" s="1"/>
  <c r="O390" i="8"/>
  <c r="O391" i="8"/>
  <c r="X391" i="8" s="1"/>
  <c r="O392" i="8"/>
  <c r="O393" i="8"/>
  <c r="X393" i="8" s="1"/>
  <c r="O394" i="8"/>
  <c r="X394" i="8" s="1"/>
  <c r="O395" i="8"/>
  <c r="X395" i="8" s="1"/>
  <c r="O396" i="8"/>
  <c r="O397" i="8"/>
  <c r="O398" i="8"/>
  <c r="O399" i="8"/>
  <c r="X399" i="8" s="1"/>
  <c r="O400" i="8"/>
  <c r="O401" i="8"/>
  <c r="O344" i="8"/>
  <c r="O345" i="8"/>
  <c r="O332" i="8"/>
  <c r="O333" i="8"/>
  <c r="O335" i="8"/>
  <c r="O336" i="8"/>
  <c r="O338" i="8"/>
  <c r="O339" i="8"/>
  <c r="O341" i="8"/>
  <c r="X341" i="8" s="1"/>
  <c r="O343" i="8"/>
  <c r="X343" i="8" s="1"/>
  <c r="O322" i="8"/>
  <c r="O323" i="8"/>
  <c r="O324" i="8"/>
  <c r="O326" i="8"/>
  <c r="O327" i="8"/>
  <c r="X327" i="8" s="1"/>
  <c r="O329" i="8"/>
  <c r="O330" i="8"/>
  <c r="O252" i="8"/>
  <c r="X252" i="8" s="1"/>
  <c r="O253" i="8"/>
  <c r="X253" i="8" s="1"/>
  <c r="O254" i="8"/>
  <c r="O255" i="8"/>
  <c r="O256" i="8"/>
  <c r="O257" i="8"/>
  <c r="O258" i="8"/>
  <c r="X258" i="8" s="1"/>
  <c r="O259" i="8"/>
  <c r="X259" i="8" s="1"/>
  <c r="O260" i="8"/>
  <c r="O261" i="8"/>
  <c r="O262" i="8"/>
  <c r="O263" i="8"/>
  <c r="O264" i="8"/>
  <c r="X264" i="8" s="1"/>
  <c r="O265" i="8"/>
  <c r="X265" i="8" s="1"/>
  <c r="O266" i="8"/>
  <c r="X266" i="8" s="1"/>
  <c r="O267" i="8"/>
  <c r="X267" i="8" s="1"/>
  <c r="O268" i="8"/>
  <c r="X268" i="8" s="1"/>
  <c r="O269" i="8"/>
  <c r="O270" i="8"/>
  <c r="O271" i="8"/>
  <c r="O272" i="8"/>
  <c r="X272" i="8" s="1"/>
  <c r="O273" i="8"/>
  <c r="X273" i="8" s="1"/>
  <c r="O274" i="8"/>
  <c r="O275" i="8"/>
  <c r="O276" i="8"/>
  <c r="X276" i="8" s="1"/>
  <c r="O277" i="8"/>
  <c r="O278" i="8"/>
  <c r="X278" i="8" s="1"/>
  <c r="O279" i="8"/>
  <c r="X279" i="8" s="1"/>
  <c r="O280" i="8"/>
  <c r="O281" i="8"/>
  <c r="O282" i="8"/>
  <c r="O283" i="8"/>
  <c r="X283" i="8" s="1"/>
  <c r="O284" i="8"/>
  <c r="X284" i="8" s="1"/>
  <c r="O285" i="8"/>
  <c r="X285" i="8" s="1"/>
  <c r="O286" i="8"/>
  <c r="X286" i="8" s="1"/>
  <c r="O287" i="8"/>
  <c r="X287" i="8" s="1"/>
  <c r="O288" i="8"/>
  <c r="X288" i="8" s="1"/>
  <c r="O289" i="8"/>
  <c r="O290" i="8"/>
  <c r="O291" i="8"/>
  <c r="O292" i="8"/>
  <c r="X292" i="8" s="1"/>
  <c r="O293" i="8"/>
  <c r="X293" i="8" s="1"/>
  <c r="O294" i="8"/>
  <c r="O295" i="8"/>
  <c r="X295" i="8" s="1"/>
  <c r="O296" i="8"/>
  <c r="O297" i="8"/>
  <c r="O298" i="8"/>
  <c r="X298" i="8" s="1"/>
  <c r="O299" i="8"/>
  <c r="X299" i="8" s="1"/>
  <c r="O300" i="8"/>
  <c r="O301" i="8"/>
  <c r="O302" i="8"/>
  <c r="O303" i="8"/>
  <c r="X303" i="8" s="1"/>
  <c r="O304" i="8"/>
  <c r="X304" i="8" s="1"/>
  <c r="O305" i="8"/>
  <c r="X305" i="8" s="1"/>
  <c r="O306" i="8"/>
  <c r="X306" i="8" s="1"/>
  <c r="O307" i="8"/>
  <c r="X307" i="8" s="1"/>
  <c r="O308" i="8"/>
  <c r="O309" i="8"/>
  <c r="O310" i="8"/>
  <c r="O311" i="8"/>
  <c r="X311" i="8" s="1"/>
  <c r="O312" i="8"/>
  <c r="X312" i="8" s="1"/>
  <c r="O313" i="8"/>
  <c r="X313" i="8" s="1"/>
  <c r="O314" i="8"/>
  <c r="O315" i="8"/>
  <c r="O316" i="8"/>
  <c r="O317" i="8"/>
  <c r="O318" i="8"/>
  <c r="X318" i="8" s="1"/>
  <c r="O319" i="8"/>
  <c r="X319" i="8" s="1"/>
  <c r="O320" i="8"/>
  <c r="O251" i="8"/>
  <c r="O23" i="8"/>
  <c r="O26" i="8"/>
  <c r="O27" i="8"/>
  <c r="O28" i="8"/>
  <c r="X28" i="8" s="1"/>
  <c r="O29" i="8"/>
  <c r="X29" i="8" s="1"/>
  <c r="O30" i="8"/>
  <c r="X30" i="8" s="1"/>
  <c r="O31" i="8"/>
  <c r="O32" i="8"/>
  <c r="O33" i="8"/>
  <c r="X33" i="8" s="1"/>
  <c r="O34" i="8"/>
  <c r="O35" i="8"/>
  <c r="O36" i="8"/>
  <c r="O37" i="8"/>
  <c r="O38" i="8"/>
  <c r="O39" i="8"/>
  <c r="X39" i="8" s="1"/>
  <c r="O40" i="8"/>
  <c r="O41" i="8"/>
  <c r="O42" i="8"/>
  <c r="O43" i="8"/>
  <c r="X43" i="8" s="1"/>
  <c r="O44" i="8"/>
  <c r="O45" i="8"/>
  <c r="O46" i="8"/>
  <c r="O47" i="8"/>
  <c r="O48" i="8"/>
  <c r="X48" i="8" s="1"/>
  <c r="O50" i="8"/>
  <c r="X50" i="8" s="1"/>
  <c r="O51" i="8"/>
  <c r="X51" i="8" s="1"/>
  <c r="O52" i="8"/>
  <c r="O54" i="8"/>
  <c r="O55" i="8"/>
  <c r="X55" i="8" s="1"/>
  <c r="O56" i="8"/>
  <c r="O57" i="8"/>
  <c r="O59" i="8"/>
  <c r="O60" i="8"/>
  <c r="O61" i="8"/>
  <c r="O63" i="8"/>
  <c r="O64" i="8"/>
  <c r="O65" i="8"/>
  <c r="O67" i="8"/>
  <c r="O68" i="8"/>
  <c r="X68" i="8" s="1"/>
  <c r="O76" i="8"/>
  <c r="O77" i="8"/>
  <c r="O78" i="8"/>
  <c r="O79" i="8"/>
  <c r="O80" i="8"/>
  <c r="X80" i="8" s="1"/>
  <c r="O81" i="8"/>
  <c r="X81" i="8" s="1"/>
  <c r="O82" i="8"/>
  <c r="X82" i="8" s="1"/>
  <c r="O83" i="8"/>
  <c r="O84" i="8"/>
  <c r="O85" i="8"/>
  <c r="X85" i="8" s="1"/>
  <c r="O86" i="8"/>
  <c r="O87" i="8"/>
  <c r="X87" i="8" s="1"/>
  <c r="O88" i="8"/>
  <c r="O89" i="8"/>
  <c r="O91" i="8"/>
  <c r="O92" i="8"/>
  <c r="O93" i="8"/>
  <c r="O94" i="8"/>
  <c r="O95" i="8"/>
  <c r="O96" i="8"/>
  <c r="X96" i="8" s="1"/>
  <c r="O98" i="8"/>
  <c r="O99" i="8"/>
  <c r="O100" i="8"/>
  <c r="O101" i="8"/>
  <c r="O103" i="8"/>
  <c r="X103" i="8" s="1"/>
  <c r="O104" i="8"/>
  <c r="X104" i="8" s="1"/>
  <c r="O105" i="8"/>
  <c r="X105" i="8" s="1"/>
  <c r="O106" i="8"/>
  <c r="O107" i="8"/>
  <c r="O108" i="8"/>
  <c r="X108" i="8" s="1"/>
  <c r="O109" i="8"/>
  <c r="O110" i="8"/>
  <c r="O111" i="8"/>
  <c r="O112" i="8"/>
  <c r="O113" i="8"/>
  <c r="O114" i="8"/>
  <c r="O115" i="8"/>
  <c r="O116" i="8"/>
  <c r="O117" i="8"/>
  <c r="O118" i="8"/>
  <c r="X118" i="8" s="1"/>
  <c r="O119" i="8"/>
  <c r="X119" i="8" s="1"/>
  <c r="O120" i="8"/>
  <c r="O121" i="8"/>
  <c r="O122" i="8"/>
  <c r="O123" i="8"/>
  <c r="X123" i="8" s="1"/>
  <c r="O124" i="8"/>
  <c r="X124" i="8" s="1"/>
  <c r="O125" i="8"/>
  <c r="X125" i="8" s="1"/>
  <c r="O126" i="8"/>
  <c r="O127" i="8"/>
  <c r="O128" i="8"/>
  <c r="X128" i="8" s="1"/>
  <c r="O129" i="8"/>
  <c r="O130" i="8"/>
  <c r="O131" i="8"/>
  <c r="O132" i="8"/>
  <c r="O133" i="8"/>
  <c r="O134" i="8"/>
  <c r="O135" i="8"/>
  <c r="X135" i="8" s="1"/>
  <c r="O136" i="8"/>
  <c r="O137" i="8"/>
  <c r="O138" i="8"/>
  <c r="X138" i="8" s="1"/>
  <c r="O139" i="8"/>
  <c r="O140" i="8"/>
  <c r="O141" i="8"/>
  <c r="O142" i="8"/>
  <c r="O143" i="8"/>
  <c r="X143" i="8" s="1"/>
  <c r="O144" i="8"/>
  <c r="X144" i="8" s="1"/>
  <c r="O145" i="8"/>
  <c r="X145" i="8" s="1"/>
  <c r="O146" i="8"/>
  <c r="O147" i="8"/>
  <c r="O148" i="8"/>
  <c r="X148" i="8" s="1"/>
  <c r="O149" i="8"/>
  <c r="O150" i="8"/>
  <c r="O151" i="8"/>
  <c r="X151" i="8" s="1"/>
  <c r="O152" i="8"/>
  <c r="O153" i="8"/>
  <c r="O154" i="8"/>
  <c r="O155" i="8"/>
  <c r="O156" i="8"/>
  <c r="O157" i="8"/>
  <c r="O158" i="8"/>
  <c r="X158" i="8" s="1"/>
  <c r="O159" i="8"/>
  <c r="O160" i="8"/>
  <c r="O161" i="8"/>
  <c r="O162" i="8"/>
  <c r="O163" i="8"/>
  <c r="X163" i="8" s="1"/>
  <c r="O164" i="8"/>
  <c r="X164" i="8" s="1"/>
  <c r="O165" i="8"/>
  <c r="X165" i="8" s="1"/>
  <c r="O166" i="8"/>
  <c r="O167" i="8"/>
  <c r="X167" i="8" s="1"/>
  <c r="O168" i="8"/>
  <c r="X168" i="8" s="1"/>
  <c r="O169" i="8"/>
  <c r="O170" i="8"/>
  <c r="O171" i="8"/>
  <c r="O172" i="8"/>
  <c r="O173" i="8"/>
  <c r="O174" i="8"/>
  <c r="O175" i="8"/>
  <c r="O176" i="8"/>
  <c r="O177" i="8"/>
  <c r="O178" i="8"/>
  <c r="X178" i="8" s="1"/>
  <c r="O179" i="8"/>
  <c r="O180" i="8"/>
  <c r="O181" i="8"/>
  <c r="O182" i="8"/>
  <c r="O183" i="8"/>
  <c r="X183" i="8" s="1"/>
  <c r="O184" i="8"/>
  <c r="X184" i="8" s="1"/>
  <c r="O185" i="8"/>
  <c r="X185" i="8" s="1"/>
  <c r="O186" i="8"/>
  <c r="O187" i="8"/>
  <c r="O188" i="8"/>
  <c r="X188" i="8" s="1"/>
  <c r="O189" i="8"/>
  <c r="O190" i="8"/>
  <c r="O191" i="8"/>
  <c r="O192" i="8"/>
  <c r="O193" i="8"/>
  <c r="O194" i="8"/>
  <c r="O195" i="8"/>
  <c r="O196" i="8"/>
  <c r="O197" i="8"/>
  <c r="O198" i="8"/>
  <c r="X198" i="8" s="1"/>
  <c r="O199" i="8"/>
  <c r="X199" i="8" s="1"/>
  <c r="O200" i="8"/>
  <c r="O201" i="8"/>
  <c r="O202" i="8"/>
  <c r="O203" i="8"/>
  <c r="X203" i="8" s="1"/>
  <c r="O204" i="8"/>
  <c r="X204" i="8" s="1"/>
  <c r="O205" i="8"/>
  <c r="X205" i="8" s="1"/>
  <c r="O206" i="8"/>
  <c r="O207" i="8"/>
  <c r="O208" i="8"/>
  <c r="X208" i="8" s="1"/>
  <c r="O209" i="8"/>
  <c r="O210" i="8"/>
  <c r="O211" i="8"/>
  <c r="O212" i="8"/>
  <c r="O213" i="8"/>
  <c r="O214" i="8"/>
  <c r="O215" i="8"/>
  <c r="X215" i="8" s="1"/>
  <c r="O216" i="8"/>
  <c r="O217" i="8"/>
  <c r="O218" i="8"/>
  <c r="X218" i="8" s="1"/>
  <c r="O219" i="8"/>
  <c r="O220" i="8"/>
  <c r="O221" i="8"/>
  <c r="O222" i="8"/>
  <c r="O223" i="8"/>
  <c r="X223" i="8" s="1"/>
  <c r="O224" i="8"/>
  <c r="X224" i="8" s="1"/>
  <c r="O225" i="8"/>
  <c r="X225" i="8" s="1"/>
  <c r="O226" i="8"/>
  <c r="O227" i="8"/>
  <c r="O228" i="8"/>
  <c r="X228" i="8" s="1"/>
  <c r="O229" i="8"/>
  <c r="O230" i="8"/>
  <c r="O231" i="8"/>
  <c r="O232" i="8"/>
  <c r="O233" i="8"/>
  <c r="O234" i="8"/>
  <c r="O235" i="8"/>
  <c r="O236" i="8"/>
  <c r="O237" i="8"/>
  <c r="O238" i="8"/>
  <c r="X238" i="8" s="1"/>
  <c r="O239" i="8"/>
  <c r="O240" i="8"/>
  <c r="O241" i="8"/>
  <c r="O242" i="8"/>
  <c r="O243" i="8"/>
  <c r="X243" i="8" s="1"/>
  <c r="O244" i="8"/>
  <c r="X244" i="8" s="1"/>
  <c r="O245" i="8"/>
  <c r="X245" i="8" s="1"/>
  <c r="O246" i="8"/>
  <c r="O247" i="8"/>
  <c r="O248" i="8"/>
  <c r="X248" i="8" s="1"/>
  <c r="O249" i="8"/>
  <c r="O250" i="8"/>
  <c r="X426" i="8" l="1"/>
  <c r="X355" i="8"/>
  <c r="X242" i="8"/>
  <c r="X202" i="8"/>
  <c r="X162" i="8"/>
  <c r="X122" i="8"/>
  <c r="X79" i="8"/>
  <c r="X27" i="8"/>
  <c r="X351" i="8"/>
  <c r="X424" i="8"/>
  <c r="X706" i="8"/>
  <c r="X654" i="8"/>
  <c r="X634" i="8"/>
  <c r="X614" i="8"/>
  <c r="X594" i="8"/>
  <c r="X574" i="8"/>
  <c r="X554" i="8"/>
  <c r="X534" i="8"/>
  <c r="X514" i="8"/>
  <c r="X494" i="8"/>
  <c r="X473" i="8"/>
  <c r="X451" i="8"/>
  <c r="X187" i="15"/>
  <c r="X190" i="15"/>
  <c r="X248" i="15"/>
  <c r="X319" i="15"/>
  <c r="X323" i="15"/>
  <c r="X322" i="8"/>
  <c r="X222" i="8"/>
  <c r="X182" i="8"/>
  <c r="X142" i="8"/>
  <c r="X101" i="8"/>
  <c r="X47" i="8"/>
  <c r="X241" i="8"/>
  <c r="X221" i="8"/>
  <c r="X201" i="8"/>
  <c r="X181" i="8"/>
  <c r="X161" i="8"/>
  <c r="X141" i="8"/>
  <c r="X121" i="8"/>
  <c r="X100" i="8"/>
  <c r="X78" i="8"/>
  <c r="X46" i="8"/>
  <c r="X26" i="8"/>
  <c r="X390" i="8"/>
  <c r="X350" i="8"/>
  <c r="X422" i="8"/>
  <c r="X41" i="15"/>
  <c r="X52" i="15"/>
  <c r="X95" i="15"/>
  <c r="X99" i="15"/>
  <c r="X123" i="15"/>
  <c r="X126" i="15"/>
  <c r="X133" i="15"/>
  <c r="X143" i="15"/>
  <c r="X207" i="15"/>
  <c r="X269" i="15"/>
  <c r="X272" i="15"/>
  <c r="X77" i="8"/>
  <c r="X47" i="15"/>
  <c r="X425" i="8"/>
  <c r="X160" i="8"/>
  <c r="X302" i="8"/>
  <c r="X339" i="8"/>
  <c r="X421" i="8"/>
  <c r="X239" i="8"/>
  <c r="X219" i="8"/>
  <c r="X179" i="8"/>
  <c r="X159" i="8"/>
  <c r="X139" i="8"/>
  <c r="X98" i="8"/>
  <c r="X76" i="8"/>
  <c r="X44" i="8"/>
  <c r="X251" i="8"/>
  <c r="X301" i="8"/>
  <c r="X281" i="8"/>
  <c r="X261" i="8"/>
  <c r="X338" i="8"/>
  <c r="X347" i="8"/>
  <c r="X420" i="8"/>
  <c r="X85" i="15"/>
  <c r="X103" i="15"/>
  <c r="X130" i="15"/>
  <c r="X164" i="15"/>
  <c r="X167" i="15"/>
  <c r="X235" i="15"/>
  <c r="X238" i="15"/>
  <c r="X252" i="15"/>
  <c r="X255" i="15"/>
  <c r="X262" i="15"/>
  <c r="X276" i="15"/>
  <c r="X279" i="15"/>
  <c r="X286" i="15"/>
  <c r="X290" i="15"/>
  <c r="X293" i="15"/>
  <c r="X303" i="15"/>
  <c r="X324" i="15"/>
  <c r="X329" i="15"/>
  <c r="X344" i="15"/>
  <c r="X348" i="15"/>
  <c r="X358" i="15"/>
  <c r="X365" i="15"/>
  <c r="X220" i="8"/>
  <c r="X403" i="8"/>
  <c r="X530" i="8"/>
  <c r="X150" i="15"/>
  <c r="X177" i="15"/>
  <c r="X214" i="15"/>
  <c r="X315" i="15"/>
  <c r="X240" i="8"/>
  <c r="X282" i="8"/>
  <c r="X610" i="8"/>
  <c r="X237" i="8"/>
  <c r="X197" i="8"/>
  <c r="X157" i="8"/>
  <c r="X137" i="8"/>
  <c r="X117" i="8"/>
  <c r="X95" i="8"/>
  <c r="X67" i="8"/>
  <c r="X42" i="8"/>
  <c r="X335" i="8"/>
  <c r="X386" i="8"/>
  <c r="X402" i="8"/>
  <c r="X417" i="8"/>
  <c r="X701" i="8"/>
  <c r="X669" i="8"/>
  <c r="X649" i="8"/>
  <c r="X629" i="8"/>
  <c r="X609" i="8"/>
  <c r="X589" i="8"/>
  <c r="X569" i="8"/>
  <c r="X549" i="8"/>
  <c r="X529" i="8"/>
  <c r="X509" i="8"/>
  <c r="X489" i="8"/>
  <c r="X467" i="8"/>
  <c r="X23" i="15"/>
  <c r="X57" i="15"/>
  <c r="X107" i="15"/>
  <c r="X110" i="15"/>
  <c r="X157" i="15"/>
  <c r="X171" i="15"/>
  <c r="X174" i="15"/>
  <c r="X181" i="15"/>
  <c r="X232" i="15"/>
  <c r="X245" i="15"/>
  <c r="X249" i="15"/>
  <c r="X273" i="15"/>
  <c r="X300" i="15"/>
  <c r="X310" i="15"/>
  <c r="X166" i="15"/>
  <c r="X23" i="8"/>
  <c r="X260" i="8"/>
  <c r="X670" i="8"/>
  <c r="X630" i="8"/>
  <c r="X510" i="8"/>
  <c r="X217" i="8"/>
  <c r="X236" i="8"/>
  <c r="X196" i="8"/>
  <c r="X176" i="8"/>
  <c r="X156" i="8"/>
  <c r="X136" i="8"/>
  <c r="X116" i="8"/>
  <c r="X94" i="8"/>
  <c r="X65" i="8"/>
  <c r="X41" i="8"/>
  <c r="X333" i="8"/>
  <c r="X383" i="8"/>
  <c r="X700" i="8"/>
  <c r="X668" i="8"/>
  <c r="X648" i="8"/>
  <c r="X608" i="8"/>
  <c r="X588" i="8"/>
  <c r="X568" i="8"/>
  <c r="X528" i="8"/>
  <c r="X508" i="8"/>
  <c r="X488" i="8"/>
  <c r="X466" i="8"/>
  <c r="X45" i="8"/>
  <c r="X336" i="8"/>
  <c r="X650" i="8"/>
  <c r="X550" i="8"/>
  <c r="X177" i="8"/>
  <c r="X216" i="8"/>
  <c r="X235" i="8"/>
  <c r="X195" i="8"/>
  <c r="X175" i="8"/>
  <c r="X155" i="8"/>
  <c r="X115" i="8"/>
  <c r="X93" i="8"/>
  <c r="X64" i="8"/>
  <c r="X40" i="8"/>
  <c r="X317" i="8"/>
  <c r="X297" i="8"/>
  <c r="X277" i="8"/>
  <c r="X257" i="8"/>
  <c r="X332" i="8"/>
  <c r="X442" i="8"/>
  <c r="X415" i="8"/>
  <c r="X698" i="8"/>
  <c r="X667" i="8"/>
  <c r="X647" i="8"/>
  <c r="X627" i="8"/>
  <c r="X607" i="8"/>
  <c r="X587" i="8"/>
  <c r="X567" i="8"/>
  <c r="X547" i="8"/>
  <c r="X527" i="8"/>
  <c r="X507" i="8"/>
  <c r="X487" i="8"/>
  <c r="X464" i="8"/>
  <c r="X324" i="8"/>
  <c r="X76" i="15"/>
  <c r="X79" i="15"/>
  <c r="X117" i="15"/>
  <c r="X127" i="15"/>
  <c r="X178" i="15"/>
  <c r="X185" i="15"/>
  <c r="X188" i="15"/>
  <c r="X225" i="15"/>
  <c r="X242" i="15"/>
  <c r="X283" i="15"/>
  <c r="X320" i="15"/>
  <c r="X302" i="15"/>
  <c r="X140" i="8"/>
  <c r="X320" i="8"/>
  <c r="X419" i="8"/>
  <c r="X570" i="8"/>
  <c r="X234" i="8"/>
  <c r="X214" i="8"/>
  <c r="X194" i="8"/>
  <c r="X174" i="8"/>
  <c r="X154" i="8"/>
  <c r="X134" i="8"/>
  <c r="X114" i="8"/>
  <c r="X92" i="8"/>
  <c r="X63" i="8"/>
  <c r="X316" i="8"/>
  <c r="X296" i="8"/>
  <c r="X256" i="8"/>
  <c r="X345" i="8"/>
  <c r="X380" i="8"/>
  <c r="X694" i="8"/>
  <c r="X666" i="8"/>
  <c r="X646" i="8"/>
  <c r="X626" i="8"/>
  <c r="X606" i="8"/>
  <c r="X586" i="8"/>
  <c r="X566" i="8"/>
  <c r="X546" i="8"/>
  <c r="X526" i="8"/>
  <c r="X506" i="8"/>
  <c r="X486" i="8"/>
  <c r="X463" i="8"/>
  <c r="X468" i="8"/>
  <c r="X54" i="15"/>
  <c r="X89" i="15"/>
  <c r="X100" i="15"/>
  <c r="X121" i="15"/>
  <c r="X124" i="15"/>
  <c r="X131" i="15"/>
  <c r="X134" i="15"/>
  <c r="X161" i="15"/>
  <c r="X253" i="15"/>
  <c r="X256" i="15"/>
  <c r="X266" i="15"/>
  <c r="X287" i="15"/>
  <c r="X330" i="15"/>
  <c r="X362" i="15"/>
  <c r="X323" i="8"/>
  <c r="X392" i="8"/>
  <c r="X119" i="15"/>
  <c r="X120" i="8"/>
  <c r="X280" i="8"/>
  <c r="X702" i="8"/>
  <c r="X590" i="8"/>
  <c r="X490" i="8"/>
  <c r="X233" i="8"/>
  <c r="X213" i="8"/>
  <c r="X193" i="8"/>
  <c r="X173" i="8"/>
  <c r="X153" i="8"/>
  <c r="X133" i="8"/>
  <c r="X113" i="8"/>
  <c r="X91" i="8"/>
  <c r="X61" i="8"/>
  <c r="X38" i="8"/>
  <c r="X315" i="8"/>
  <c r="X275" i="8"/>
  <c r="X255" i="8"/>
  <c r="X344" i="8"/>
  <c r="X379" i="8"/>
  <c r="X412" i="8"/>
  <c r="X693" i="8"/>
  <c r="X665" i="8"/>
  <c r="X645" i="8"/>
  <c r="X625" i="8"/>
  <c r="X605" i="8"/>
  <c r="X585" i="8"/>
  <c r="X565" i="8"/>
  <c r="X545" i="8"/>
  <c r="X525" i="8"/>
  <c r="X505" i="8"/>
  <c r="X485" i="8"/>
  <c r="X462" i="8"/>
  <c r="X61" i="15"/>
  <c r="X83" i="15"/>
  <c r="X86" i="15"/>
  <c r="X93" i="15"/>
  <c r="X114" i="15"/>
  <c r="X141" i="15"/>
  <c r="X148" i="15"/>
  <c r="X151" i="15"/>
  <c r="X195" i="15"/>
  <c r="X198" i="15"/>
  <c r="X205" i="15"/>
  <c r="X212" i="15"/>
  <c r="X215" i="15"/>
  <c r="X239" i="15"/>
  <c r="X260" i="15"/>
  <c r="X263" i="15"/>
  <c r="X270" i="15"/>
  <c r="X280" i="15"/>
  <c r="X359" i="15"/>
  <c r="X180" i="8"/>
  <c r="X262" i="8"/>
  <c r="X300" i="8"/>
  <c r="X232" i="8"/>
  <c r="X192" i="8"/>
  <c r="X132" i="8"/>
  <c r="X89" i="8"/>
  <c r="X60" i="8"/>
  <c r="X37" i="8"/>
  <c r="X294" i="8"/>
  <c r="X274" i="8"/>
  <c r="X254" i="8"/>
  <c r="X401" i="8"/>
  <c r="X365" i="8"/>
  <c r="X438" i="8"/>
  <c r="X411" i="8"/>
  <c r="X691" i="8"/>
  <c r="X664" i="8"/>
  <c r="X624" i="8"/>
  <c r="X604" i="8"/>
  <c r="X584" i="8"/>
  <c r="X544" i="8"/>
  <c r="X524" i="8"/>
  <c r="X504" i="8"/>
  <c r="X461" i="8"/>
  <c r="X29" i="15"/>
  <c r="X39" i="15"/>
  <c r="X67" i="15"/>
  <c r="X219" i="15"/>
  <c r="X222" i="15"/>
  <c r="X229" i="15"/>
  <c r="X233" i="15"/>
  <c r="X236" i="15"/>
  <c r="X274" i="15"/>
  <c r="X277" i="15"/>
  <c r="X284" i="15"/>
  <c r="X294" i="15"/>
  <c r="X301" i="15"/>
  <c r="X314" i="15"/>
  <c r="X341" i="15"/>
  <c r="X355" i="15"/>
  <c r="X200" i="8"/>
  <c r="X99" i="8"/>
  <c r="X212" i="8"/>
  <c r="X172" i="8"/>
  <c r="X152" i="8"/>
  <c r="X112" i="8"/>
  <c r="X314" i="8"/>
  <c r="X211" i="8"/>
  <c r="X191" i="8"/>
  <c r="X171" i="8"/>
  <c r="X131" i="8"/>
  <c r="X111" i="8"/>
  <c r="X88" i="8"/>
  <c r="X59" i="8"/>
  <c r="X36" i="8"/>
  <c r="X400" i="8"/>
  <c r="X364" i="8"/>
  <c r="X410" i="8"/>
  <c r="X690" i="8"/>
  <c r="X663" i="8"/>
  <c r="X643" i="8"/>
  <c r="X623" i="8"/>
  <c r="X603" i="8"/>
  <c r="X583" i="8"/>
  <c r="X563" i="8"/>
  <c r="X543" i="8"/>
  <c r="X523" i="8"/>
  <c r="X503" i="8"/>
  <c r="X483" i="8"/>
  <c r="X460" i="8"/>
  <c r="X33" i="15"/>
  <c r="X36" i="15"/>
  <c r="X46" i="15"/>
  <c r="X111" i="15"/>
  <c r="X155" i="15"/>
  <c r="X158" i="15"/>
  <c r="X165" i="15"/>
  <c r="X175" i="15"/>
  <c r="X257" i="15"/>
  <c r="X308" i="15"/>
  <c r="X311" i="15"/>
  <c r="X326" i="15"/>
  <c r="X210" i="8"/>
  <c r="X170" i="8"/>
  <c r="X250" i="8"/>
  <c r="X110" i="8"/>
  <c r="X249" i="8"/>
  <c r="X229" i="8"/>
  <c r="X209" i="8"/>
  <c r="X189" i="8"/>
  <c r="X169" i="8"/>
  <c r="X149" i="8"/>
  <c r="X129" i="8"/>
  <c r="X109" i="8"/>
  <c r="X86" i="8"/>
  <c r="X56" i="8"/>
  <c r="X34" i="8"/>
  <c r="X291" i="8"/>
  <c r="X271" i="8"/>
  <c r="X330" i="8"/>
  <c r="X398" i="8"/>
  <c r="X362" i="8"/>
  <c r="X434" i="8"/>
  <c r="X408" i="8"/>
  <c r="X687" i="8"/>
  <c r="X661" i="8"/>
  <c r="X641" i="8"/>
  <c r="X621" i="8"/>
  <c r="X601" i="8"/>
  <c r="X581" i="8"/>
  <c r="X561" i="8"/>
  <c r="X541" i="8"/>
  <c r="X521" i="8"/>
  <c r="X501" i="8"/>
  <c r="X481" i="8"/>
  <c r="X458" i="8"/>
  <c r="X43" i="15"/>
  <c r="X50" i="15"/>
  <c r="X132" i="15"/>
  <c r="X135" i="15"/>
  <c r="X162" i="15"/>
  <c r="X267" i="15"/>
  <c r="X305" i="15"/>
  <c r="X322" i="15"/>
  <c r="X230" i="8"/>
  <c r="X150" i="8"/>
  <c r="X35" i="8"/>
  <c r="X310" i="8"/>
  <c r="X290" i="8"/>
  <c r="X270" i="8"/>
  <c r="X329" i="8"/>
  <c r="X397" i="8"/>
  <c r="X361" i="8"/>
  <c r="X432" i="8"/>
  <c r="X686" i="8"/>
  <c r="X640" i="8"/>
  <c r="X620" i="8"/>
  <c r="X600" i="8"/>
  <c r="X560" i="8"/>
  <c r="X540" i="8"/>
  <c r="X520" i="8"/>
  <c r="X480" i="8"/>
  <c r="X457" i="8"/>
  <c r="X55" i="15"/>
  <c r="X63" i="15"/>
  <c r="X115" i="15"/>
  <c r="X118" i="15"/>
  <c r="X196" i="15"/>
  <c r="X199" i="15"/>
  <c r="X209" i="15"/>
  <c r="X271" i="15"/>
  <c r="X332" i="15"/>
  <c r="X57" i="8"/>
  <c r="X207" i="8"/>
  <c r="X147" i="8"/>
  <c r="X107" i="8"/>
  <c r="X32" i="8"/>
  <c r="X289" i="8"/>
  <c r="X269" i="8"/>
  <c r="X396" i="8"/>
  <c r="X360" i="8"/>
  <c r="X430" i="8"/>
  <c r="X406" i="8"/>
  <c r="X684" i="8"/>
  <c r="X659" i="8"/>
  <c r="X639" i="8"/>
  <c r="X619" i="8"/>
  <c r="X599" i="8"/>
  <c r="X579" i="8"/>
  <c r="X559" i="8"/>
  <c r="X539" i="8"/>
  <c r="X519" i="8"/>
  <c r="X499" i="8"/>
  <c r="X479" i="8"/>
  <c r="X456" i="8"/>
  <c r="X30" i="15"/>
  <c r="X68" i="15"/>
  <c r="X77" i="15"/>
  <c r="X87" i="15"/>
  <c r="X91" i="15"/>
  <c r="X94" i="15"/>
  <c r="X101" i="15"/>
  <c r="X125" i="15"/>
  <c r="X139" i="15"/>
  <c r="X142" i="15"/>
  <c r="X203" i="15"/>
  <c r="X206" i="15"/>
  <c r="X230" i="15"/>
  <c r="X264" i="15"/>
  <c r="X285" i="15"/>
  <c r="X298" i="15"/>
  <c r="X318" i="15"/>
  <c r="X360" i="15"/>
  <c r="X190" i="8"/>
  <c r="X130" i="8"/>
  <c r="X227" i="8"/>
  <c r="X187" i="8"/>
  <c r="X127" i="8"/>
  <c r="X84" i="8"/>
  <c r="X54" i="8"/>
  <c r="X309" i="8"/>
  <c r="X246" i="8"/>
  <c r="X226" i="8"/>
  <c r="X206" i="8"/>
  <c r="X186" i="8"/>
  <c r="X166" i="8"/>
  <c r="X146" i="8"/>
  <c r="X126" i="8"/>
  <c r="X106" i="8"/>
  <c r="X83" i="8"/>
  <c r="X52" i="8"/>
  <c r="X31" i="8"/>
  <c r="X326" i="8"/>
  <c r="X429" i="8"/>
  <c r="X405" i="8"/>
  <c r="X682" i="8"/>
  <c r="X658" i="8"/>
  <c r="X638" i="8"/>
  <c r="X618" i="8"/>
  <c r="X598" i="8"/>
  <c r="X578" i="8"/>
  <c r="X558" i="8"/>
  <c r="X538" i="8"/>
  <c r="X518" i="8"/>
  <c r="X498" i="8"/>
  <c r="X478" i="8"/>
  <c r="X455" i="8"/>
  <c r="X404" i="8"/>
  <c r="X51" i="15"/>
  <c r="X81" i="15"/>
  <c r="X84" i="15"/>
  <c r="X223" i="15"/>
  <c r="X254" i="15"/>
  <c r="X258" i="15"/>
  <c r="X261" i="15"/>
  <c r="X268" i="15"/>
  <c r="X292" i="15"/>
  <c r="X295" i="15"/>
  <c r="X357" i="15"/>
  <c r="X23" i="12"/>
  <c r="X27" i="12"/>
  <c r="L137" i="15"/>
  <c r="L256" i="15"/>
  <c r="L289" i="15"/>
  <c r="L341" i="15"/>
  <c r="L68" i="15"/>
  <c r="L164" i="15"/>
  <c r="L183" i="15"/>
  <c r="L215" i="15"/>
  <c r="L223" i="15"/>
  <c r="L242" i="15"/>
  <c r="Y245" i="15"/>
  <c r="L267" i="15"/>
  <c r="L329" i="15"/>
  <c r="L333" i="15"/>
  <c r="L365" i="15"/>
  <c r="L196" i="15"/>
  <c r="L264" i="15"/>
  <c r="L26" i="15"/>
  <c r="L51" i="15"/>
  <c r="L105" i="15"/>
  <c r="L121" i="15"/>
  <c r="L145" i="15"/>
  <c r="L161" i="15"/>
  <c r="L199" i="15"/>
  <c r="L207" i="15"/>
  <c r="L226" i="15"/>
  <c r="Y229" i="15"/>
  <c r="L248" i="15"/>
  <c r="L153" i="15"/>
  <c r="L177" i="15"/>
  <c r="L32" i="15"/>
  <c r="L55" i="15"/>
  <c r="L132" i="15"/>
  <c r="L148" i="15"/>
  <c r="L167" i="15"/>
  <c r="L191" i="15"/>
  <c r="L232" i="15"/>
  <c r="L300" i="15"/>
  <c r="L338" i="15"/>
  <c r="L87" i="15"/>
  <c r="L80" i="15"/>
  <c r="L129" i="15"/>
  <c r="L175" i="15"/>
  <c r="L284" i="15"/>
  <c r="L306" i="15"/>
  <c r="L316" i="15"/>
  <c r="L360" i="15"/>
  <c r="L115" i="15"/>
  <c r="L116" i="15"/>
  <c r="L135" i="15"/>
  <c r="L151" i="15"/>
  <c r="L178" i="15"/>
  <c r="L210" i="15"/>
  <c r="L257" i="15"/>
  <c r="L290" i="15"/>
  <c r="L65" i="15"/>
  <c r="L143" i="15"/>
  <c r="L159" i="15"/>
  <c r="L194" i="15"/>
  <c r="L216" i="15"/>
  <c r="L243" i="15"/>
  <c r="L268" i="15"/>
  <c r="L330" i="15"/>
  <c r="L27" i="15"/>
  <c r="L43" i="15"/>
  <c r="L52" i="15"/>
  <c r="L103" i="15"/>
  <c r="L119" i="15"/>
  <c r="L162" i="15"/>
  <c r="L200" i="15"/>
  <c r="L227" i="15"/>
  <c r="L249" i="15"/>
  <c r="L363" i="15"/>
  <c r="L111" i="15"/>
  <c r="L127" i="15"/>
  <c r="L168" i="15"/>
  <c r="L233" i="15"/>
  <c r="L274" i="15"/>
  <c r="L301" i="15"/>
  <c r="L323" i="15"/>
  <c r="L33" i="15"/>
  <c r="L130" i="15"/>
  <c r="L252" i="15"/>
  <c r="L285" i="15"/>
  <c r="L317" i="15"/>
  <c r="L63" i="15"/>
  <c r="L81" i="15"/>
  <c r="L136" i="15"/>
  <c r="L152" i="15"/>
  <c r="L179" i="15"/>
  <c r="L211" i="15"/>
  <c r="L258" i="15"/>
  <c r="L282" i="15"/>
  <c r="L304" i="15"/>
  <c r="L312" i="15"/>
  <c r="K18" i="15"/>
  <c r="Y196" i="15" s="1"/>
  <c r="L23" i="15"/>
  <c r="L41" i="15"/>
  <c r="L114" i="15"/>
  <c r="L195" i="15"/>
  <c r="L217" i="15"/>
  <c r="Y217" i="15"/>
  <c r="L244" i="15"/>
  <c r="L269" i="15"/>
  <c r="L288" i="15"/>
  <c r="L296" i="15"/>
  <c r="L320" i="15"/>
  <c r="L28" i="15"/>
  <c r="L44" i="15"/>
  <c r="L67" i="15"/>
  <c r="L104" i="15"/>
  <c r="L120" i="15"/>
  <c r="L163" i="15"/>
  <c r="L201" i="15"/>
  <c r="L228" i="15"/>
  <c r="L266" i="15"/>
  <c r="Y332" i="15"/>
  <c r="L332" i="15"/>
  <c r="L344" i="15"/>
  <c r="L364" i="15"/>
  <c r="L76" i="15"/>
  <c r="L185" i="15"/>
  <c r="L225" i="15"/>
  <c r="L247" i="15"/>
  <c r="L272" i="15"/>
  <c r="L324" i="15"/>
  <c r="L336" i="15"/>
  <c r="L31" i="15"/>
  <c r="L47" i="15"/>
  <c r="L95" i="15"/>
  <c r="L131" i="15"/>
  <c r="Y147" i="15"/>
  <c r="L147" i="15"/>
  <c r="L169" i="15"/>
  <c r="L231" i="15"/>
  <c r="L239" i="15"/>
  <c r="L253" i="15"/>
  <c r="L280" i="15"/>
  <c r="L299" i="15"/>
  <c r="L39" i="15"/>
  <c r="L57" i="15"/>
  <c r="L79" i="15"/>
  <c r="L180" i="15"/>
  <c r="L212" i="15"/>
  <c r="L283" i="15"/>
  <c r="L305" i="15"/>
  <c r="L30" i="15"/>
  <c r="L46" i="15"/>
  <c r="L78" i="15"/>
  <c r="L118" i="15"/>
  <c r="L134" i="15"/>
  <c r="L150" i="15"/>
  <c r="L166" i="15"/>
  <c r="L182" i="15"/>
  <c r="L198" i="15"/>
  <c r="L214" i="15"/>
  <c r="L230" i="15"/>
  <c r="L246" i="15"/>
  <c r="L255" i="15"/>
  <c r="L271" i="15"/>
  <c r="L287" i="15"/>
  <c r="L303" i="15"/>
  <c r="L319" i="15"/>
  <c r="L351" i="15"/>
  <c r="Y361" i="15"/>
  <c r="L48" i="15"/>
  <c r="L64" i="15"/>
  <c r="L184" i="15"/>
  <c r="L273" i="15"/>
  <c r="Y123" i="15"/>
  <c r="L34" i="15"/>
  <c r="L82" i="15"/>
  <c r="L98" i="15"/>
  <c r="L106" i="15"/>
  <c r="L122" i="15"/>
  <c r="L138" i="15"/>
  <c r="L154" i="15"/>
  <c r="L170" i="15"/>
  <c r="L186" i="15"/>
  <c r="L202" i="15"/>
  <c r="L218" i="15"/>
  <c r="L234" i="15"/>
  <c r="L250" i="15"/>
  <c r="L259" i="15"/>
  <c r="L275" i="15"/>
  <c r="L291" i="15"/>
  <c r="L307" i="15"/>
  <c r="L339" i="15"/>
  <c r="L347" i="15"/>
  <c r="L38" i="15"/>
  <c r="L54" i="15"/>
  <c r="L86" i="15"/>
  <c r="L94" i="15"/>
  <c r="L110" i="15"/>
  <c r="L126" i="15"/>
  <c r="L142" i="15"/>
  <c r="L158" i="15"/>
  <c r="L174" i="15"/>
  <c r="L190" i="15"/>
  <c r="L206" i="15"/>
  <c r="L222" i="15"/>
  <c r="L238" i="15"/>
  <c r="L263" i="15"/>
  <c r="L279" i="15"/>
  <c r="L295" i="15"/>
  <c r="L311" i="15"/>
  <c r="L327" i="15"/>
  <c r="L335" i="15"/>
  <c r="L343" i="15"/>
  <c r="L359" i="15"/>
  <c r="K18" i="12"/>
  <c r="X137" i="12"/>
  <c r="X113" i="12"/>
  <c r="X83" i="12"/>
  <c r="X96" i="12"/>
  <c r="X56" i="12"/>
  <c r="X99" i="12"/>
  <c r="X111" i="12"/>
  <c r="X52" i="12"/>
  <c r="X122" i="12"/>
  <c r="X125" i="12"/>
  <c r="X72" i="12"/>
  <c r="X59" i="12"/>
  <c r="X108" i="12"/>
  <c r="X33" i="12"/>
  <c r="X110" i="12"/>
  <c r="X101" i="12"/>
  <c r="X119" i="12"/>
  <c r="X165" i="12"/>
  <c r="X65" i="12"/>
  <c r="X30" i="12"/>
  <c r="X90" i="12"/>
  <c r="X31" i="12"/>
  <c r="X80" i="12"/>
  <c r="X29" i="12"/>
  <c r="X51" i="12"/>
  <c r="X77" i="12"/>
  <c r="X26" i="12"/>
  <c r="X58" i="12"/>
  <c r="X74" i="12"/>
  <c r="X158" i="12"/>
  <c r="X43" i="12"/>
  <c r="X95" i="12"/>
  <c r="X149" i="12"/>
  <c r="X93" i="12"/>
  <c r="X109" i="12"/>
  <c r="X124" i="12"/>
  <c r="X127" i="12"/>
  <c r="X163" i="12"/>
  <c r="L72" i="12"/>
  <c r="X35" i="12"/>
  <c r="X61" i="12"/>
  <c r="X79" i="12"/>
  <c r="X82" i="12"/>
  <c r="X94" i="12"/>
  <c r="X100" i="12"/>
  <c r="X133" i="12"/>
  <c r="X144" i="12"/>
  <c r="X120" i="12"/>
  <c r="X123" i="12"/>
  <c r="X126" i="12"/>
  <c r="X28" i="12"/>
  <c r="X114" i="12"/>
  <c r="X138" i="12"/>
  <c r="X53" i="12"/>
  <c r="X112" i="12"/>
  <c r="X118" i="12"/>
  <c r="X132" i="12"/>
  <c r="X42" i="12"/>
  <c r="X107" i="12"/>
  <c r="X87" i="12"/>
  <c r="X145" i="12"/>
  <c r="X153" i="12"/>
  <c r="X36" i="12"/>
  <c r="X92" i="12"/>
  <c r="X104" i="12"/>
  <c r="X164" i="12"/>
  <c r="X57" i="12"/>
  <c r="X78" i="12"/>
  <c r="X81" i="12"/>
  <c r="X84" i="12"/>
  <c r="X121" i="12"/>
  <c r="X150" i="12"/>
  <c r="X54" i="12"/>
  <c r="X69" i="12"/>
  <c r="X91" i="12"/>
  <c r="X105" i="12"/>
  <c r="X34" i="12"/>
  <c r="X75" i="12"/>
  <c r="X116" i="12"/>
  <c r="X131" i="12"/>
  <c r="X162" i="12"/>
  <c r="X55" i="12"/>
  <c r="X66" i="12"/>
  <c r="X85" i="12"/>
  <c r="X102" i="12"/>
  <c r="X32" i="12"/>
  <c r="X63" i="12"/>
  <c r="X70" i="12"/>
  <c r="X86" i="12"/>
  <c r="X106" i="12"/>
  <c r="X117" i="12"/>
  <c r="X128" i="12"/>
  <c r="X134" i="12"/>
  <c r="L28" i="12"/>
  <c r="L92" i="12"/>
  <c r="L83" i="12"/>
  <c r="L55" i="12"/>
  <c r="L127" i="12"/>
  <c r="L36" i="12"/>
  <c r="L59" i="12"/>
  <c r="L86" i="12"/>
  <c r="L54" i="12"/>
  <c r="L31" i="12"/>
  <c r="L27" i="12"/>
  <c r="L57" i="12"/>
  <c r="L60" i="12"/>
  <c r="L32" i="12"/>
  <c r="L42" i="12"/>
  <c r="L53" i="12"/>
  <c r="L85" i="12"/>
  <c r="L26" i="12"/>
  <c r="L51" i="12"/>
  <c r="L30" i="12"/>
  <c r="L58" i="12"/>
  <c r="L65" i="12"/>
  <c r="L84" i="12"/>
  <c r="L98" i="12"/>
  <c r="L113" i="12"/>
  <c r="X60" i="12"/>
  <c r="X73" i="12"/>
  <c r="L90" i="12"/>
  <c r="X98" i="12"/>
  <c r="X103" i="12"/>
  <c r="L116" i="12"/>
  <c r="L62" i="12"/>
  <c r="L68" i="12"/>
  <c r="L79" i="12"/>
  <c r="L106" i="12"/>
  <c r="L124" i="12"/>
  <c r="X135" i="12"/>
  <c r="L163" i="12"/>
  <c r="X62" i="12"/>
  <c r="X68" i="12"/>
  <c r="L101" i="12"/>
  <c r="L109" i="12"/>
  <c r="L111" i="12"/>
  <c r="X129" i="12"/>
  <c r="L23" i="12"/>
  <c r="L33" i="12"/>
  <c r="L61" i="12"/>
  <c r="L74" i="12"/>
  <c r="L82" i="12"/>
  <c r="X88" i="12"/>
  <c r="L119" i="12"/>
  <c r="L66" i="12"/>
  <c r="L104" i="12"/>
  <c r="L117" i="12"/>
  <c r="L136" i="12"/>
  <c r="L35" i="12"/>
  <c r="L99" i="12"/>
  <c r="L125" i="12"/>
  <c r="L69" i="12"/>
  <c r="L94" i="12"/>
  <c r="L107" i="12"/>
  <c r="L130" i="12"/>
  <c r="L80" i="12"/>
  <c r="L110" i="12"/>
  <c r="X136" i="12"/>
  <c r="L97" i="12"/>
  <c r="L102" i="12"/>
  <c r="L120" i="12"/>
  <c r="L133" i="12"/>
  <c r="X89" i="12"/>
  <c r="X97" i="12"/>
  <c r="X130" i="12"/>
  <c r="L115" i="12"/>
  <c r="X67" i="12"/>
  <c r="L95" i="12"/>
  <c r="X115" i="12"/>
  <c r="L123" i="12"/>
  <c r="L162" i="12"/>
  <c r="L73" i="12"/>
  <c r="L135" i="12"/>
  <c r="L165" i="12"/>
  <c r="L105" i="12"/>
  <c r="L131" i="12"/>
  <c r="L137" i="12"/>
  <c r="X160" i="12"/>
  <c r="L161" i="12"/>
  <c r="X166" i="12"/>
  <c r="L152" i="12"/>
  <c r="X161" i="12"/>
  <c r="X152" i="12"/>
  <c r="L160" i="12"/>
  <c r="Y317" i="15" l="1"/>
  <c r="Y311" i="15"/>
  <c r="Y226" i="15"/>
  <c r="Y359" i="15"/>
  <c r="Y303" i="15"/>
  <c r="Y80" i="15"/>
  <c r="Y95" i="15"/>
  <c r="Y182" i="15"/>
  <c r="Y183" i="15"/>
  <c r="Y313" i="15"/>
  <c r="Y31" i="15"/>
  <c r="Y230" i="15"/>
  <c r="Y119" i="15"/>
  <c r="Y210" i="15"/>
  <c r="Y103" i="15"/>
  <c r="Y300" i="15"/>
  <c r="Y273" i="15"/>
  <c r="Y307" i="15"/>
  <c r="Y42" i="15"/>
  <c r="Y57" i="15"/>
  <c r="Y67" i="15"/>
  <c r="Y93" i="15"/>
  <c r="Y149" i="15"/>
  <c r="Y250" i="15"/>
  <c r="Y116" i="15"/>
  <c r="Y308" i="15"/>
  <c r="Y28" i="15"/>
  <c r="Y274" i="15"/>
  <c r="Y27" i="15"/>
  <c r="Y292" i="15"/>
  <c r="Y351" i="15"/>
  <c r="Y203" i="15"/>
  <c r="Y253" i="15"/>
  <c r="Y225" i="15"/>
  <c r="Y211" i="15"/>
  <c r="Y61" i="15"/>
  <c r="Y139" i="15"/>
  <c r="Y176" i="15"/>
  <c r="Y326" i="15"/>
  <c r="Y76" i="15"/>
  <c r="Y288" i="15"/>
  <c r="Y243" i="15"/>
  <c r="Y35" i="15"/>
  <c r="Y234" i="15"/>
  <c r="Y333" i="15"/>
  <c r="Y136" i="15"/>
  <c r="Y106" i="15"/>
  <c r="Y177" i="15"/>
  <c r="Y263" i="15"/>
  <c r="Y81" i="15"/>
  <c r="Y363" i="15"/>
  <c r="Y254" i="15"/>
  <c r="Y23" i="12"/>
  <c r="Y121" i="12"/>
  <c r="Y153" i="12"/>
  <c r="Y58" i="12"/>
  <c r="Y107" i="15"/>
  <c r="Y297" i="15"/>
  <c r="Y318" i="15"/>
  <c r="Y231" i="15"/>
  <c r="Y327" i="15"/>
  <c r="Y304" i="15"/>
  <c r="Y133" i="15"/>
  <c r="Y290" i="15"/>
  <c r="Y175" i="15"/>
  <c r="Y55" i="15"/>
  <c r="Y164" i="15"/>
  <c r="Y99" i="15"/>
  <c r="Y160" i="15"/>
  <c r="Y39" i="15"/>
  <c r="Y190" i="15"/>
  <c r="Y336" i="15"/>
  <c r="Y163" i="15"/>
  <c r="Y320" i="15"/>
  <c r="Y195" i="15"/>
  <c r="Y78" i="15"/>
  <c r="Y130" i="15"/>
  <c r="Y271" i="15"/>
  <c r="Y343" i="15"/>
  <c r="Y52" i="15"/>
  <c r="Y216" i="15"/>
  <c r="Y170" i="15"/>
  <c r="Y232" i="15"/>
  <c r="Y37" i="15"/>
  <c r="Y51" i="15"/>
  <c r="Y91" i="15"/>
  <c r="Y281" i="15"/>
  <c r="Y305" i="15"/>
  <c r="Y34" i="15"/>
  <c r="Y169" i="15"/>
  <c r="Y364" i="15"/>
  <c r="Y125" i="15"/>
  <c r="Y117" i="15"/>
  <c r="Y282" i="15"/>
  <c r="Y246" i="15"/>
  <c r="Y249" i="15"/>
  <c r="Y205" i="15"/>
  <c r="Y115" i="15"/>
  <c r="Y207" i="15"/>
  <c r="Y45" i="15"/>
  <c r="Y329" i="15"/>
  <c r="Y158" i="15"/>
  <c r="Y83" i="15"/>
  <c r="Y144" i="15"/>
  <c r="Y294" i="15"/>
  <c r="Y310" i="15"/>
  <c r="Y324" i="15"/>
  <c r="Y114" i="15"/>
  <c r="Y258" i="15"/>
  <c r="Y63" i="15"/>
  <c r="Y94" i="15"/>
  <c r="Y233" i="15"/>
  <c r="Y197" i="15"/>
  <c r="Y257" i="15"/>
  <c r="Y64" i="15"/>
  <c r="Y129" i="15"/>
  <c r="Y191" i="15"/>
  <c r="Y32" i="15"/>
  <c r="Y202" i="15"/>
  <c r="Y29" i="15"/>
  <c r="Y270" i="15"/>
  <c r="Y142" i="15"/>
  <c r="Y348" i="15"/>
  <c r="Y59" i="15"/>
  <c r="Y265" i="15"/>
  <c r="Y286" i="15"/>
  <c r="Y302" i="15"/>
  <c r="Y166" i="15"/>
  <c r="Y344" i="15"/>
  <c r="Y120" i="15"/>
  <c r="Y296" i="15"/>
  <c r="Y38" i="15"/>
  <c r="Y46" i="15"/>
  <c r="Y43" i="15"/>
  <c r="Y194" i="15"/>
  <c r="Y221" i="15"/>
  <c r="Y85" i="15"/>
  <c r="Y186" i="15"/>
  <c r="Y259" i="15"/>
  <c r="Y26" i="15"/>
  <c r="Y267" i="15"/>
  <c r="Y68" i="15"/>
  <c r="Y128" i="15"/>
  <c r="Y283" i="15"/>
  <c r="Y299" i="15"/>
  <c r="Y272" i="15"/>
  <c r="Y109" i="15"/>
  <c r="Y291" i="15"/>
  <c r="Y86" i="15"/>
  <c r="Y339" i="15"/>
  <c r="Y33" i="15"/>
  <c r="Y173" i="15"/>
  <c r="Y227" i="15"/>
  <c r="Y213" i="15"/>
  <c r="Y360" i="15"/>
  <c r="Y167" i="15"/>
  <c r="Y199" i="15"/>
  <c r="Y276" i="15"/>
  <c r="Y240" i="15"/>
  <c r="Y112" i="15"/>
  <c r="Y212" i="15"/>
  <c r="Y247" i="15"/>
  <c r="Y104" i="15"/>
  <c r="Y41" i="15"/>
  <c r="Y30" i="15"/>
  <c r="Y168" i="15"/>
  <c r="Y200" i="15"/>
  <c r="Y330" i="15"/>
  <c r="Y159" i="15"/>
  <c r="Y48" i="15"/>
  <c r="Y148" i="15"/>
  <c r="Y153" i="15"/>
  <c r="Y161" i="15"/>
  <c r="Y242" i="15"/>
  <c r="Y341" i="15"/>
  <c r="Y235" i="15"/>
  <c r="Y96" i="15"/>
  <c r="Y280" i="15"/>
  <c r="Y131" i="15"/>
  <c r="Y266" i="15"/>
  <c r="Y98" i="15"/>
  <c r="Y269" i="15"/>
  <c r="Y179" i="15"/>
  <c r="Y285" i="15"/>
  <c r="Y358" i="15"/>
  <c r="Y146" i="15"/>
  <c r="Y189" i="15"/>
  <c r="Y154" i="15"/>
  <c r="Y181" i="15"/>
  <c r="Y316" i="15"/>
  <c r="Y101" i="15"/>
  <c r="Y264" i="15"/>
  <c r="Y219" i="15"/>
  <c r="Y224" i="15"/>
  <c r="Y88" i="15"/>
  <c r="Y180" i="15"/>
  <c r="Y275" i="15"/>
  <c r="Y228" i="15"/>
  <c r="Y23" i="15"/>
  <c r="Y157" i="15"/>
  <c r="Y350" i="15"/>
  <c r="Y184" i="15"/>
  <c r="Y319" i="15"/>
  <c r="Y178" i="15"/>
  <c r="Y306" i="15"/>
  <c r="Y132" i="15"/>
  <c r="Y134" i="15"/>
  <c r="Y145" i="15"/>
  <c r="Y357" i="15"/>
  <c r="Y309" i="15"/>
  <c r="Y293" i="15"/>
  <c r="Y277" i="15"/>
  <c r="Y261" i="15"/>
  <c r="Y236" i="15"/>
  <c r="Y220" i="15"/>
  <c r="Y204" i="15"/>
  <c r="Y188" i="15"/>
  <c r="Y172" i="15"/>
  <c r="Y156" i="15"/>
  <c r="Y140" i="15"/>
  <c r="Y124" i="15"/>
  <c r="Y108" i="15"/>
  <c r="Y100" i="15"/>
  <c r="Y92" i="15"/>
  <c r="Y84" i="15"/>
  <c r="Y60" i="15"/>
  <c r="Y36" i="15"/>
  <c r="Y18" i="15"/>
  <c r="Y362" i="15"/>
  <c r="Y322" i="15"/>
  <c r="Y314" i="15"/>
  <c r="Y298" i="15"/>
  <c r="Y241" i="15"/>
  <c r="Y209" i="15"/>
  <c r="Y193" i="15"/>
  <c r="Y113" i="15"/>
  <c r="Y89" i="15"/>
  <c r="Y260" i="15"/>
  <c r="Y355" i="15"/>
  <c r="Y315" i="15"/>
  <c r="Y279" i="15"/>
  <c r="Y335" i="15"/>
  <c r="Y127" i="15"/>
  <c r="Y165" i="15"/>
  <c r="Y295" i="15"/>
  <c r="Y143" i="15"/>
  <c r="Y87" i="15"/>
  <c r="Y278" i="15"/>
  <c r="Y121" i="15"/>
  <c r="Y223" i="15"/>
  <c r="Y289" i="15"/>
  <c r="Y187" i="15"/>
  <c r="Y208" i="15"/>
  <c r="Y56" i="15"/>
  <c r="Y174" i="15"/>
  <c r="Y54" i="15"/>
  <c r="Y206" i="15"/>
  <c r="Y222" i="15"/>
  <c r="Y50" i="15"/>
  <c r="Y255" i="15"/>
  <c r="Y347" i="15"/>
  <c r="Y152" i="15"/>
  <c r="Y323" i="15"/>
  <c r="Y122" i="15"/>
  <c r="Y162" i="15"/>
  <c r="Y287" i="15"/>
  <c r="Y138" i="15"/>
  <c r="Y338" i="15"/>
  <c r="Y126" i="15"/>
  <c r="Y150" i="15"/>
  <c r="Y218" i="15"/>
  <c r="Y171" i="15"/>
  <c r="Y345" i="15"/>
  <c r="Y198" i="15"/>
  <c r="Y214" i="15"/>
  <c r="Y44" i="15"/>
  <c r="Y244" i="15"/>
  <c r="Y141" i="15"/>
  <c r="Y252" i="15"/>
  <c r="Y65" i="15"/>
  <c r="Y151" i="15"/>
  <c r="Y284" i="15"/>
  <c r="Y110" i="15"/>
  <c r="Y248" i="15"/>
  <c r="Y118" i="15"/>
  <c r="Y82" i="15"/>
  <c r="Y215" i="15"/>
  <c r="Y256" i="15"/>
  <c r="Y155" i="15"/>
  <c r="Y192" i="15"/>
  <c r="Y40" i="15"/>
  <c r="Y79" i="15"/>
  <c r="Y239" i="15"/>
  <c r="Y47" i="15"/>
  <c r="Y185" i="15"/>
  <c r="Y201" i="15"/>
  <c r="Y312" i="15"/>
  <c r="Y238" i="15"/>
  <c r="Y301" i="15"/>
  <c r="Y111" i="15"/>
  <c r="Y268" i="15"/>
  <c r="Y135" i="15"/>
  <c r="Y262" i="15"/>
  <c r="Y77" i="15"/>
  <c r="Y237" i="15"/>
  <c r="Y105" i="15"/>
  <c r="Y365" i="15"/>
  <c r="Y137" i="15"/>
  <c r="Y63" i="12"/>
  <c r="Y145" i="12"/>
  <c r="Y163" i="12"/>
  <c r="Y149" i="12"/>
  <c r="Y103" i="12"/>
  <c r="Y70" i="12"/>
  <c r="Y115" i="12"/>
  <c r="Y98" i="12"/>
  <c r="Y97" i="12"/>
  <c r="Y18" i="12"/>
  <c r="Y114" i="12"/>
  <c r="Y30" i="12"/>
  <c r="Y119" i="12"/>
  <c r="Y32" i="12"/>
  <c r="Y28" i="12"/>
  <c r="Y144" i="12"/>
  <c r="Y127" i="12"/>
  <c r="Y80" i="12"/>
  <c r="Y101" i="12"/>
  <c r="Y152" i="12"/>
  <c r="Y136" i="12"/>
  <c r="Y133" i="12"/>
  <c r="Y124" i="12"/>
  <c r="Y31" i="12"/>
  <c r="Y65" i="12"/>
  <c r="Y110" i="12"/>
  <c r="Y161" i="12"/>
  <c r="Y89" i="12"/>
  <c r="Y88" i="12"/>
  <c r="Y105" i="12"/>
  <c r="Y118" i="12"/>
  <c r="Y67" i="12"/>
  <c r="Y91" i="12"/>
  <c r="Y112" i="12"/>
  <c r="Y95" i="12"/>
  <c r="Y26" i="12"/>
  <c r="Y33" i="12"/>
  <c r="Y99" i="12"/>
  <c r="Y166" i="12"/>
  <c r="Y129" i="12"/>
  <c r="Y134" i="12"/>
  <c r="Y102" i="12"/>
  <c r="Y84" i="12"/>
  <c r="Y87" i="12"/>
  <c r="Y73" i="12"/>
  <c r="Y128" i="12"/>
  <c r="Y85" i="12"/>
  <c r="Y126" i="12"/>
  <c r="Y160" i="12"/>
  <c r="Y68" i="12"/>
  <c r="Y60" i="12"/>
  <c r="Y69" i="12"/>
  <c r="Y81" i="12"/>
  <c r="Y123" i="12"/>
  <c r="Y100" i="12"/>
  <c r="Y62" i="12"/>
  <c r="Y116" i="12"/>
  <c r="Y54" i="12"/>
  <c r="Y78" i="12"/>
  <c r="Y53" i="12"/>
  <c r="Y120" i="12"/>
  <c r="Y94" i="12"/>
  <c r="Y66" i="12"/>
  <c r="Y57" i="12"/>
  <c r="Y138" i="12"/>
  <c r="Y96" i="12"/>
  <c r="Y117" i="12"/>
  <c r="Y55" i="12"/>
  <c r="Y150" i="12"/>
  <c r="Y164" i="12"/>
  <c r="Y104" i="12"/>
  <c r="Y82" i="12"/>
  <c r="Y162" i="12"/>
  <c r="Y92" i="12"/>
  <c r="Y106" i="12"/>
  <c r="Y75" i="12"/>
  <c r="Y107" i="12"/>
  <c r="Y86" i="12"/>
  <c r="Y42" i="12"/>
  <c r="Y130" i="12"/>
  <c r="Y135" i="12"/>
  <c r="Y27" i="12"/>
  <c r="Y131" i="12"/>
  <c r="Y34" i="12"/>
  <c r="Y36" i="12"/>
  <c r="Y132" i="12"/>
  <c r="Y52" i="12"/>
  <c r="Y111" i="12"/>
  <c r="Y109" i="12"/>
  <c r="Y61" i="12"/>
  <c r="Y108" i="12"/>
  <c r="Y77" i="12"/>
  <c r="Y59" i="12"/>
  <c r="Y51" i="12"/>
  <c r="Y56" i="12"/>
  <c r="Y93" i="12"/>
  <c r="Y43" i="12"/>
  <c r="Y29" i="12"/>
  <c r="Y72" i="12"/>
  <c r="Y79" i="12"/>
  <c r="Y165" i="12"/>
  <c r="Y83" i="12"/>
  <c r="Y158" i="12"/>
  <c r="Y113" i="12"/>
  <c r="Y90" i="12"/>
  <c r="Y125" i="12"/>
  <c r="Y35" i="12"/>
  <c r="Y74" i="12"/>
  <c r="Y122" i="12"/>
  <c r="Y137" i="12"/>
  <c r="H7" i="15" l="1"/>
  <c r="I10" i="12"/>
  <c r="K376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K444" i="8" s="1"/>
  <c r="J445" i="8"/>
  <c r="K445" i="8" s="1"/>
  <c r="J446" i="8"/>
  <c r="K446" i="8" s="1"/>
  <c r="J447" i="8"/>
  <c r="K447" i="8" s="1"/>
  <c r="J448" i="8"/>
  <c r="K448" i="8" s="1"/>
  <c r="J449" i="8"/>
  <c r="K449" i="8" s="1"/>
  <c r="J450" i="8"/>
  <c r="K450" i="8" s="1"/>
  <c r="J451" i="8"/>
  <c r="K451" i="8" s="1"/>
  <c r="J452" i="8"/>
  <c r="K452" i="8" s="1"/>
  <c r="J453" i="8"/>
  <c r="K453" i="8" s="1"/>
  <c r="J454" i="8"/>
  <c r="K454" i="8" s="1"/>
  <c r="J455" i="8"/>
  <c r="K455" i="8" s="1"/>
  <c r="J456" i="8"/>
  <c r="K456" i="8" s="1"/>
  <c r="J457" i="8"/>
  <c r="K457" i="8" s="1"/>
  <c r="J458" i="8"/>
  <c r="K458" i="8" s="1"/>
  <c r="J459" i="8"/>
  <c r="K459" i="8" s="1"/>
  <c r="J460" i="8"/>
  <c r="K460" i="8" s="1"/>
  <c r="J461" i="8"/>
  <c r="K461" i="8" s="1"/>
  <c r="J462" i="8"/>
  <c r="K462" i="8" s="1"/>
  <c r="J463" i="8"/>
  <c r="K463" i="8" s="1"/>
  <c r="J464" i="8"/>
  <c r="K464" i="8" s="1"/>
  <c r="J465" i="8"/>
  <c r="K465" i="8" s="1"/>
  <c r="J466" i="8"/>
  <c r="K466" i="8" s="1"/>
  <c r="J467" i="8"/>
  <c r="K467" i="8" s="1"/>
  <c r="J468" i="8"/>
  <c r="K468" i="8" s="1"/>
  <c r="J469" i="8"/>
  <c r="K469" i="8" s="1"/>
  <c r="J470" i="8"/>
  <c r="K470" i="8" s="1"/>
  <c r="J471" i="8"/>
  <c r="K471" i="8" s="1"/>
  <c r="J472" i="8"/>
  <c r="K472" i="8" s="1"/>
  <c r="J473" i="8"/>
  <c r="K473" i="8" s="1"/>
  <c r="J474" i="8"/>
  <c r="K474" i="8" s="1"/>
  <c r="J475" i="8"/>
  <c r="K475" i="8" s="1"/>
  <c r="J476" i="8"/>
  <c r="K476" i="8" s="1"/>
  <c r="J477" i="8"/>
  <c r="K477" i="8" s="1"/>
  <c r="J478" i="8"/>
  <c r="K478" i="8" s="1"/>
  <c r="J479" i="8"/>
  <c r="K479" i="8" s="1"/>
  <c r="J480" i="8"/>
  <c r="K480" i="8" s="1"/>
  <c r="J481" i="8"/>
  <c r="K481" i="8" s="1"/>
  <c r="J482" i="8"/>
  <c r="K482" i="8" s="1"/>
  <c r="J483" i="8"/>
  <c r="K483" i="8" s="1"/>
  <c r="J484" i="8"/>
  <c r="K484" i="8" s="1"/>
  <c r="J485" i="8"/>
  <c r="K485" i="8" s="1"/>
  <c r="J486" i="8"/>
  <c r="K486" i="8" s="1"/>
  <c r="J487" i="8"/>
  <c r="K487" i="8" s="1"/>
  <c r="J488" i="8"/>
  <c r="K488" i="8" s="1"/>
  <c r="J489" i="8"/>
  <c r="K489" i="8" s="1"/>
  <c r="J490" i="8"/>
  <c r="K490" i="8" s="1"/>
  <c r="J491" i="8"/>
  <c r="K491" i="8" s="1"/>
  <c r="J492" i="8"/>
  <c r="K492" i="8" s="1"/>
  <c r="J493" i="8"/>
  <c r="K493" i="8" s="1"/>
  <c r="J494" i="8"/>
  <c r="K494" i="8" s="1"/>
  <c r="J495" i="8"/>
  <c r="K495" i="8" s="1"/>
  <c r="J496" i="8"/>
  <c r="K496" i="8" s="1"/>
  <c r="J497" i="8"/>
  <c r="K497" i="8" s="1"/>
  <c r="J498" i="8"/>
  <c r="K498" i="8" s="1"/>
  <c r="J499" i="8"/>
  <c r="K499" i="8" s="1"/>
  <c r="J500" i="8"/>
  <c r="K500" i="8" s="1"/>
  <c r="J501" i="8"/>
  <c r="K501" i="8" s="1"/>
  <c r="J502" i="8"/>
  <c r="K502" i="8" s="1"/>
  <c r="J503" i="8"/>
  <c r="K503" i="8" s="1"/>
  <c r="J504" i="8"/>
  <c r="K504" i="8" s="1"/>
  <c r="J505" i="8"/>
  <c r="K505" i="8" s="1"/>
  <c r="J506" i="8"/>
  <c r="K506" i="8" s="1"/>
  <c r="J507" i="8"/>
  <c r="K507" i="8" s="1"/>
  <c r="J508" i="8"/>
  <c r="K508" i="8" s="1"/>
  <c r="J509" i="8"/>
  <c r="K509" i="8" s="1"/>
  <c r="J510" i="8"/>
  <c r="K510" i="8" s="1"/>
  <c r="J511" i="8"/>
  <c r="K511" i="8" s="1"/>
  <c r="J512" i="8"/>
  <c r="K512" i="8" s="1"/>
  <c r="J513" i="8"/>
  <c r="K513" i="8" s="1"/>
  <c r="J514" i="8"/>
  <c r="K514" i="8" s="1"/>
  <c r="J515" i="8"/>
  <c r="K515" i="8" s="1"/>
  <c r="J516" i="8"/>
  <c r="K516" i="8" s="1"/>
  <c r="J517" i="8"/>
  <c r="K517" i="8" s="1"/>
  <c r="J518" i="8"/>
  <c r="K518" i="8" s="1"/>
  <c r="J519" i="8"/>
  <c r="K519" i="8" s="1"/>
  <c r="J520" i="8"/>
  <c r="K520" i="8" s="1"/>
  <c r="J521" i="8"/>
  <c r="K521" i="8" s="1"/>
  <c r="J522" i="8"/>
  <c r="K522" i="8" s="1"/>
  <c r="J523" i="8"/>
  <c r="K523" i="8" s="1"/>
  <c r="J524" i="8"/>
  <c r="K524" i="8" s="1"/>
  <c r="J525" i="8"/>
  <c r="K525" i="8" s="1"/>
  <c r="J526" i="8"/>
  <c r="K526" i="8" s="1"/>
  <c r="J527" i="8"/>
  <c r="K527" i="8" s="1"/>
  <c r="J528" i="8"/>
  <c r="K528" i="8" s="1"/>
  <c r="J529" i="8"/>
  <c r="K529" i="8" s="1"/>
  <c r="J530" i="8"/>
  <c r="K530" i="8" s="1"/>
  <c r="J531" i="8"/>
  <c r="K531" i="8" s="1"/>
  <c r="J532" i="8"/>
  <c r="K532" i="8" s="1"/>
  <c r="J533" i="8"/>
  <c r="K533" i="8" s="1"/>
  <c r="J534" i="8"/>
  <c r="K534" i="8" s="1"/>
  <c r="J535" i="8"/>
  <c r="K535" i="8" s="1"/>
  <c r="J536" i="8"/>
  <c r="K536" i="8" s="1"/>
  <c r="J537" i="8"/>
  <c r="K537" i="8" s="1"/>
  <c r="J538" i="8"/>
  <c r="K538" i="8" s="1"/>
  <c r="J539" i="8"/>
  <c r="K539" i="8" s="1"/>
  <c r="J540" i="8"/>
  <c r="K540" i="8" s="1"/>
  <c r="J541" i="8"/>
  <c r="K541" i="8" s="1"/>
  <c r="J542" i="8"/>
  <c r="K542" i="8" s="1"/>
  <c r="J543" i="8"/>
  <c r="K543" i="8" s="1"/>
  <c r="J544" i="8"/>
  <c r="K544" i="8" s="1"/>
  <c r="J545" i="8"/>
  <c r="K545" i="8" s="1"/>
  <c r="J546" i="8"/>
  <c r="K546" i="8" s="1"/>
  <c r="J547" i="8"/>
  <c r="K547" i="8" s="1"/>
  <c r="J548" i="8"/>
  <c r="K548" i="8" s="1"/>
  <c r="J549" i="8"/>
  <c r="K549" i="8" s="1"/>
  <c r="J550" i="8"/>
  <c r="K550" i="8" s="1"/>
  <c r="J551" i="8"/>
  <c r="K551" i="8" s="1"/>
  <c r="J552" i="8"/>
  <c r="K552" i="8" s="1"/>
  <c r="J553" i="8"/>
  <c r="K553" i="8" s="1"/>
  <c r="J554" i="8"/>
  <c r="K554" i="8" s="1"/>
  <c r="J555" i="8"/>
  <c r="K555" i="8" s="1"/>
  <c r="J556" i="8"/>
  <c r="K556" i="8" s="1"/>
  <c r="J557" i="8"/>
  <c r="K557" i="8" s="1"/>
  <c r="J558" i="8"/>
  <c r="K558" i="8" s="1"/>
  <c r="J559" i="8"/>
  <c r="K559" i="8" s="1"/>
  <c r="J560" i="8"/>
  <c r="K560" i="8" s="1"/>
  <c r="J561" i="8"/>
  <c r="K561" i="8" s="1"/>
  <c r="J562" i="8"/>
  <c r="K562" i="8" s="1"/>
  <c r="J563" i="8"/>
  <c r="K563" i="8" s="1"/>
  <c r="J564" i="8"/>
  <c r="K564" i="8" s="1"/>
  <c r="J565" i="8"/>
  <c r="K565" i="8" s="1"/>
  <c r="J566" i="8"/>
  <c r="K566" i="8" s="1"/>
  <c r="J567" i="8"/>
  <c r="K567" i="8" s="1"/>
  <c r="J568" i="8"/>
  <c r="K568" i="8" s="1"/>
  <c r="J569" i="8"/>
  <c r="K569" i="8" s="1"/>
  <c r="J570" i="8"/>
  <c r="K570" i="8" s="1"/>
  <c r="J571" i="8"/>
  <c r="K571" i="8" s="1"/>
  <c r="J572" i="8"/>
  <c r="K572" i="8" s="1"/>
  <c r="J573" i="8"/>
  <c r="K573" i="8" s="1"/>
  <c r="J574" i="8"/>
  <c r="K574" i="8" s="1"/>
  <c r="J575" i="8"/>
  <c r="K575" i="8" s="1"/>
  <c r="J576" i="8"/>
  <c r="K576" i="8" s="1"/>
  <c r="J577" i="8"/>
  <c r="K577" i="8" s="1"/>
  <c r="J578" i="8"/>
  <c r="K578" i="8" s="1"/>
  <c r="J579" i="8"/>
  <c r="K579" i="8" s="1"/>
  <c r="J580" i="8"/>
  <c r="K580" i="8" s="1"/>
  <c r="J581" i="8"/>
  <c r="K581" i="8" s="1"/>
  <c r="J582" i="8"/>
  <c r="K582" i="8" s="1"/>
  <c r="J583" i="8"/>
  <c r="K583" i="8" s="1"/>
  <c r="J584" i="8"/>
  <c r="K584" i="8" s="1"/>
  <c r="J585" i="8"/>
  <c r="K585" i="8" s="1"/>
  <c r="J586" i="8"/>
  <c r="K586" i="8" s="1"/>
  <c r="J587" i="8"/>
  <c r="K587" i="8" s="1"/>
  <c r="J588" i="8"/>
  <c r="K588" i="8" s="1"/>
  <c r="J589" i="8"/>
  <c r="K589" i="8" s="1"/>
  <c r="J590" i="8"/>
  <c r="K590" i="8" s="1"/>
  <c r="J591" i="8"/>
  <c r="K591" i="8" s="1"/>
  <c r="J592" i="8"/>
  <c r="K592" i="8" s="1"/>
  <c r="J593" i="8"/>
  <c r="K593" i="8" s="1"/>
  <c r="J594" i="8"/>
  <c r="K594" i="8" s="1"/>
  <c r="J595" i="8"/>
  <c r="K595" i="8" s="1"/>
  <c r="J596" i="8"/>
  <c r="K596" i="8" s="1"/>
  <c r="J597" i="8"/>
  <c r="K597" i="8" s="1"/>
  <c r="J598" i="8"/>
  <c r="K598" i="8" s="1"/>
  <c r="J599" i="8"/>
  <c r="K599" i="8" s="1"/>
  <c r="J600" i="8"/>
  <c r="K600" i="8" s="1"/>
  <c r="J601" i="8"/>
  <c r="K601" i="8" s="1"/>
  <c r="J602" i="8"/>
  <c r="K602" i="8" s="1"/>
  <c r="J603" i="8"/>
  <c r="K603" i="8" s="1"/>
  <c r="J604" i="8"/>
  <c r="K604" i="8" s="1"/>
  <c r="J605" i="8"/>
  <c r="K605" i="8" s="1"/>
  <c r="J606" i="8"/>
  <c r="K606" i="8" s="1"/>
  <c r="J607" i="8"/>
  <c r="K607" i="8" s="1"/>
  <c r="J608" i="8"/>
  <c r="K608" i="8" s="1"/>
  <c r="J609" i="8"/>
  <c r="K609" i="8" s="1"/>
  <c r="J610" i="8"/>
  <c r="K610" i="8" s="1"/>
  <c r="J611" i="8"/>
  <c r="K611" i="8" s="1"/>
  <c r="J612" i="8"/>
  <c r="K612" i="8" s="1"/>
  <c r="J613" i="8"/>
  <c r="K613" i="8" s="1"/>
  <c r="J614" i="8"/>
  <c r="K614" i="8" s="1"/>
  <c r="J615" i="8"/>
  <c r="K615" i="8" s="1"/>
  <c r="J616" i="8"/>
  <c r="K616" i="8" s="1"/>
  <c r="J617" i="8"/>
  <c r="K617" i="8" s="1"/>
  <c r="J618" i="8"/>
  <c r="K618" i="8" s="1"/>
  <c r="J619" i="8"/>
  <c r="K619" i="8" s="1"/>
  <c r="J620" i="8"/>
  <c r="K620" i="8" s="1"/>
  <c r="J621" i="8"/>
  <c r="K621" i="8" s="1"/>
  <c r="J622" i="8"/>
  <c r="K622" i="8" s="1"/>
  <c r="J623" i="8"/>
  <c r="K623" i="8" s="1"/>
  <c r="J624" i="8"/>
  <c r="K624" i="8" s="1"/>
  <c r="J625" i="8"/>
  <c r="K625" i="8" s="1"/>
  <c r="J626" i="8"/>
  <c r="K626" i="8" s="1"/>
  <c r="J627" i="8"/>
  <c r="K627" i="8" s="1"/>
  <c r="J628" i="8"/>
  <c r="K628" i="8" s="1"/>
  <c r="J629" i="8"/>
  <c r="K629" i="8" s="1"/>
  <c r="J630" i="8"/>
  <c r="K630" i="8" s="1"/>
  <c r="J631" i="8"/>
  <c r="K631" i="8" s="1"/>
  <c r="J632" i="8"/>
  <c r="K632" i="8" s="1"/>
  <c r="J633" i="8"/>
  <c r="K633" i="8" s="1"/>
  <c r="J634" i="8"/>
  <c r="K634" i="8" s="1"/>
  <c r="J635" i="8"/>
  <c r="K635" i="8" s="1"/>
  <c r="J636" i="8"/>
  <c r="K636" i="8" s="1"/>
  <c r="J637" i="8"/>
  <c r="K637" i="8" s="1"/>
  <c r="J638" i="8"/>
  <c r="K638" i="8" s="1"/>
  <c r="J639" i="8"/>
  <c r="K639" i="8" s="1"/>
  <c r="J640" i="8"/>
  <c r="K640" i="8" s="1"/>
  <c r="J641" i="8"/>
  <c r="K641" i="8" s="1"/>
  <c r="J642" i="8"/>
  <c r="K642" i="8" s="1"/>
  <c r="J643" i="8"/>
  <c r="K643" i="8" s="1"/>
  <c r="J644" i="8"/>
  <c r="K644" i="8" s="1"/>
  <c r="J645" i="8"/>
  <c r="K645" i="8" s="1"/>
  <c r="J646" i="8"/>
  <c r="K646" i="8" s="1"/>
  <c r="J647" i="8"/>
  <c r="K647" i="8" s="1"/>
  <c r="J648" i="8"/>
  <c r="K648" i="8" s="1"/>
  <c r="J649" i="8"/>
  <c r="K649" i="8" s="1"/>
  <c r="J650" i="8"/>
  <c r="K650" i="8" s="1"/>
  <c r="J651" i="8"/>
  <c r="K651" i="8" s="1"/>
  <c r="J652" i="8"/>
  <c r="K652" i="8" s="1"/>
  <c r="J653" i="8"/>
  <c r="K653" i="8" s="1"/>
  <c r="J654" i="8"/>
  <c r="K654" i="8" s="1"/>
  <c r="J655" i="8"/>
  <c r="K655" i="8" s="1"/>
  <c r="J656" i="8"/>
  <c r="K656" i="8" s="1"/>
  <c r="J657" i="8"/>
  <c r="K657" i="8" s="1"/>
  <c r="J658" i="8"/>
  <c r="K658" i="8" s="1"/>
  <c r="J659" i="8"/>
  <c r="K659" i="8" s="1"/>
  <c r="J660" i="8"/>
  <c r="K660" i="8" s="1"/>
  <c r="J661" i="8"/>
  <c r="K661" i="8" s="1"/>
  <c r="J662" i="8"/>
  <c r="K662" i="8" s="1"/>
  <c r="J663" i="8"/>
  <c r="K663" i="8" s="1"/>
  <c r="J664" i="8"/>
  <c r="K664" i="8" s="1"/>
  <c r="J665" i="8"/>
  <c r="K665" i="8" s="1"/>
  <c r="J666" i="8"/>
  <c r="K666" i="8" s="1"/>
  <c r="J667" i="8"/>
  <c r="K667" i="8" s="1"/>
  <c r="J668" i="8"/>
  <c r="K668" i="8" s="1"/>
  <c r="J669" i="8"/>
  <c r="K669" i="8" s="1"/>
  <c r="J670" i="8"/>
  <c r="K670" i="8" s="1"/>
  <c r="J671" i="8"/>
  <c r="K671" i="8" s="1"/>
  <c r="J672" i="8"/>
  <c r="K672" i="8" s="1"/>
  <c r="J673" i="8"/>
  <c r="K673" i="8" s="1"/>
  <c r="J674" i="8"/>
  <c r="K674" i="8" s="1"/>
  <c r="J675" i="8"/>
  <c r="K675" i="8" s="1"/>
  <c r="J676" i="8"/>
  <c r="K676" i="8" s="1"/>
  <c r="J677" i="8"/>
  <c r="K677" i="8" s="1"/>
  <c r="J678" i="8"/>
  <c r="K678" i="8" s="1"/>
  <c r="J679" i="8"/>
  <c r="K679" i="8" s="1"/>
  <c r="J680" i="8"/>
  <c r="K680" i="8" s="1"/>
  <c r="J681" i="8"/>
  <c r="K681" i="8" s="1"/>
  <c r="J682" i="8"/>
  <c r="K682" i="8" s="1"/>
  <c r="J683" i="8"/>
  <c r="K683" i="8" s="1"/>
  <c r="J684" i="8"/>
  <c r="K684" i="8" s="1"/>
  <c r="J685" i="8"/>
  <c r="K685" i="8" s="1"/>
  <c r="J686" i="8"/>
  <c r="K686" i="8" s="1"/>
  <c r="J687" i="8"/>
  <c r="K687" i="8" s="1"/>
  <c r="J688" i="8"/>
  <c r="K688" i="8" s="1"/>
  <c r="J689" i="8"/>
  <c r="K689" i="8" s="1"/>
  <c r="J690" i="8"/>
  <c r="K690" i="8" s="1"/>
  <c r="J691" i="8"/>
  <c r="K691" i="8" s="1"/>
  <c r="J692" i="8"/>
  <c r="K692" i="8" s="1"/>
  <c r="J693" i="8"/>
  <c r="K693" i="8" s="1"/>
  <c r="J694" i="8"/>
  <c r="K694" i="8" s="1"/>
  <c r="J695" i="8"/>
  <c r="K695" i="8" s="1"/>
  <c r="J696" i="8"/>
  <c r="K696" i="8" s="1"/>
  <c r="J697" i="8"/>
  <c r="K697" i="8" s="1"/>
  <c r="J698" i="8"/>
  <c r="K698" i="8" s="1"/>
  <c r="J699" i="8"/>
  <c r="K699" i="8" s="1"/>
  <c r="J700" i="8"/>
  <c r="K700" i="8" s="1"/>
  <c r="J701" i="8"/>
  <c r="K701" i="8" s="1"/>
  <c r="J702" i="8"/>
  <c r="K702" i="8" s="1"/>
  <c r="J703" i="8"/>
  <c r="K703" i="8" s="1"/>
  <c r="J704" i="8"/>
  <c r="K704" i="8" s="1"/>
  <c r="J705" i="8"/>
  <c r="K705" i="8" s="1"/>
  <c r="J706" i="8"/>
  <c r="K706" i="8" s="1"/>
  <c r="J707" i="8"/>
  <c r="K707" i="8" s="1"/>
  <c r="J708" i="8"/>
  <c r="K708" i="8" s="1"/>
  <c r="J377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20" i="8"/>
  <c r="K19" i="8"/>
  <c r="L628" i="8" l="1"/>
  <c r="Y628" i="8"/>
  <c r="L564" i="8"/>
  <c r="Y564" i="8"/>
  <c r="L500" i="8"/>
  <c r="Y500" i="8"/>
  <c r="L484" i="8"/>
  <c r="Y484" i="8"/>
  <c r="L664" i="8"/>
  <c r="Y664" i="8"/>
  <c r="L632" i="8"/>
  <c r="Y632" i="8"/>
  <c r="L616" i="8"/>
  <c r="Y616" i="8"/>
  <c r="L584" i="8"/>
  <c r="Y584" i="8"/>
  <c r="L552" i="8"/>
  <c r="Y552" i="8"/>
  <c r="L520" i="8"/>
  <c r="Y520" i="8"/>
  <c r="L488" i="8"/>
  <c r="Y488" i="8"/>
  <c r="L456" i="8"/>
  <c r="Y456" i="8"/>
  <c r="L679" i="8"/>
  <c r="Y679" i="8"/>
  <c r="L615" i="8"/>
  <c r="Y615" i="8"/>
  <c r="L551" i="8"/>
  <c r="Y551" i="8"/>
  <c r="L694" i="8"/>
  <c r="Y694" i="8"/>
  <c r="L678" i="8"/>
  <c r="Y678" i="8"/>
  <c r="L662" i="8"/>
  <c r="Y662" i="8"/>
  <c r="L646" i="8"/>
  <c r="Y646" i="8"/>
  <c r="L630" i="8"/>
  <c r="Y630" i="8"/>
  <c r="L614" i="8"/>
  <c r="Y614" i="8"/>
  <c r="L598" i="8"/>
  <c r="Y598" i="8"/>
  <c r="L582" i="8"/>
  <c r="Y582" i="8"/>
  <c r="L566" i="8"/>
  <c r="Y566" i="8"/>
  <c r="L550" i="8"/>
  <c r="Y550" i="8"/>
  <c r="L534" i="8"/>
  <c r="Y534" i="8"/>
  <c r="L518" i="8"/>
  <c r="Y518" i="8"/>
  <c r="L502" i="8"/>
  <c r="Y502" i="8"/>
  <c r="L486" i="8"/>
  <c r="Y486" i="8"/>
  <c r="L470" i="8"/>
  <c r="Y470" i="8"/>
  <c r="L454" i="8"/>
  <c r="Y454" i="8"/>
  <c r="L708" i="8"/>
  <c r="Y708" i="8"/>
  <c r="L596" i="8"/>
  <c r="Y596" i="8"/>
  <c r="L452" i="8"/>
  <c r="Y452" i="8"/>
  <c r="L648" i="8"/>
  <c r="Y648" i="8"/>
  <c r="L600" i="8"/>
  <c r="Y600" i="8"/>
  <c r="L568" i="8"/>
  <c r="Y568" i="8"/>
  <c r="L536" i="8"/>
  <c r="Y536" i="8"/>
  <c r="L504" i="8"/>
  <c r="Y504" i="8"/>
  <c r="L663" i="8"/>
  <c r="Y663" i="8"/>
  <c r="L647" i="8"/>
  <c r="Y647" i="8"/>
  <c r="L631" i="8"/>
  <c r="Y631" i="8"/>
  <c r="L599" i="8"/>
  <c r="Y599" i="8"/>
  <c r="L583" i="8"/>
  <c r="Y583" i="8"/>
  <c r="L567" i="8"/>
  <c r="Y567" i="8"/>
  <c r="L535" i="8"/>
  <c r="Y535" i="8"/>
  <c r="L519" i="8"/>
  <c r="Y519" i="8"/>
  <c r="L503" i="8"/>
  <c r="Y503" i="8"/>
  <c r="L487" i="8"/>
  <c r="Y487" i="8"/>
  <c r="L471" i="8"/>
  <c r="Y471" i="8"/>
  <c r="L455" i="8"/>
  <c r="Y455" i="8"/>
  <c r="L693" i="8"/>
  <c r="Y693" i="8"/>
  <c r="L661" i="8"/>
  <c r="Y661" i="8"/>
  <c r="L645" i="8"/>
  <c r="Y645" i="8"/>
  <c r="L629" i="8"/>
  <c r="Y629" i="8"/>
  <c r="L613" i="8"/>
  <c r="Y613" i="8"/>
  <c r="L597" i="8"/>
  <c r="Y597" i="8"/>
  <c r="L581" i="8"/>
  <c r="Y581" i="8"/>
  <c r="L565" i="8"/>
  <c r="Y565" i="8"/>
  <c r="L549" i="8"/>
  <c r="Y549" i="8"/>
  <c r="L533" i="8"/>
  <c r="Y533" i="8"/>
  <c r="L517" i="8"/>
  <c r="Y517" i="8"/>
  <c r="L501" i="8"/>
  <c r="Y501" i="8"/>
  <c r="L485" i="8"/>
  <c r="Y485" i="8"/>
  <c r="L469" i="8"/>
  <c r="Y469" i="8"/>
  <c r="L453" i="8"/>
  <c r="Y453" i="8"/>
  <c r="L660" i="8"/>
  <c r="Y660" i="8"/>
  <c r="L516" i="8"/>
  <c r="Y516" i="8"/>
  <c r="L691" i="8"/>
  <c r="Y691" i="8"/>
  <c r="L659" i="8"/>
  <c r="Y659" i="8"/>
  <c r="L611" i="8"/>
  <c r="Y611" i="8"/>
  <c r="L579" i="8"/>
  <c r="Y579" i="8"/>
  <c r="L547" i="8"/>
  <c r="Y547" i="8"/>
  <c r="L515" i="8"/>
  <c r="Y515" i="8"/>
  <c r="L499" i="8"/>
  <c r="Y499" i="8"/>
  <c r="L451" i="8"/>
  <c r="Y451" i="8"/>
  <c r="L706" i="8"/>
  <c r="Y706" i="8"/>
  <c r="L642" i="8"/>
  <c r="Y642" i="8"/>
  <c r="L610" i="8"/>
  <c r="Y610" i="8"/>
  <c r="L578" i="8"/>
  <c r="Y578" i="8"/>
  <c r="L546" i="8"/>
  <c r="Y546" i="8"/>
  <c r="L530" i="8"/>
  <c r="Y530" i="8"/>
  <c r="L498" i="8"/>
  <c r="Y498" i="8"/>
  <c r="L466" i="8"/>
  <c r="Y466" i="8"/>
  <c r="L705" i="8"/>
  <c r="Y705" i="8"/>
  <c r="L673" i="8"/>
  <c r="Y673" i="8"/>
  <c r="L657" i="8"/>
  <c r="Y657" i="8"/>
  <c r="L641" i="8"/>
  <c r="Y641" i="8"/>
  <c r="L625" i="8"/>
  <c r="Y625" i="8"/>
  <c r="L609" i="8"/>
  <c r="Y609" i="8"/>
  <c r="L593" i="8"/>
  <c r="Y593" i="8"/>
  <c r="L577" i="8"/>
  <c r="Y577" i="8"/>
  <c r="L561" i="8"/>
  <c r="Y561" i="8"/>
  <c r="L545" i="8"/>
  <c r="Y545" i="8"/>
  <c r="L529" i="8"/>
  <c r="Y529" i="8"/>
  <c r="L513" i="8"/>
  <c r="Y513" i="8"/>
  <c r="L497" i="8"/>
  <c r="Y497" i="8"/>
  <c r="L481" i="8"/>
  <c r="Y481" i="8"/>
  <c r="L676" i="8"/>
  <c r="Y676" i="8"/>
  <c r="L548" i="8"/>
  <c r="Y548" i="8"/>
  <c r="L707" i="8"/>
  <c r="Y707" i="8"/>
  <c r="L675" i="8"/>
  <c r="Y675" i="8"/>
  <c r="L627" i="8"/>
  <c r="Y627" i="8"/>
  <c r="L595" i="8"/>
  <c r="Y595" i="8"/>
  <c r="L563" i="8"/>
  <c r="Y563" i="8"/>
  <c r="L531" i="8"/>
  <c r="Y531" i="8"/>
  <c r="L483" i="8"/>
  <c r="Y483" i="8"/>
  <c r="L690" i="8"/>
  <c r="Y690" i="8"/>
  <c r="L658" i="8"/>
  <c r="Y658" i="8"/>
  <c r="L626" i="8"/>
  <c r="Y626" i="8"/>
  <c r="L594" i="8"/>
  <c r="Y594" i="8"/>
  <c r="L562" i="8"/>
  <c r="Y562" i="8"/>
  <c r="L514" i="8"/>
  <c r="Y514" i="8"/>
  <c r="L482" i="8"/>
  <c r="Y482" i="8"/>
  <c r="L704" i="8"/>
  <c r="Y704" i="8"/>
  <c r="L688" i="8"/>
  <c r="Y688" i="8"/>
  <c r="L672" i="8"/>
  <c r="Y672" i="8"/>
  <c r="L656" i="8"/>
  <c r="Y656" i="8"/>
  <c r="L640" i="8"/>
  <c r="Y640" i="8"/>
  <c r="L624" i="8"/>
  <c r="Y624" i="8"/>
  <c r="L608" i="8"/>
  <c r="Y608" i="8"/>
  <c r="L592" i="8"/>
  <c r="Y592" i="8"/>
  <c r="L576" i="8"/>
  <c r="Y576" i="8"/>
  <c r="L560" i="8"/>
  <c r="Y560" i="8"/>
  <c r="L544" i="8"/>
  <c r="Y544" i="8"/>
  <c r="L528" i="8"/>
  <c r="Y528" i="8"/>
  <c r="L512" i="8"/>
  <c r="Y512" i="8"/>
  <c r="L496" i="8"/>
  <c r="Y496" i="8"/>
  <c r="L480" i="8"/>
  <c r="Y480" i="8"/>
  <c r="L464" i="8"/>
  <c r="Y464" i="8"/>
  <c r="L612" i="8"/>
  <c r="Y612" i="8"/>
  <c r="L643" i="8"/>
  <c r="Y643" i="8"/>
  <c r="L467" i="8"/>
  <c r="Y467" i="8"/>
  <c r="L703" i="8"/>
  <c r="Y703" i="8"/>
  <c r="L687" i="8"/>
  <c r="Y687" i="8"/>
  <c r="L655" i="8"/>
  <c r="Y655" i="8"/>
  <c r="L639" i="8"/>
  <c r="Y639" i="8"/>
  <c r="L623" i="8"/>
  <c r="Y623" i="8"/>
  <c r="L607" i="8"/>
  <c r="Y607" i="8"/>
  <c r="L591" i="8"/>
  <c r="Y591" i="8"/>
  <c r="L575" i="8"/>
  <c r="Y575" i="8"/>
  <c r="L559" i="8"/>
  <c r="Y559" i="8"/>
  <c r="L543" i="8"/>
  <c r="Y543" i="8"/>
  <c r="L527" i="8"/>
  <c r="Y527" i="8"/>
  <c r="L511" i="8"/>
  <c r="Y511" i="8"/>
  <c r="L495" i="8"/>
  <c r="Y495" i="8"/>
  <c r="L479" i="8"/>
  <c r="Y479" i="8"/>
  <c r="L463" i="8"/>
  <c r="Y463" i="8"/>
  <c r="L702" i="8"/>
  <c r="Y702" i="8"/>
  <c r="L686" i="8"/>
  <c r="Y686" i="8"/>
  <c r="L670" i="8"/>
  <c r="Y670" i="8"/>
  <c r="L654" i="8"/>
  <c r="Y654" i="8"/>
  <c r="L638" i="8"/>
  <c r="Y638" i="8"/>
  <c r="L622" i="8"/>
  <c r="Y622" i="8"/>
  <c r="L606" i="8"/>
  <c r="Y606" i="8"/>
  <c r="L590" i="8"/>
  <c r="Y590" i="8"/>
  <c r="L574" i="8"/>
  <c r="Y574" i="8"/>
  <c r="L558" i="8"/>
  <c r="Y558" i="8"/>
  <c r="L542" i="8"/>
  <c r="Y542" i="8"/>
  <c r="L526" i="8"/>
  <c r="Y526" i="8"/>
  <c r="L510" i="8"/>
  <c r="Y510" i="8"/>
  <c r="L494" i="8"/>
  <c r="Y494" i="8"/>
  <c r="L478" i="8"/>
  <c r="Y478" i="8"/>
  <c r="L462" i="8"/>
  <c r="Y462" i="8"/>
  <c r="L580" i="8"/>
  <c r="Y580" i="8"/>
  <c r="L468" i="8"/>
  <c r="Y468" i="8"/>
  <c r="L701" i="8"/>
  <c r="Y701" i="8"/>
  <c r="L669" i="8"/>
  <c r="Y669" i="8"/>
  <c r="L637" i="8"/>
  <c r="Y637" i="8"/>
  <c r="L621" i="8"/>
  <c r="Y621" i="8"/>
  <c r="L589" i="8"/>
  <c r="Y589" i="8"/>
  <c r="L573" i="8"/>
  <c r="Y573" i="8"/>
  <c r="L557" i="8"/>
  <c r="Y557" i="8"/>
  <c r="L541" i="8"/>
  <c r="Y541" i="8"/>
  <c r="L525" i="8"/>
  <c r="Y525" i="8"/>
  <c r="L509" i="8"/>
  <c r="Y509" i="8"/>
  <c r="L493" i="8"/>
  <c r="Y493" i="8"/>
  <c r="L477" i="8"/>
  <c r="Y477" i="8"/>
  <c r="L700" i="8"/>
  <c r="Y700" i="8"/>
  <c r="L684" i="8"/>
  <c r="Y684" i="8"/>
  <c r="L668" i="8"/>
  <c r="Y668" i="8"/>
  <c r="L652" i="8"/>
  <c r="Y652" i="8"/>
  <c r="L636" i="8"/>
  <c r="Y636" i="8"/>
  <c r="L620" i="8"/>
  <c r="Y620" i="8"/>
  <c r="L604" i="8"/>
  <c r="Y604" i="8"/>
  <c r="L588" i="8"/>
  <c r="Y588" i="8"/>
  <c r="L572" i="8"/>
  <c r="Y572" i="8"/>
  <c r="L556" i="8"/>
  <c r="Y556" i="8"/>
  <c r="L540" i="8"/>
  <c r="Y540" i="8"/>
  <c r="L524" i="8"/>
  <c r="Y524" i="8"/>
  <c r="L508" i="8"/>
  <c r="Y508" i="8"/>
  <c r="L492" i="8"/>
  <c r="Y492" i="8"/>
  <c r="L460" i="8"/>
  <c r="Y460" i="8"/>
  <c r="L667" i="8"/>
  <c r="Y667" i="8"/>
  <c r="L651" i="8"/>
  <c r="Y651" i="8"/>
  <c r="L635" i="8"/>
  <c r="Y635" i="8"/>
  <c r="L619" i="8"/>
  <c r="Y619" i="8"/>
  <c r="L603" i="8"/>
  <c r="Y603" i="8"/>
  <c r="L587" i="8"/>
  <c r="Y587" i="8"/>
  <c r="L571" i="8"/>
  <c r="Y571" i="8"/>
  <c r="L555" i="8"/>
  <c r="Y555" i="8"/>
  <c r="L539" i="8"/>
  <c r="Y539" i="8"/>
  <c r="L523" i="8"/>
  <c r="Y523" i="8"/>
  <c r="L507" i="8"/>
  <c r="Y507" i="8"/>
  <c r="L491" i="8"/>
  <c r="Y491" i="8"/>
  <c r="L475" i="8"/>
  <c r="Y475" i="8"/>
  <c r="L459" i="8"/>
  <c r="Y459" i="8"/>
  <c r="L644" i="8"/>
  <c r="Y644" i="8"/>
  <c r="L532" i="8"/>
  <c r="Y532" i="8"/>
  <c r="L653" i="8"/>
  <c r="Y653" i="8"/>
  <c r="L605" i="8"/>
  <c r="Y605" i="8"/>
  <c r="L461" i="8"/>
  <c r="Y461" i="8"/>
  <c r="L698" i="8"/>
  <c r="Y698" i="8"/>
  <c r="L682" i="8"/>
  <c r="Y682" i="8"/>
  <c r="L666" i="8"/>
  <c r="Y666" i="8"/>
  <c r="L650" i="8"/>
  <c r="Y650" i="8"/>
  <c r="L634" i="8"/>
  <c r="Y634" i="8"/>
  <c r="L618" i="8"/>
  <c r="Y618" i="8"/>
  <c r="L602" i="8"/>
  <c r="Y602" i="8"/>
  <c r="L586" i="8"/>
  <c r="Y586" i="8"/>
  <c r="L570" i="8"/>
  <c r="Y570" i="8"/>
  <c r="L554" i="8"/>
  <c r="Y554" i="8"/>
  <c r="L538" i="8"/>
  <c r="Y538" i="8"/>
  <c r="L522" i="8"/>
  <c r="Y522" i="8"/>
  <c r="L506" i="8"/>
  <c r="Y506" i="8"/>
  <c r="L490" i="8"/>
  <c r="Y490" i="8"/>
  <c r="L474" i="8"/>
  <c r="Y474" i="8"/>
  <c r="L458" i="8"/>
  <c r="Y458" i="8"/>
  <c r="L681" i="8"/>
  <c r="Y681" i="8"/>
  <c r="L665" i="8"/>
  <c r="Y665" i="8"/>
  <c r="L649" i="8"/>
  <c r="Y649" i="8"/>
  <c r="L633" i="8"/>
  <c r="Y633" i="8"/>
  <c r="L617" i="8"/>
  <c r="Y617" i="8"/>
  <c r="L601" i="8"/>
  <c r="Y601" i="8"/>
  <c r="L585" i="8"/>
  <c r="Y585" i="8"/>
  <c r="L569" i="8"/>
  <c r="Y569" i="8"/>
  <c r="L553" i="8"/>
  <c r="Y553" i="8"/>
  <c r="L537" i="8"/>
  <c r="Y537" i="8"/>
  <c r="L521" i="8"/>
  <c r="Y521" i="8"/>
  <c r="L505" i="8"/>
  <c r="Y505" i="8"/>
  <c r="L489" i="8"/>
  <c r="Y489" i="8"/>
  <c r="L473" i="8"/>
  <c r="Y473" i="8"/>
  <c r="L457" i="8"/>
  <c r="Y457" i="8"/>
  <c r="K23" i="8" l="1"/>
  <c r="K24" i="8"/>
  <c r="K25" i="8"/>
  <c r="K26" i="8"/>
  <c r="L26" i="8" s="1"/>
  <c r="K27" i="8"/>
  <c r="L27" i="8" s="1"/>
  <c r="K28" i="8"/>
  <c r="L28" i="8" s="1"/>
  <c r="K29" i="8"/>
  <c r="L29" i="8" s="1"/>
  <c r="K30" i="8"/>
  <c r="L30" i="8" s="1"/>
  <c r="K31" i="8"/>
  <c r="L31" i="8" s="1"/>
  <c r="K32" i="8"/>
  <c r="L32" i="8" s="1"/>
  <c r="K33" i="8"/>
  <c r="L33" i="8" s="1"/>
  <c r="K34" i="8"/>
  <c r="L34" i="8" s="1"/>
  <c r="K35" i="8"/>
  <c r="L35" i="8" s="1"/>
  <c r="K36" i="8"/>
  <c r="L36" i="8" s="1"/>
  <c r="K37" i="8"/>
  <c r="L37" i="8" s="1"/>
  <c r="K38" i="8"/>
  <c r="L38" i="8" s="1"/>
  <c r="K39" i="8"/>
  <c r="L39" i="8" s="1"/>
  <c r="K40" i="8"/>
  <c r="L40" i="8" s="1"/>
  <c r="K41" i="8"/>
  <c r="L41" i="8" s="1"/>
  <c r="K42" i="8"/>
  <c r="L42" i="8" s="1"/>
  <c r="K43" i="8"/>
  <c r="L43" i="8" s="1"/>
  <c r="K44" i="8"/>
  <c r="L44" i="8" s="1"/>
  <c r="K45" i="8"/>
  <c r="L45" i="8" s="1"/>
  <c r="K46" i="8"/>
  <c r="L46" i="8" s="1"/>
  <c r="K47" i="8"/>
  <c r="L47" i="8" s="1"/>
  <c r="K48" i="8"/>
  <c r="L48" i="8" s="1"/>
  <c r="K49" i="8"/>
  <c r="K50" i="8"/>
  <c r="L50" i="8" s="1"/>
  <c r="K51" i="8"/>
  <c r="L51" i="8" s="1"/>
  <c r="K52" i="8"/>
  <c r="L52" i="8" s="1"/>
  <c r="K53" i="8"/>
  <c r="K54" i="8"/>
  <c r="L54" i="8" s="1"/>
  <c r="K55" i="8"/>
  <c r="L55" i="8" s="1"/>
  <c r="K56" i="8"/>
  <c r="L56" i="8" s="1"/>
  <c r="K57" i="8"/>
  <c r="L57" i="8" s="1"/>
  <c r="K58" i="8"/>
  <c r="K59" i="8"/>
  <c r="L59" i="8" s="1"/>
  <c r="K60" i="8"/>
  <c r="L60" i="8" s="1"/>
  <c r="K61" i="8"/>
  <c r="L61" i="8" s="1"/>
  <c r="K62" i="8"/>
  <c r="K63" i="8"/>
  <c r="L63" i="8" s="1"/>
  <c r="K64" i="8"/>
  <c r="L64" i="8" s="1"/>
  <c r="K65" i="8"/>
  <c r="L65" i="8" s="1"/>
  <c r="K66" i="8"/>
  <c r="K67" i="8"/>
  <c r="L67" i="8" s="1"/>
  <c r="K68" i="8"/>
  <c r="L68" i="8" s="1"/>
  <c r="K69" i="8"/>
  <c r="K70" i="8"/>
  <c r="K71" i="8"/>
  <c r="K72" i="8"/>
  <c r="K73" i="8"/>
  <c r="K74" i="8"/>
  <c r="K75" i="8"/>
  <c r="K76" i="8"/>
  <c r="L76" i="8" s="1"/>
  <c r="K77" i="8"/>
  <c r="L77" i="8" s="1"/>
  <c r="K78" i="8"/>
  <c r="L78" i="8" s="1"/>
  <c r="K79" i="8"/>
  <c r="L79" i="8" s="1"/>
  <c r="K80" i="8"/>
  <c r="L80" i="8" s="1"/>
  <c r="K81" i="8"/>
  <c r="L81" i="8" s="1"/>
  <c r="K82" i="8"/>
  <c r="L82" i="8" s="1"/>
  <c r="K83" i="8"/>
  <c r="L83" i="8" s="1"/>
  <c r="K84" i="8"/>
  <c r="L84" i="8" s="1"/>
  <c r="K85" i="8"/>
  <c r="L85" i="8" s="1"/>
  <c r="K86" i="8"/>
  <c r="L86" i="8" s="1"/>
  <c r="K87" i="8"/>
  <c r="L87" i="8" s="1"/>
  <c r="K88" i="8"/>
  <c r="L88" i="8" s="1"/>
  <c r="K89" i="8"/>
  <c r="L89" i="8" s="1"/>
  <c r="K90" i="8"/>
  <c r="K91" i="8"/>
  <c r="L91" i="8" s="1"/>
  <c r="K92" i="8"/>
  <c r="L92" i="8" s="1"/>
  <c r="K93" i="8"/>
  <c r="L93" i="8" s="1"/>
  <c r="K94" i="8"/>
  <c r="L94" i="8" s="1"/>
  <c r="K95" i="8"/>
  <c r="L95" i="8" s="1"/>
  <c r="K96" i="8"/>
  <c r="L96" i="8" s="1"/>
  <c r="K97" i="8"/>
  <c r="K98" i="8"/>
  <c r="L98" i="8" s="1"/>
  <c r="K99" i="8"/>
  <c r="L99" i="8" s="1"/>
  <c r="K100" i="8"/>
  <c r="L100" i="8" s="1"/>
  <c r="K101" i="8"/>
  <c r="L101" i="8" s="1"/>
  <c r="K102" i="8"/>
  <c r="K103" i="8"/>
  <c r="L103" i="8" s="1"/>
  <c r="K104" i="8"/>
  <c r="L104" i="8" s="1"/>
  <c r="K105" i="8"/>
  <c r="L105" i="8" s="1"/>
  <c r="K106" i="8"/>
  <c r="L106" i="8" s="1"/>
  <c r="K107" i="8"/>
  <c r="L107" i="8" s="1"/>
  <c r="K108" i="8"/>
  <c r="L108" i="8" s="1"/>
  <c r="K109" i="8"/>
  <c r="L109" i="8" s="1"/>
  <c r="K110" i="8"/>
  <c r="L110" i="8" s="1"/>
  <c r="K111" i="8"/>
  <c r="L111" i="8" s="1"/>
  <c r="K112" i="8"/>
  <c r="L112" i="8" s="1"/>
  <c r="K113" i="8"/>
  <c r="L113" i="8" s="1"/>
  <c r="K114" i="8"/>
  <c r="L114" i="8" s="1"/>
  <c r="K115" i="8"/>
  <c r="L115" i="8" s="1"/>
  <c r="K116" i="8"/>
  <c r="L116" i="8" s="1"/>
  <c r="K117" i="8"/>
  <c r="L117" i="8" s="1"/>
  <c r="K118" i="8"/>
  <c r="L118" i="8" s="1"/>
  <c r="K119" i="8"/>
  <c r="L119" i="8" s="1"/>
  <c r="K120" i="8"/>
  <c r="L120" i="8" s="1"/>
  <c r="K121" i="8"/>
  <c r="L121" i="8" s="1"/>
  <c r="K122" i="8"/>
  <c r="L122" i="8" s="1"/>
  <c r="K123" i="8"/>
  <c r="L123" i="8" s="1"/>
  <c r="K124" i="8"/>
  <c r="L124" i="8" s="1"/>
  <c r="K125" i="8"/>
  <c r="L125" i="8" s="1"/>
  <c r="K126" i="8"/>
  <c r="L126" i="8" s="1"/>
  <c r="K127" i="8"/>
  <c r="L127" i="8" s="1"/>
  <c r="K128" i="8"/>
  <c r="L128" i="8" s="1"/>
  <c r="K129" i="8"/>
  <c r="L129" i="8" s="1"/>
  <c r="K130" i="8"/>
  <c r="L130" i="8" s="1"/>
  <c r="K131" i="8"/>
  <c r="L131" i="8" s="1"/>
  <c r="K132" i="8"/>
  <c r="L132" i="8" s="1"/>
  <c r="K133" i="8"/>
  <c r="L133" i="8" s="1"/>
  <c r="K134" i="8"/>
  <c r="L134" i="8" s="1"/>
  <c r="K135" i="8"/>
  <c r="L135" i="8" s="1"/>
  <c r="K136" i="8"/>
  <c r="L136" i="8" s="1"/>
  <c r="K137" i="8"/>
  <c r="L137" i="8" s="1"/>
  <c r="K138" i="8"/>
  <c r="L138" i="8" s="1"/>
  <c r="K139" i="8"/>
  <c r="L139" i="8" s="1"/>
  <c r="K140" i="8"/>
  <c r="L140" i="8" s="1"/>
  <c r="K141" i="8"/>
  <c r="L141" i="8" s="1"/>
  <c r="K142" i="8"/>
  <c r="L142" i="8" s="1"/>
  <c r="K143" i="8"/>
  <c r="L143" i="8" s="1"/>
  <c r="K144" i="8"/>
  <c r="L144" i="8" s="1"/>
  <c r="K145" i="8"/>
  <c r="L145" i="8" s="1"/>
  <c r="K146" i="8"/>
  <c r="L146" i="8" s="1"/>
  <c r="K147" i="8"/>
  <c r="L147" i="8" s="1"/>
  <c r="K148" i="8"/>
  <c r="L148" i="8" s="1"/>
  <c r="K149" i="8"/>
  <c r="L149" i="8" s="1"/>
  <c r="K150" i="8"/>
  <c r="L150" i="8" s="1"/>
  <c r="K151" i="8"/>
  <c r="L151" i="8" s="1"/>
  <c r="K152" i="8"/>
  <c r="L152" i="8" s="1"/>
  <c r="K153" i="8"/>
  <c r="L153" i="8" s="1"/>
  <c r="K154" i="8"/>
  <c r="L154" i="8" s="1"/>
  <c r="K155" i="8"/>
  <c r="L155" i="8" s="1"/>
  <c r="K156" i="8"/>
  <c r="L156" i="8" s="1"/>
  <c r="K157" i="8"/>
  <c r="L157" i="8" s="1"/>
  <c r="K158" i="8"/>
  <c r="L158" i="8" s="1"/>
  <c r="K159" i="8"/>
  <c r="L159" i="8" s="1"/>
  <c r="K160" i="8"/>
  <c r="L160" i="8" s="1"/>
  <c r="K161" i="8"/>
  <c r="L161" i="8" s="1"/>
  <c r="K162" i="8"/>
  <c r="L162" i="8" s="1"/>
  <c r="K163" i="8"/>
  <c r="L163" i="8" s="1"/>
  <c r="K164" i="8"/>
  <c r="L164" i="8" s="1"/>
  <c r="K165" i="8"/>
  <c r="L165" i="8" s="1"/>
  <c r="K166" i="8"/>
  <c r="L166" i="8" s="1"/>
  <c r="K167" i="8"/>
  <c r="L167" i="8" s="1"/>
  <c r="K168" i="8"/>
  <c r="L168" i="8" s="1"/>
  <c r="K169" i="8"/>
  <c r="L169" i="8" s="1"/>
  <c r="K170" i="8"/>
  <c r="L170" i="8" s="1"/>
  <c r="K171" i="8"/>
  <c r="L171" i="8" s="1"/>
  <c r="K172" i="8"/>
  <c r="L172" i="8" s="1"/>
  <c r="K173" i="8"/>
  <c r="L173" i="8" s="1"/>
  <c r="K174" i="8"/>
  <c r="L174" i="8" s="1"/>
  <c r="K175" i="8"/>
  <c r="L175" i="8" s="1"/>
  <c r="K176" i="8"/>
  <c r="L176" i="8" s="1"/>
  <c r="K177" i="8"/>
  <c r="L177" i="8" s="1"/>
  <c r="K178" i="8"/>
  <c r="L178" i="8" s="1"/>
  <c r="K179" i="8"/>
  <c r="L179" i="8" s="1"/>
  <c r="K180" i="8"/>
  <c r="L180" i="8" s="1"/>
  <c r="K181" i="8"/>
  <c r="L181" i="8" s="1"/>
  <c r="K182" i="8"/>
  <c r="L182" i="8" s="1"/>
  <c r="K183" i="8"/>
  <c r="L183" i="8" s="1"/>
  <c r="K184" i="8"/>
  <c r="L184" i="8" s="1"/>
  <c r="K185" i="8"/>
  <c r="L185" i="8" s="1"/>
  <c r="K186" i="8"/>
  <c r="L186" i="8" s="1"/>
  <c r="K187" i="8"/>
  <c r="L187" i="8" s="1"/>
  <c r="K188" i="8"/>
  <c r="L188" i="8" s="1"/>
  <c r="K189" i="8"/>
  <c r="L189" i="8" s="1"/>
  <c r="K190" i="8"/>
  <c r="L190" i="8" s="1"/>
  <c r="K191" i="8"/>
  <c r="L191" i="8" s="1"/>
  <c r="K192" i="8"/>
  <c r="L192" i="8" s="1"/>
  <c r="K193" i="8"/>
  <c r="L193" i="8" s="1"/>
  <c r="K194" i="8"/>
  <c r="L194" i="8" s="1"/>
  <c r="K195" i="8"/>
  <c r="L195" i="8" s="1"/>
  <c r="K196" i="8"/>
  <c r="L196" i="8" s="1"/>
  <c r="K197" i="8"/>
  <c r="L197" i="8" s="1"/>
  <c r="K198" i="8"/>
  <c r="L198" i="8" s="1"/>
  <c r="K199" i="8"/>
  <c r="L199" i="8" s="1"/>
  <c r="K200" i="8"/>
  <c r="L200" i="8" s="1"/>
  <c r="K201" i="8"/>
  <c r="L201" i="8" s="1"/>
  <c r="K202" i="8"/>
  <c r="L202" i="8" s="1"/>
  <c r="K203" i="8"/>
  <c r="L203" i="8" s="1"/>
  <c r="K204" i="8"/>
  <c r="L204" i="8" s="1"/>
  <c r="K205" i="8"/>
  <c r="L205" i="8" s="1"/>
  <c r="K206" i="8"/>
  <c r="L206" i="8" s="1"/>
  <c r="K207" i="8"/>
  <c r="L207" i="8" s="1"/>
  <c r="K208" i="8"/>
  <c r="L208" i="8" s="1"/>
  <c r="K209" i="8"/>
  <c r="L209" i="8" s="1"/>
  <c r="K210" i="8"/>
  <c r="L210" i="8" s="1"/>
  <c r="K211" i="8"/>
  <c r="L211" i="8" s="1"/>
  <c r="K212" i="8"/>
  <c r="L212" i="8" s="1"/>
  <c r="K213" i="8"/>
  <c r="L213" i="8" s="1"/>
  <c r="K214" i="8"/>
  <c r="L214" i="8" s="1"/>
  <c r="K215" i="8"/>
  <c r="L215" i="8" s="1"/>
  <c r="K216" i="8"/>
  <c r="L216" i="8" s="1"/>
  <c r="K217" i="8"/>
  <c r="L217" i="8" s="1"/>
  <c r="K218" i="8"/>
  <c r="L218" i="8" s="1"/>
  <c r="K219" i="8"/>
  <c r="L219" i="8" s="1"/>
  <c r="K220" i="8"/>
  <c r="L220" i="8" s="1"/>
  <c r="K221" i="8"/>
  <c r="L221" i="8" s="1"/>
  <c r="K222" i="8"/>
  <c r="L222" i="8" s="1"/>
  <c r="K223" i="8"/>
  <c r="L223" i="8" s="1"/>
  <c r="K224" i="8"/>
  <c r="L224" i="8" s="1"/>
  <c r="K225" i="8"/>
  <c r="L225" i="8" s="1"/>
  <c r="K226" i="8"/>
  <c r="L226" i="8" s="1"/>
  <c r="K227" i="8"/>
  <c r="L227" i="8" s="1"/>
  <c r="K228" i="8"/>
  <c r="L228" i="8" s="1"/>
  <c r="K229" i="8"/>
  <c r="L229" i="8" s="1"/>
  <c r="K230" i="8"/>
  <c r="L230" i="8" s="1"/>
  <c r="K231" i="8"/>
  <c r="L231" i="8" s="1"/>
  <c r="K232" i="8"/>
  <c r="L232" i="8" s="1"/>
  <c r="K233" i="8"/>
  <c r="K234" i="8"/>
  <c r="L234" i="8" s="1"/>
  <c r="K235" i="8"/>
  <c r="L235" i="8" s="1"/>
  <c r="K236" i="8"/>
  <c r="L236" i="8" s="1"/>
  <c r="K237" i="8"/>
  <c r="L237" i="8" s="1"/>
  <c r="K238" i="8"/>
  <c r="L238" i="8" s="1"/>
  <c r="K239" i="8"/>
  <c r="L239" i="8" s="1"/>
  <c r="K240" i="8"/>
  <c r="L240" i="8" s="1"/>
  <c r="K241" i="8"/>
  <c r="L241" i="8" s="1"/>
  <c r="K242" i="8"/>
  <c r="L242" i="8" s="1"/>
  <c r="K243" i="8"/>
  <c r="L243" i="8" s="1"/>
  <c r="K244" i="8"/>
  <c r="L244" i="8" s="1"/>
  <c r="K245" i="8"/>
  <c r="L245" i="8" s="1"/>
  <c r="K246" i="8"/>
  <c r="L246" i="8" s="1"/>
  <c r="K247" i="8"/>
  <c r="L247" i="8" s="1"/>
  <c r="K248" i="8"/>
  <c r="L248" i="8" s="1"/>
  <c r="K249" i="8"/>
  <c r="K250" i="8"/>
  <c r="L250" i="8" s="1"/>
  <c r="K251" i="8"/>
  <c r="L251" i="8" s="1"/>
  <c r="K252" i="8"/>
  <c r="L252" i="8" s="1"/>
  <c r="K253" i="8"/>
  <c r="L253" i="8" s="1"/>
  <c r="K254" i="8"/>
  <c r="L254" i="8" s="1"/>
  <c r="K255" i="8"/>
  <c r="L255" i="8" s="1"/>
  <c r="K256" i="8"/>
  <c r="L256" i="8" s="1"/>
  <c r="K257" i="8"/>
  <c r="L257" i="8" s="1"/>
  <c r="K258" i="8"/>
  <c r="L258" i="8" s="1"/>
  <c r="K259" i="8"/>
  <c r="L259" i="8" s="1"/>
  <c r="K260" i="8"/>
  <c r="L260" i="8" s="1"/>
  <c r="K261" i="8"/>
  <c r="L261" i="8" s="1"/>
  <c r="K262" i="8"/>
  <c r="L262" i="8" s="1"/>
  <c r="K263" i="8"/>
  <c r="L263" i="8" s="1"/>
  <c r="K264" i="8"/>
  <c r="L264" i="8" s="1"/>
  <c r="K265" i="8"/>
  <c r="K266" i="8"/>
  <c r="L266" i="8" s="1"/>
  <c r="K267" i="8"/>
  <c r="L267" i="8" s="1"/>
  <c r="K268" i="8"/>
  <c r="L268" i="8" s="1"/>
  <c r="K269" i="8"/>
  <c r="L269" i="8" s="1"/>
  <c r="K270" i="8"/>
  <c r="L270" i="8" s="1"/>
  <c r="K271" i="8"/>
  <c r="L271" i="8" s="1"/>
  <c r="K272" i="8"/>
  <c r="L272" i="8" s="1"/>
  <c r="K273" i="8"/>
  <c r="L273" i="8" s="1"/>
  <c r="K274" i="8"/>
  <c r="L274" i="8" s="1"/>
  <c r="K275" i="8"/>
  <c r="L275" i="8" s="1"/>
  <c r="K276" i="8"/>
  <c r="L276" i="8" s="1"/>
  <c r="K277" i="8"/>
  <c r="L277" i="8" s="1"/>
  <c r="K278" i="8"/>
  <c r="L278" i="8" s="1"/>
  <c r="K279" i="8"/>
  <c r="L279" i="8" s="1"/>
  <c r="K280" i="8"/>
  <c r="L280" i="8" s="1"/>
  <c r="K281" i="8"/>
  <c r="K282" i="8"/>
  <c r="L282" i="8" s="1"/>
  <c r="K283" i="8"/>
  <c r="L283" i="8" s="1"/>
  <c r="K284" i="8"/>
  <c r="L284" i="8" s="1"/>
  <c r="K285" i="8"/>
  <c r="L285" i="8" s="1"/>
  <c r="K286" i="8"/>
  <c r="L286" i="8" s="1"/>
  <c r="K287" i="8"/>
  <c r="L287" i="8" s="1"/>
  <c r="K288" i="8"/>
  <c r="L288" i="8" s="1"/>
  <c r="K289" i="8"/>
  <c r="L289" i="8" s="1"/>
  <c r="K290" i="8"/>
  <c r="L290" i="8" s="1"/>
  <c r="K291" i="8"/>
  <c r="L291" i="8" s="1"/>
  <c r="K292" i="8"/>
  <c r="L292" i="8" s="1"/>
  <c r="K293" i="8"/>
  <c r="L293" i="8" s="1"/>
  <c r="K294" i="8"/>
  <c r="L294" i="8" s="1"/>
  <c r="K295" i="8"/>
  <c r="L295" i="8" s="1"/>
  <c r="K296" i="8"/>
  <c r="L296" i="8" s="1"/>
  <c r="K297" i="8"/>
  <c r="K298" i="8"/>
  <c r="L298" i="8" s="1"/>
  <c r="K299" i="8"/>
  <c r="L299" i="8" s="1"/>
  <c r="K300" i="8"/>
  <c r="L300" i="8" s="1"/>
  <c r="K301" i="8"/>
  <c r="L301" i="8" s="1"/>
  <c r="K302" i="8"/>
  <c r="L302" i="8" s="1"/>
  <c r="K303" i="8"/>
  <c r="L303" i="8" s="1"/>
  <c r="K304" i="8"/>
  <c r="L304" i="8" s="1"/>
  <c r="K305" i="8"/>
  <c r="L305" i="8" s="1"/>
  <c r="K306" i="8"/>
  <c r="L306" i="8" s="1"/>
  <c r="K307" i="8"/>
  <c r="L307" i="8" s="1"/>
  <c r="K308" i="8"/>
  <c r="L308" i="8" s="1"/>
  <c r="K309" i="8"/>
  <c r="L309" i="8" s="1"/>
  <c r="K310" i="8"/>
  <c r="L310" i="8" s="1"/>
  <c r="K311" i="8"/>
  <c r="L311" i="8" s="1"/>
  <c r="K312" i="8"/>
  <c r="L312" i="8" s="1"/>
  <c r="K313" i="8"/>
  <c r="K314" i="8"/>
  <c r="L314" i="8" s="1"/>
  <c r="K315" i="8"/>
  <c r="L315" i="8" s="1"/>
  <c r="K316" i="8"/>
  <c r="L316" i="8" s="1"/>
  <c r="K317" i="8"/>
  <c r="L317" i="8" s="1"/>
  <c r="K318" i="8"/>
  <c r="L318" i="8" s="1"/>
  <c r="K319" i="8"/>
  <c r="K320" i="8"/>
  <c r="K321" i="8"/>
  <c r="K322" i="8"/>
  <c r="K323" i="8"/>
  <c r="K324" i="8"/>
  <c r="K325" i="8"/>
  <c r="K326" i="8"/>
  <c r="K327" i="8"/>
  <c r="K328" i="8"/>
  <c r="K329" i="8"/>
  <c r="K330" i="8"/>
  <c r="K331" i="8"/>
  <c r="K332" i="8"/>
  <c r="K333" i="8"/>
  <c r="K334" i="8"/>
  <c r="K335" i="8"/>
  <c r="K336" i="8"/>
  <c r="K337" i="8"/>
  <c r="K338" i="8"/>
  <c r="K339" i="8"/>
  <c r="K340" i="8"/>
  <c r="K341" i="8"/>
  <c r="K342" i="8"/>
  <c r="K343" i="8"/>
  <c r="K344" i="8"/>
  <c r="K345" i="8"/>
  <c r="K346" i="8"/>
  <c r="K347" i="8"/>
  <c r="K348" i="8"/>
  <c r="K349" i="8"/>
  <c r="K350" i="8"/>
  <c r="K351" i="8"/>
  <c r="K352" i="8"/>
  <c r="K353" i="8"/>
  <c r="K354" i="8"/>
  <c r="K355" i="8"/>
  <c r="K356" i="8"/>
  <c r="K357" i="8"/>
  <c r="K358" i="8"/>
  <c r="K359" i="8"/>
  <c r="K360" i="8"/>
  <c r="K361" i="8"/>
  <c r="K362" i="8"/>
  <c r="K363" i="8"/>
  <c r="K364" i="8"/>
  <c r="K365" i="8"/>
  <c r="K366" i="8"/>
  <c r="K367" i="8"/>
  <c r="K368" i="8"/>
  <c r="K369" i="8"/>
  <c r="K370" i="8"/>
  <c r="K371" i="8"/>
  <c r="K372" i="8"/>
  <c r="K373" i="8"/>
  <c r="K374" i="8"/>
  <c r="K375" i="8"/>
  <c r="K377" i="8"/>
  <c r="K378" i="8"/>
  <c r="K379" i="8"/>
  <c r="K380" i="8"/>
  <c r="K381" i="8"/>
  <c r="K382" i="8"/>
  <c r="K383" i="8"/>
  <c r="K384" i="8"/>
  <c r="K385" i="8"/>
  <c r="K386" i="8"/>
  <c r="K387" i="8"/>
  <c r="K388" i="8"/>
  <c r="K389" i="8"/>
  <c r="K390" i="8"/>
  <c r="K391" i="8"/>
  <c r="K392" i="8"/>
  <c r="K393" i="8"/>
  <c r="K394" i="8"/>
  <c r="K395" i="8"/>
  <c r="K396" i="8"/>
  <c r="K397" i="8"/>
  <c r="K398" i="8"/>
  <c r="K399" i="8"/>
  <c r="K400" i="8"/>
  <c r="K401" i="8"/>
  <c r="K402" i="8"/>
  <c r="K403" i="8"/>
  <c r="K404" i="8"/>
  <c r="K405" i="8"/>
  <c r="K406" i="8"/>
  <c r="K407" i="8"/>
  <c r="K408" i="8"/>
  <c r="K409" i="8"/>
  <c r="K410" i="8"/>
  <c r="K411" i="8"/>
  <c r="K412" i="8"/>
  <c r="K413" i="8"/>
  <c r="K414" i="8"/>
  <c r="K415" i="8"/>
  <c r="K416" i="8"/>
  <c r="K417" i="8"/>
  <c r="K418" i="8"/>
  <c r="K419" i="8"/>
  <c r="K420" i="8"/>
  <c r="K421" i="8"/>
  <c r="K422" i="8"/>
  <c r="K423" i="8"/>
  <c r="K424" i="8"/>
  <c r="K425" i="8"/>
  <c r="K426" i="8"/>
  <c r="K427" i="8"/>
  <c r="K428" i="8"/>
  <c r="K429" i="8"/>
  <c r="K430" i="8"/>
  <c r="K431" i="8"/>
  <c r="K432" i="8"/>
  <c r="K433" i="8"/>
  <c r="K434" i="8"/>
  <c r="K435" i="8"/>
  <c r="K436" i="8"/>
  <c r="K437" i="8"/>
  <c r="K438" i="8"/>
  <c r="K439" i="8"/>
  <c r="K440" i="8"/>
  <c r="K441" i="8"/>
  <c r="K442" i="8"/>
  <c r="K443" i="8"/>
  <c r="K20" i="8"/>
  <c r="K21" i="8"/>
  <c r="K22" i="8"/>
  <c r="L326" i="8" l="1"/>
  <c r="Y326" i="8"/>
  <c r="L357" i="8"/>
  <c r="Y357" i="8"/>
  <c r="L436" i="8"/>
  <c r="Y436" i="8"/>
  <c r="L420" i="8"/>
  <c r="Y420" i="8"/>
  <c r="L404" i="8"/>
  <c r="Y404" i="8"/>
  <c r="L388" i="8"/>
  <c r="Y388" i="8"/>
  <c r="L355" i="8"/>
  <c r="Y355" i="8"/>
  <c r="L339" i="8"/>
  <c r="Y339" i="8"/>
  <c r="L323" i="8"/>
  <c r="Y323" i="8"/>
  <c r="L390" i="8"/>
  <c r="Y390" i="8"/>
  <c r="L324" i="8"/>
  <c r="Y324" i="8"/>
  <c r="L435" i="8"/>
  <c r="Y435" i="8"/>
  <c r="L403" i="8"/>
  <c r="Y403" i="8"/>
  <c r="L338" i="8"/>
  <c r="Y338" i="8"/>
  <c r="L434" i="8"/>
  <c r="Y434" i="8"/>
  <c r="L402" i="8"/>
  <c r="Y402" i="8"/>
  <c r="L386" i="8"/>
  <c r="Y386" i="8"/>
  <c r="L421" i="8"/>
  <c r="Y421" i="8"/>
  <c r="L419" i="8"/>
  <c r="Y419" i="8"/>
  <c r="L387" i="8"/>
  <c r="Y387" i="8"/>
  <c r="L322" i="8"/>
  <c r="Y322" i="8"/>
  <c r="L417" i="8"/>
  <c r="Y417" i="8"/>
  <c r="L401" i="8"/>
  <c r="Y401" i="8"/>
  <c r="L336" i="8"/>
  <c r="Y336" i="8"/>
  <c r="L320" i="8"/>
  <c r="Y320" i="8"/>
  <c r="L335" i="8"/>
  <c r="Y335" i="8"/>
  <c r="L391" i="8"/>
  <c r="Y391" i="8"/>
  <c r="L383" i="8"/>
  <c r="Y383" i="8"/>
  <c r="L429" i="8"/>
  <c r="Y429" i="8"/>
  <c r="L413" i="8"/>
  <c r="Y413" i="8"/>
  <c r="L397" i="8"/>
  <c r="Y397" i="8"/>
  <c r="L381" i="8"/>
  <c r="Y381" i="8"/>
  <c r="L364" i="8"/>
  <c r="Y364" i="8"/>
  <c r="L348" i="8"/>
  <c r="Y348" i="8"/>
  <c r="L332" i="8"/>
  <c r="Y332" i="8"/>
  <c r="L439" i="8"/>
  <c r="Y439" i="8"/>
  <c r="L400" i="8"/>
  <c r="Y400" i="8"/>
  <c r="L415" i="8"/>
  <c r="Y415" i="8"/>
  <c r="L350" i="8"/>
  <c r="Y350" i="8"/>
  <c r="L428" i="8"/>
  <c r="Y428" i="8"/>
  <c r="L412" i="8"/>
  <c r="Y412" i="8"/>
  <c r="L396" i="8"/>
  <c r="Y396" i="8"/>
  <c r="L380" i="8"/>
  <c r="Y380" i="8"/>
  <c r="L363" i="8"/>
  <c r="Y363" i="8"/>
  <c r="L347" i="8"/>
  <c r="Y347" i="8"/>
  <c r="L438" i="8"/>
  <c r="Y438" i="8"/>
  <c r="L351" i="8"/>
  <c r="Y351" i="8"/>
  <c r="L443" i="8"/>
  <c r="Y443" i="8"/>
  <c r="L411" i="8"/>
  <c r="Y411" i="8"/>
  <c r="L395" i="8"/>
  <c r="Y395" i="8"/>
  <c r="L379" i="8"/>
  <c r="Y379" i="8"/>
  <c r="L362" i="8"/>
  <c r="Y362" i="8"/>
  <c r="L330" i="8"/>
  <c r="Y330" i="8"/>
  <c r="L422" i="8"/>
  <c r="Y422" i="8"/>
  <c r="L405" i="8"/>
  <c r="Y405" i="8"/>
  <c r="L399" i="8"/>
  <c r="Y399" i="8"/>
  <c r="L442" i="8"/>
  <c r="Y442" i="8"/>
  <c r="L426" i="8"/>
  <c r="Y426" i="8"/>
  <c r="L410" i="8"/>
  <c r="Y410" i="8"/>
  <c r="L394" i="8"/>
  <c r="Y394" i="8"/>
  <c r="L361" i="8"/>
  <c r="Y361" i="8"/>
  <c r="L345" i="8"/>
  <c r="Y345" i="8"/>
  <c r="L329" i="8"/>
  <c r="Y329" i="8"/>
  <c r="L432" i="8"/>
  <c r="Y432" i="8"/>
  <c r="L398" i="8"/>
  <c r="Y398" i="8"/>
  <c r="L425" i="8"/>
  <c r="Y425" i="8"/>
  <c r="L409" i="8"/>
  <c r="Y409" i="8"/>
  <c r="L393" i="8"/>
  <c r="Y393" i="8"/>
  <c r="L360" i="8"/>
  <c r="Y360" i="8"/>
  <c r="L344" i="8"/>
  <c r="Y344" i="8"/>
  <c r="L358" i="8"/>
  <c r="Y358" i="8"/>
  <c r="L406" i="8"/>
  <c r="Y406" i="8"/>
  <c r="L389" i="8"/>
  <c r="Y389" i="8"/>
  <c r="L416" i="8"/>
  <c r="Y416" i="8"/>
  <c r="L319" i="8"/>
  <c r="Y319" i="8"/>
  <c r="L430" i="8"/>
  <c r="Y430" i="8"/>
  <c r="L365" i="8"/>
  <c r="Y365" i="8"/>
  <c r="L333" i="8"/>
  <c r="Y333" i="8"/>
  <c r="L440" i="8"/>
  <c r="Y440" i="8"/>
  <c r="L424" i="8"/>
  <c r="Y424" i="8"/>
  <c r="L408" i="8"/>
  <c r="Y408" i="8"/>
  <c r="L392" i="8"/>
  <c r="Y392" i="8"/>
  <c r="L359" i="8"/>
  <c r="Y359" i="8"/>
  <c r="L343" i="8"/>
  <c r="Y343" i="8"/>
  <c r="L327" i="8"/>
  <c r="Y327" i="8"/>
  <c r="L407" i="8"/>
  <c r="Y407" i="8"/>
  <c r="L341" i="8"/>
  <c r="Y341" i="8"/>
  <c r="L23" i="8"/>
  <c r="Y313" i="8"/>
  <c r="L313" i="8"/>
  <c r="Y297" i="8"/>
  <c r="L297" i="8"/>
  <c r="Y281" i="8"/>
  <c r="L281" i="8"/>
  <c r="Y265" i="8"/>
  <c r="L265" i="8"/>
  <c r="Y249" i="8"/>
  <c r="L249" i="8"/>
  <c r="Y233" i="8"/>
  <c r="L233" i="8"/>
  <c r="Y217" i="8"/>
  <c r="Y201" i="8"/>
  <c r="Y185" i="8"/>
  <c r="Y169" i="8"/>
  <c r="Y153" i="8"/>
  <c r="Y137" i="8"/>
  <c r="Y121" i="8"/>
  <c r="Y105" i="8"/>
  <c r="Y92" i="8"/>
  <c r="Y78" i="8"/>
  <c r="Y312" i="8"/>
  <c r="Y296" i="8"/>
  <c r="Y280" i="8"/>
  <c r="Y264" i="8"/>
  <c r="Y248" i="8"/>
  <c r="Y232" i="8"/>
  <c r="Y216" i="8"/>
  <c r="Y200" i="8"/>
  <c r="Y184" i="8"/>
  <c r="Y168" i="8"/>
  <c r="Y152" i="8"/>
  <c r="Y136" i="8"/>
  <c r="Y120" i="8"/>
  <c r="Y104" i="8"/>
  <c r="Y91" i="8"/>
  <c r="Y77" i="8"/>
  <c r="Y309" i="8"/>
  <c r="Y311" i="8"/>
  <c r="Y295" i="8"/>
  <c r="Y279" i="8"/>
  <c r="Y263" i="8"/>
  <c r="Y247" i="8"/>
  <c r="Y231" i="8"/>
  <c r="Y215" i="8"/>
  <c r="Y199" i="8"/>
  <c r="Y183" i="8"/>
  <c r="Y167" i="8"/>
  <c r="Y151" i="8"/>
  <c r="Y135" i="8"/>
  <c r="Y119" i="8"/>
  <c r="Y103" i="8"/>
  <c r="Y76" i="8"/>
  <c r="Y65" i="8"/>
  <c r="Y48" i="8"/>
  <c r="Y293" i="8"/>
  <c r="Y277" i="8"/>
  <c r="Y261" i="8"/>
  <c r="Y245" i="8"/>
  <c r="Y229" i="8"/>
  <c r="Y308" i="8"/>
  <c r="Y292" i="8"/>
  <c r="Y276" i="8"/>
  <c r="Y260" i="8"/>
  <c r="Y244" i="8"/>
  <c r="Y228" i="8"/>
  <c r="Y213" i="8"/>
  <c r="Y197" i="8"/>
  <c r="Y181" i="8"/>
  <c r="Y165" i="8"/>
  <c r="Y149" i="8"/>
  <c r="Y133" i="8"/>
  <c r="Y117" i="8"/>
  <c r="Y101" i="8"/>
  <c r="Y63" i="8"/>
  <c r="Y56" i="8"/>
  <c r="Y46" i="8"/>
  <c r="Y212" i="8"/>
  <c r="Y196" i="8"/>
  <c r="Y180" i="8"/>
  <c r="Y164" i="8"/>
  <c r="Y148" i="8"/>
  <c r="Y132" i="8"/>
  <c r="Y116" i="8"/>
  <c r="Y100" i="8"/>
  <c r="Y89" i="8"/>
  <c r="Y55" i="8"/>
  <c r="Y45" i="8"/>
  <c r="Y310" i="8"/>
  <c r="Y294" i="8"/>
  <c r="Y278" i="8"/>
  <c r="Y262" i="8"/>
  <c r="Y246" i="8"/>
  <c r="Y230" i="8"/>
  <c r="Y214" i="8"/>
  <c r="Y198" i="8"/>
  <c r="Y182" i="8"/>
  <c r="Y166" i="8"/>
  <c r="Y150" i="8"/>
  <c r="Y134" i="8"/>
  <c r="Y118" i="8"/>
  <c r="Y64" i="8"/>
  <c r="Y57" i="8"/>
  <c r="Y47" i="8"/>
  <c r="Y307" i="8"/>
  <c r="Y291" i="8"/>
  <c r="Y275" i="8"/>
  <c r="Y259" i="8"/>
  <c r="Y243" i="8"/>
  <c r="Y227" i="8"/>
  <c r="Y211" i="8"/>
  <c r="Y195" i="8"/>
  <c r="Y179" i="8"/>
  <c r="Y163" i="8"/>
  <c r="Y147" i="8"/>
  <c r="Y131" i="8"/>
  <c r="Y115" i="8"/>
  <c r="Y99" i="8"/>
  <c r="Y88" i="8"/>
  <c r="Y54" i="8"/>
  <c r="Y44" i="8"/>
  <c r="Y306" i="8"/>
  <c r="Y290" i="8"/>
  <c r="Y274" i="8"/>
  <c r="Y258" i="8"/>
  <c r="Y242" i="8"/>
  <c r="Y226" i="8"/>
  <c r="Y210" i="8"/>
  <c r="Y194" i="8"/>
  <c r="Y178" i="8"/>
  <c r="Y162" i="8"/>
  <c r="Y146" i="8"/>
  <c r="Y130" i="8"/>
  <c r="Y114" i="8"/>
  <c r="Y98" i="8"/>
  <c r="Y87" i="8"/>
  <c r="Y43" i="8"/>
  <c r="Y305" i="8"/>
  <c r="Y289" i="8"/>
  <c r="Y273" i="8"/>
  <c r="Y257" i="8"/>
  <c r="Y241" i="8"/>
  <c r="Y225" i="8"/>
  <c r="Y209" i="8"/>
  <c r="Y193" i="8"/>
  <c r="Y177" i="8"/>
  <c r="Y161" i="8"/>
  <c r="Y145" i="8"/>
  <c r="Y129" i="8"/>
  <c r="Y113" i="8"/>
  <c r="Y86" i="8"/>
  <c r="Y42" i="8"/>
  <c r="Y304" i="8"/>
  <c r="Y288" i="8"/>
  <c r="Y272" i="8"/>
  <c r="Y256" i="8"/>
  <c r="Y240" i="8"/>
  <c r="Y224" i="8"/>
  <c r="Y208" i="8"/>
  <c r="Y192" i="8"/>
  <c r="Y176" i="8"/>
  <c r="Y160" i="8"/>
  <c r="Y144" i="8"/>
  <c r="Y128" i="8"/>
  <c r="Y112" i="8"/>
  <c r="Y85" i="8"/>
  <c r="Y41" i="8"/>
  <c r="Y303" i="8"/>
  <c r="Y287" i="8"/>
  <c r="Y271" i="8"/>
  <c r="Y255" i="8"/>
  <c r="Y239" i="8"/>
  <c r="Y223" i="8"/>
  <c r="Y207" i="8"/>
  <c r="Y191" i="8"/>
  <c r="Y175" i="8"/>
  <c r="Y159" i="8"/>
  <c r="Y143" i="8"/>
  <c r="Y127" i="8"/>
  <c r="Y111" i="8"/>
  <c r="Y84" i="8"/>
  <c r="Y318" i="8"/>
  <c r="Y302" i="8"/>
  <c r="Y286" i="8"/>
  <c r="Y270" i="8"/>
  <c r="Y254" i="8"/>
  <c r="Y238" i="8"/>
  <c r="Y222" i="8"/>
  <c r="Y206" i="8"/>
  <c r="Y190" i="8"/>
  <c r="Y174" i="8"/>
  <c r="Y158" i="8"/>
  <c r="Y142" i="8"/>
  <c r="Y126" i="8"/>
  <c r="Y110" i="8"/>
  <c r="Y83" i="8"/>
  <c r="Y68" i="8"/>
  <c r="Y61" i="8"/>
  <c r="Y317" i="8"/>
  <c r="Y301" i="8"/>
  <c r="Y285" i="8"/>
  <c r="Y269" i="8"/>
  <c r="Y253" i="8"/>
  <c r="Y237" i="8"/>
  <c r="Y221" i="8"/>
  <c r="Y205" i="8"/>
  <c r="Y189" i="8"/>
  <c r="Y173" i="8"/>
  <c r="Y157" i="8"/>
  <c r="Y141" i="8"/>
  <c r="Y125" i="8"/>
  <c r="Y109" i="8"/>
  <c r="Y96" i="8"/>
  <c r="Y82" i="8"/>
  <c r="Y67" i="8"/>
  <c r="Y60" i="8"/>
  <c r="Y52" i="8"/>
  <c r="Y316" i="8"/>
  <c r="Y300" i="8"/>
  <c r="Y284" i="8"/>
  <c r="Y268" i="8"/>
  <c r="Y252" i="8"/>
  <c r="Y236" i="8"/>
  <c r="Y220" i="8"/>
  <c r="Y204" i="8"/>
  <c r="Y188" i="8"/>
  <c r="Y172" i="8"/>
  <c r="Y156" i="8"/>
  <c r="Y140" i="8"/>
  <c r="Y124" i="8"/>
  <c r="Y108" i="8"/>
  <c r="Y95" i="8"/>
  <c r="Y81" i="8"/>
  <c r="Y59" i="8"/>
  <c r="Y51" i="8"/>
  <c r="Y315" i="8"/>
  <c r="Y299" i="8"/>
  <c r="Y283" i="8"/>
  <c r="Y267" i="8"/>
  <c r="Y235" i="8"/>
  <c r="Y219" i="8"/>
  <c r="Y203" i="8"/>
  <c r="Y187" i="8"/>
  <c r="Y171" i="8"/>
  <c r="Y155" i="8"/>
  <c r="Y139" i="8"/>
  <c r="Y123" i="8"/>
  <c r="Y107" i="8"/>
  <c r="Y94" i="8"/>
  <c r="Y80" i="8"/>
  <c r="Y50" i="8"/>
  <c r="Y314" i="8"/>
  <c r="Y298" i="8"/>
  <c r="Y282" i="8"/>
  <c r="Y266" i="8"/>
  <c r="Y250" i="8"/>
  <c r="Y234" i="8"/>
  <c r="Y218" i="8"/>
  <c r="Y186" i="8"/>
  <c r="Y170" i="8"/>
  <c r="Y154" i="8"/>
  <c r="Y138" i="8"/>
  <c r="Y122" i="8"/>
  <c r="Y106" i="8"/>
  <c r="Y93" i="8"/>
  <c r="Y79" i="8"/>
  <c r="Y40" i="8"/>
  <c r="Y39" i="8"/>
  <c r="Y38" i="8"/>
  <c r="Y37" i="8"/>
  <c r="Y36" i="8"/>
  <c r="Y35" i="8"/>
  <c r="Y34" i="8"/>
  <c r="Y33" i="8"/>
  <c r="Y32" i="8"/>
  <c r="Y31" i="8"/>
  <c r="Y30" i="8"/>
  <c r="Y29" i="8"/>
  <c r="Y28" i="8"/>
  <c r="Y27" i="8"/>
  <c r="Y26" i="8"/>
  <c r="Y23" i="8"/>
  <c r="Y18" i="8" l="1"/>
  <c r="H7" i="8" l="1"/>
</calcChain>
</file>

<file path=xl/sharedStrings.xml><?xml version="1.0" encoding="utf-8"?>
<sst xmlns="http://schemas.openxmlformats.org/spreadsheetml/2006/main" count="32780" uniqueCount="10214">
  <si>
    <t>Name</t>
  </si>
  <si>
    <t>Part Number</t>
  </si>
  <si>
    <t>Category</t>
  </si>
  <si>
    <t>Subcategory</t>
  </si>
  <si>
    <t>Integrated Circuit</t>
  </si>
  <si>
    <t>Linear</t>
  </si>
  <si>
    <t>Optical Device</t>
  </si>
  <si>
    <t>Inductor</t>
  </si>
  <si>
    <t>Coil</t>
  </si>
  <si>
    <t>Capacitor</t>
  </si>
  <si>
    <t>Chip, Ceramic (CDR)</t>
  </si>
  <si>
    <t>Semiconductor</t>
  </si>
  <si>
    <t>Diode</t>
  </si>
  <si>
    <t>Connection</t>
  </si>
  <si>
    <t>General</t>
  </si>
  <si>
    <t>Resistor</t>
  </si>
  <si>
    <t>Film (RL, RLR, RN, RNR, RM)</t>
  </si>
  <si>
    <t>EEPROM</t>
  </si>
  <si>
    <t>Logic, CGA or ASIC</t>
  </si>
  <si>
    <t>Miscellaneous</t>
  </si>
  <si>
    <t>Quartz Crystal</t>
  </si>
  <si>
    <t>활성화에너지</t>
    <phoneticPr fontId="18" type="noConversion"/>
  </si>
  <si>
    <t>활성화 에너지 출처</t>
    <phoneticPr fontId="18" type="noConversion"/>
  </si>
  <si>
    <t>부품 가속계수</t>
    <phoneticPr fontId="18" type="noConversion"/>
  </si>
  <si>
    <t>가속계수 산출 과정</t>
    <phoneticPr fontId="18" type="noConversion"/>
  </si>
  <si>
    <t>시스템 가속계수</t>
    <phoneticPr fontId="18" type="noConversion"/>
  </si>
  <si>
    <t>Lv.</t>
    <phoneticPr fontId="18" type="noConversion"/>
  </si>
  <si>
    <t>정상사용온도(℃)</t>
    <phoneticPr fontId="18" type="noConversion"/>
  </si>
  <si>
    <t>가속온도(℃)</t>
    <phoneticPr fontId="18" type="noConversion"/>
  </si>
  <si>
    <t>정상사용온도(K)</t>
    <phoneticPr fontId="18" type="noConversion"/>
  </si>
  <si>
    <t>가속온도(K)</t>
    <phoneticPr fontId="18" type="noConversion"/>
  </si>
  <si>
    <t>볼츠만 상수</t>
    <phoneticPr fontId="18" type="noConversion"/>
  </si>
  <si>
    <t>고장률 가중치 반영 가속계수</t>
    <phoneticPr fontId="18" type="noConversion"/>
  </si>
  <si>
    <t>CL05B222KB5NNNC</t>
  </si>
  <si>
    <t>CL05B103KB5NNNC</t>
  </si>
  <si>
    <t>Detector, Isolator, Emitter</t>
  </si>
  <si>
    <t>Si FET</t>
  </si>
  <si>
    <t>트랜지스터</t>
  </si>
  <si>
    <t>Transformer</t>
  </si>
  <si>
    <t>Microprocessor</t>
  </si>
  <si>
    <t>PTN3460IBS/F1MP</t>
  </si>
  <si>
    <t>인덕터</t>
  </si>
  <si>
    <t>바리스터</t>
  </si>
  <si>
    <t>다이오드</t>
  </si>
  <si>
    <t>퓨즈</t>
  </si>
  <si>
    <t>Fuse</t>
  </si>
  <si>
    <t>RC0603JR-070RL</t>
  </si>
  <si>
    <t>스위치</t>
  </si>
  <si>
    <t>Switching Device</t>
  </si>
  <si>
    <t>Toggle or Pushbutton</t>
  </si>
  <si>
    <t>발진기</t>
  </si>
  <si>
    <t>RC0402FR-0749R9L</t>
  </si>
  <si>
    <t>RC0402FR-07475RL</t>
  </si>
  <si>
    <t>CL10X106MO8NRNC</t>
  </si>
  <si>
    <t>IRF7416TRPBF</t>
  </si>
  <si>
    <t>RC0402JR-07560RL</t>
  </si>
  <si>
    <t>CL32A476KOJNNNE</t>
  </si>
  <si>
    <t>RC0402JR-07100RL</t>
  </si>
  <si>
    <t>RC0402FR-071ML</t>
  </si>
  <si>
    <t>집적회로</t>
  </si>
  <si>
    <t>RC0603JR-07330RL</t>
  </si>
  <si>
    <t>V0402MHS03NR</t>
  </si>
  <si>
    <t>CL21A106KAYNNNE</t>
  </si>
  <si>
    <t>Part?</t>
    <phoneticPr fontId="18" type="noConversion"/>
  </si>
  <si>
    <t>고장률 산출 결과</t>
    <phoneticPr fontId="18" type="noConversion"/>
  </si>
  <si>
    <t>FRU(Failure Rate, Unit)</t>
    <phoneticPr fontId="18" type="noConversion"/>
  </si>
  <si>
    <t>FRP(Failure Rate, Predicted)</t>
    <phoneticPr fontId="18" type="noConversion"/>
  </si>
  <si>
    <t>MQ(Module Quantity)</t>
    <phoneticPr fontId="18" type="noConversion"/>
  </si>
  <si>
    <t>QTY(Quantity)</t>
    <phoneticPr fontId="18" type="noConversion"/>
  </si>
  <si>
    <t>FRP * MQ</t>
    <phoneticPr fontId="18" type="noConversion"/>
  </si>
  <si>
    <t>Telcordia SR-332 Issue4</t>
    <phoneticPr fontId="29" type="noConversion"/>
  </si>
  <si>
    <t>#.#</t>
  </si>
  <si>
    <t>RC0402FR-070RL</t>
  </si>
  <si>
    <t>RC0603FR-071KL</t>
  </si>
  <si>
    <t>연결기</t>
  </si>
  <si>
    <t>M80-5000000M2-02-331-00-000</t>
  </si>
  <si>
    <t>확인(FRP*MQ)</t>
    <phoneticPr fontId="18" type="noConversion"/>
  </si>
  <si>
    <t>임무통제조립체</t>
  </si>
  <si>
    <t>임무통제기</t>
  </si>
  <si>
    <t>전면조립체</t>
  </si>
  <si>
    <t>표시장치조립체</t>
  </si>
  <si>
    <t>LCD조립체</t>
  </si>
  <si>
    <t>하우징조립체,전면용</t>
  </si>
  <si>
    <t>인쇄회로판,전면키용</t>
  </si>
  <si>
    <t>인쇄배선판,전면키용</t>
  </si>
  <si>
    <t>세라믹 커패시터</t>
  </si>
  <si>
    <t>페라이트 비드</t>
  </si>
  <si>
    <t>발광다이오드</t>
  </si>
  <si>
    <t>저항</t>
  </si>
  <si>
    <t>배선장치,BLU용</t>
  </si>
  <si>
    <t>터미널</t>
  </si>
  <si>
    <t>배선장치,LVDS용</t>
  </si>
  <si>
    <t>콘택트</t>
  </si>
  <si>
    <t>배선장치,전열용</t>
  </si>
  <si>
    <t>배선장치,터치용</t>
  </si>
  <si>
    <t>배선장치,키패드용</t>
  </si>
  <si>
    <t>후면조립체</t>
  </si>
  <si>
    <t>하우징조립체,후면용</t>
  </si>
  <si>
    <t>간격유지기조립체,후면키패드용</t>
  </si>
  <si>
    <t>측면키패드조립체</t>
  </si>
  <si>
    <t>하우징조립체,키패드용(측면용)</t>
  </si>
  <si>
    <t>간격유지기조립체,측면키용</t>
  </si>
  <si>
    <t>인쇄회로판,측면키용</t>
  </si>
  <si>
    <t>인쇄배선판,측면키용</t>
  </si>
  <si>
    <t>인쇄회로판,전원필터용</t>
  </si>
  <si>
    <t>인쇄배선판,전원필터용</t>
  </si>
  <si>
    <t>회로카드조립체,주제어용</t>
  </si>
  <si>
    <t>CPU모듈</t>
  </si>
  <si>
    <t>DDR5</t>
  </si>
  <si>
    <t>CAN Transceiver</t>
  </si>
  <si>
    <t>SSD</t>
  </si>
  <si>
    <t>인쇄회로판,주제어용</t>
  </si>
  <si>
    <t>인쇄배선판,주제어용</t>
  </si>
  <si>
    <t>알루미늄 전해 커패시터</t>
  </si>
  <si>
    <t>공통 모드 초크</t>
  </si>
  <si>
    <t>배터리홀더</t>
  </si>
  <si>
    <t>전류 감지 저항기</t>
  </si>
  <si>
    <t>배선장치,CAN연결용</t>
  </si>
  <si>
    <t>배선장치,J1용</t>
  </si>
  <si>
    <t>배선장치,J2용</t>
  </si>
  <si>
    <t>배선장치,J3용</t>
  </si>
  <si>
    <t>배선장치,J4용</t>
  </si>
  <si>
    <t>배선장치,J5용</t>
  </si>
  <si>
    <t>배선장치,전원용</t>
  </si>
  <si>
    <t>배선장치,측면키용</t>
  </si>
  <si>
    <t>배선장치,송풍팬용</t>
  </si>
  <si>
    <t>송풍팬</t>
  </si>
  <si>
    <t>배선장치,송풍팬연결용</t>
  </si>
  <si>
    <t>외장형키보드</t>
  </si>
  <si>
    <t>하우징조립체,상부용</t>
  </si>
  <si>
    <t>배선장치,키보드용</t>
  </si>
  <si>
    <t>인쇄회로판,키보드용</t>
  </si>
  <si>
    <t>인쇄배선판,키보드용</t>
  </si>
  <si>
    <t>기구구조물</t>
  </si>
  <si>
    <t>임무통제기 고정조립체</t>
  </si>
  <si>
    <t>프레임 조립체</t>
  </si>
  <si>
    <t>블록,틸팅용,상부우측</t>
  </si>
  <si>
    <t>임무통제기 고정판 조립체</t>
  </si>
  <si>
    <t>무전조종기 고정조립체</t>
  </si>
  <si>
    <t>키보드 고정조립체</t>
  </si>
  <si>
    <t>인터컴제어기/분배기 고정조립체</t>
  </si>
  <si>
    <t>인터컴 분배기 고정조립체</t>
  </si>
  <si>
    <t>운용통제조립체</t>
  </si>
  <si>
    <t>운용통제기</t>
  </si>
  <si>
    <t>스타코스위치,열상,주간용</t>
  </si>
  <si>
    <t>스타코스위치,백상,흑상용</t>
  </si>
  <si>
    <t>스타코스위치,광시계,협시계용</t>
  </si>
  <si>
    <t>배선장치,감시영상스위치용</t>
  </si>
  <si>
    <t>배선장치,사격,감시스위치용</t>
  </si>
  <si>
    <t>배선장치,전면조이스틱용</t>
  </si>
  <si>
    <t>간격유지기,측면키용</t>
  </si>
  <si>
    <t>인쇄배선반,주제어용</t>
  </si>
  <si>
    <t>60683010</t>
  </si>
  <si>
    <t>60683020</t>
  </si>
  <si>
    <t>60683021</t>
  </si>
  <si>
    <t>60683022</t>
  </si>
  <si>
    <t>STD-MCS-T133</t>
  </si>
  <si>
    <t>60683023</t>
  </si>
  <si>
    <t>60683045</t>
  </si>
  <si>
    <t>60683046</t>
  </si>
  <si>
    <t>MHDAS2F020YDE50</t>
  </si>
  <si>
    <t>CL05A105KO5NNNC</t>
  </si>
  <si>
    <t>CL05B104KB54PNC</t>
  </si>
  <si>
    <t>MPZ1608S221ATA00</t>
  </si>
  <si>
    <t>MFBM1V1608-221-R</t>
  </si>
  <si>
    <t>742863122</t>
  </si>
  <si>
    <t>XZM2ACY53W-1</t>
  </si>
  <si>
    <t>LSM0603443V</t>
  </si>
  <si>
    <t>XZM2DG53W-1</t>
  </si>
  <si>
    <t>EAST1616RGYA0</t>
  </si>
  <si>
    <t>2N7002W</t>
  </si>
  <si>
    <t>RC0402FR-0710KP</t>
  </si>
  <si>
    <t>RC0402JR-0739KL</t>
  </si>
  <si>
    <t>RC0603FR-07220RL</t>
  </si>
  <si>
    <t>KSC241JLFS</t>
  </si>
  <si>
    <t>MAX7300ATL+</t>
  </si>
  <si>
    <t>60683047</t>
  </si>
  <si>
    <t>M80-4811005</t>
  </si>
  <si>
    <t>51021-0600</t>
  </si>
  <si>
    <t>50079-8000</t>
  </si>
  <si>
    <t>60683048</t>
  </si>
  <si>
    <t>DF19G-30S-1C(06)</t>
  </si>
  <si>
    <t>M80-4813405</t>
  </si>
  <si>
    <t>DF19A-2830SCFA</t>
  </si>
  <si>
    <t>M80-0190005</t>
  </si>
  <si>
    <t>60683049</t>
  </si>
  <si>
    <t>M80-4811205</t>
  </si>
  <si>
    <t>5040510801</t>
  </si>
  <si>
    <t>5040520098</t>
  </si>
  <si>
    <t>60683050</t>
  </si>
  <si>
    <t>M80-4810405</t>
  </si>
  <si>
    <t>12507HS-05L</t>
  </si>
  <si>
    <t>12507TS-G1</t>
  </si>
  <si>
    <t>60683051</t>
  </si>
  <si>
    <t>M80-4812005</t>
  </si>
  <si>
    <t>MHDAS2M020BE01</t>
  </si>
  <si>
    <t>60683060</t>
  </si>
  <si>
    <t>60683061</t>
  </si>
  <si>
    <t>60683064</t>
  </si>
  <si>
    <t>60683070</t>
  </si>
  <si>
    <t>60683071</t>
  </si>
  <si>
    <t>60683076</t>
  </si>
  <si>
    <t>60683080</t>
  </si>
  <si>
    <t>60683081</t>
  </si>
  <si>
    <t>5040501091</t>
  </si>
  <si>
    <t>60683086</t>
  </si>
  <si>
    <t>60683087</t>
  </si>
  <si>
    <t>C2012X5R1H106K125AC</t>
  </si>
  <si>
    <t>CGA4J3X7S2A684M125AB</t>
  </si>
  <si>
    <t>2300HT-470-V-RC</t>
  </si>
  <si>
    <t>S14100037</t>
  </si>
  <si>
    <t>60683090</t>
  </si>
  <si>
    <t>conga-HPC/cRLP-i7-13800HRE</t>
  </si>
  <si>
    <t>TS4GSA64V8E-I</t>
  </si>
  <si>
    <t>Kvaser Mini PCI Express 2xHS</t>
  </si>
  <si>
    <t>DGM28-04TDP1KWCEFH</t>
  </si>
  <si>
    <t>60683091</t>
  </si>
  <si>
    <t>60683092</t>
  </si>
  <si>
    <t>875585957003</t>
  </si>
  <si>
    <t>50TZV220M10X10.5</t>
  </si>
  <si>
    <t>ACM2012-900-2P-T001</t>
  </si>
  <si>
    <t>DLW21SZ900HQ2L</t>
  </si>
  <si>
    <t>M80-5100842</t>
  </si>
  <si>
    <t>53398-0471</t>
  </si>
  <si>
    <t>53398-0871</t>
  </si>
  <si>
    <t>MDT420M01002</t>
  </si>
  <si>
    <t>2041441-2</t>
  </si>
  <si>
    <t>M80-5402042</t>
  </si>
  <si>
    <t>M80-5103442</t>
  </si>
  <si>
    <t>M80-5402642</t>
  </si>
  <si>
    <t>67910-5700</t>
  </si>
  <si>
    <t>M80-5100642</t>
  </si>
  <si>
    <t>M80-5401042</t>
  </si>
  <si>
    <t>M80-5100442</t>
  </si>
  <si>
    <t>M80-5401442</t>
  </si>
  <si>
    <t>M80-5102042</t>
  </si>
  <si>
    <t>M80-5101442</t>
  </si>
  <si>
    <t>878332020</t>
  </si>
  <si>
    <t>M80-5000000M5-02-333-00-000</t>
  </si>
  <si>
    <t>694106402002</t>
  </si>
  <si>
    <t>M80-5101042</t>
  </si>
  <si>
    <t>M80-5101242</t>
  </si>
  <si>
    <t>CL32B106KBJNNNE</t>
  </si>
  <si>
    <t>CL05C151JB5NNNC</t>
  </si>
  <si>
    <t>CL05C100JB5NNNC</t>
  </si>
  <si>
    <t>CL05B471KB5NNNC</t>
  </si>
  <si>
    <t>GRM155R61H105KE05D</t>
  </si>
  <si>
    <t>CC0603KRX5R7BB475</t>
  </si>
  <si>
    <t>C1206C152KGRACAUTO</t>
  </si>
  <si>
    <t>GRM155R61H224KE01J</t>
  </si>
  <si>
    <t>CL05B473KB5VPNC</t>
  </si>
  <si>
    <t>GRM155R61H334KE01J</t>
  </si>
  <si>
    <t>CL21A106KOFNNNE</t>
  </si>
  <si>
    <t>CL21A226MPCLRNC</t>
  </si>
  <si>
    <t>CL05C101JB5NNNC</t>
  </si>
  <si>
    <t>C0402C223K5RECAUTO</t>
  </si>
  <si>
    <t>CL10A225KO8NNNC</t>
  </si>
  <si>
    <t>CL05C180JB5NNNC</t>
  </si>
  <si>
    <t>GCM21BC72A105KE36L</t>
  </si>
  <si>
    <t>CL10B104KC8NNNC</t>
  </si>
  <si>
    <t>CL05B102KB5NNNC</t>
  </si>
  <si>
    <t>CL10A105KB8NNNC</t>
  </si>
  <si>
    <t>CKG57NX7S1H226M500JH</t>
  </si>
  <si>
    <t>C2012X7R2E472K085AA</t>
  </si>
  <si>
    <t>CL31A226KAHNNNE</t>
  </si>
  <si>
    <t>CGA9N3X7R1E476M230KB</t>
  </si>
  <si>
    <t>CL05B222JB5NNNC</t>
  </si>
  <si>
    <t>CL05C220JB5NNNC</t>
  </si>
  <si>
    <t>CL05C470JB5NNNC</t>
  </si>
  <si>
    <t>GRM32EC72A106KE05L</t>
  </si>
  <si>
    <t>CL10B473KB8NNNC</t>
  </si>
  <si>
    <t>CL21A225KAFNNNE</t>
  </si>
  <si>
    <t>GRM155R62A104KE14D</t>
  </si>
  <si>
    <t>CL10B222KB8NNNC</t>
  </si>
  <si>
    <t>BAT54ALT1G</t>
  </si>
  <si>
    <t>SMBJ5352B-TP</t>
  </si>
  <si>
    <t>RCLAMP0524PATCT</t>
  </si>
  <si>
    <t>NSR0320MW2T1G</t>
  </si>
  <si>
    <t>NUP4114UCW1T2G</t>
  </si>
  <si>
    <t>SZNUP2105LT1G</t>
  </si>
  <si>
    <t>SMBJ36CA</t>
  </si>
  <si>
    <t>BZD27C10P-HE3-08</t>
  </si>
  <si>
    <t>ES1DH</t>
  </si>
  <si>
    <t>B2100-13-F</t>
  </si>
  <si>
    <t>SF-1206HHA2000R-2</t>
  </si>
  <si>
    <t>BLM21PG121SN1D</t>
  </si>
  <si>
    <t>MPZ1608S121ATAH0</t>
  </si>
  <si>
    <t>MPZ1608Y101BTA00</t>
  </si>
  <si>
    <t>BLM18AG221SN1D</t>
  </si>
  <si>
    <t>BLM41PG600SH1L</t>
  </si>
  <si>
    <t>HSMG-C190</t>
  </si>
  <si>
    <t>VLS3012HBX-3R3M</t>
  </si>
  <si>
    <t>74439370100</t>
  </si>
  <si>
    <t>HCF1305-4R7-R</t>
  </si>
  <si>
    <t>7447714560</t>
  </si>
  <si>
    <t>744325330</t>
  </si>
  <si>
    <t>DMN3061SWQ-13</t>
  </si>
  <si>
    <t>NTZD3154NT1G</t>
  </si>
  <si>
    <t>DMP2033UVT-7</t>
  </si>
  <si>
    <t>SIR422DP-T1-GE3</t>
  </si>
  <si>
    <t>SI7489DP-T1-E3</t>
  </si>
  <si>
    <t>BSC093N15NS5ATMA1</t>
  </si>
  <si>
    <t>BSC160N15NS5SCATMA1</t>
  </si>
  <si>
    <t>SI7155DP-T1-GE3</t>
  </si>
  <si>
    <t>SI4850EY-T1-E3</t>
  </si>
  <si>
    <t>S8421-45R</t>
  </si>
  <si>
    <t>RC0402FR-0733RL</t>
  </si>
  <si>
    <t>RC0402FR-074K7P</t>
  </si>
  <si>
    <t>RC0402JR-0722RL</t>
  </si>
  <si>
    <t>RC0402FR-074K75L</t>
  </si>
  <si>
    <t>PMR18EZPFV2L00</t>
  </si>
  <si>
    <t>RC0402FR-071KL</t>
  </si>
  <si>
    <t>RC0402FR-07330RL</t>
  </si>
  <si>
    <t>RC0402FR-07470RL</t>
  </si>
  <si>
    <t>RC0402JR-071K2L</t>
  </si>
  <si>
    <t>RC0402FR-07100KL</t>
  </si>
  <si>
    <t>RC0402FR-0764K9L</t>
  </si>
  <si>
    <t>RC0402FR-076K49L</t>
  </si>
  <si>
    <t>RC0402FR-072K2L</t>
  </si>
  <si>
    <t>RC0402FR-0775RL</t>
  </si>
  <si>
    <t>RC0402FR-076K04L</t>
  </si>
  <si>
    <t>RC0402FR-07200RL</t>
  </si>
  <si>
    <t>RC0805JR-07120RL</t>
  </si>
  <si>
    <t>RC0402FR-0710RL</t>
  </si>
  <si>
    <t>RC0402FR-0722KL</t>
  </si>
  <si>
    <t>RC0402JR-0762KL</t>
  </si>
  <si>
    <t>RN73H1ETTP3202F50</t>
  </si>
  <si>
    <t>RC0402JR-07510RL</t>
  </si>
  <si>
    <t>RC0603FR-071ML</t>
  </si>
  <si>
    <t>RC0402JR-0747RL</t>
  </si>
  <si>
    <t>RC0402FR-0749K9L</t>
  </si>
  <si>
    <t>RC0402FR-075R11L</t>
  </si>
  <si>
    <t>RC0402FR-0720RL</t>
  </si>
  <si>
    <t>RC0402FR-07162KL</t>
  </si>
  <si>
    <t>RC0402FR-0736K5L</t>
  </si>
  <si>
    <t>RC0402FR-073K6L</t>
  </si>
  <si>
    <t>RC0402FR-0721K5L</t>
  </si>
  <si>
    <t>RC0402FR-0731K6L</t>
  </si>
  <si>
    <t>RC0805FR-7W2RL</t>
  </si>
  <si>
    <t>RC0402FR-0730KL</t>
  </si>
  <si>
    <t>RC0402JR-0711KL</t>
  </si>
  <si>
    <t>RC0603FR-0711K5L</t>
  </si>
  <si>
    <t>RC0402FR-07499KL</t>
  </si>
  <si>
    <t>RC0402FR-071K5L</t>
  </si>
  <si>
    <t>RT0603DRE077K15L</t>
  </si>
  <si>
    <t>RC0603FR-0719K1L</t>
  </si>
  <si>
    <t>RC0603FR-075K6L</t>
  </si>
  <si>
    <t>RC0603FR-072K4L</t>
  </si>
  <si>
    <t>RC0402FR-07680RL</t>
  </si>
  <si>
    <t>RC0603FR-07200KL</t>
  </si>
  <si>
    <t>RC0603FR-0736KL</t>
  </si>
  <si>
    <t>RC0402FR-073RL</t>
  </si>
  <si>
    <t>RC0603FR-0756K2L</t>
  </si>
  <si>
    <t>CRA2512-FZ-R100ELF</t>
  </si>
  <si>
    <t>RC0402FR-07160KL</t>
  </si>
  <si>
    <t>RC0402FR-0782KL</t>
  </si>
  <si>
    <t>RC0603FR-0710ML</t>
  </si>
  <si>
    <t>RC0603FR-0720KL</t>
  </si>
  <si>
    <t>RC0402FR-07196KL</t>
  </si>
  <si>
    <t>RC0402FR-0760K4L</t>
  </si>
  <si>
    <t>RC0402FR-072K32L</t>
  </si>
  <si>
    <t>CRE2512-FZ-R004E-3</t>
  </si>
  <si>
    <t>MSMA2512R0150FGM</t>
  </si>
  <si>
    <t>WSL25127L000FEA</t>
  </si>
  <si>
    <t>CRF2512-FZ-R008ELF</t>
  </si>
  <si>
    <t>ACT45B-220-2P-TL003</t>
  </si>
  <si>
    <t>MC74LCX244DTR2G</t>
  </si>
  <si>
    <t>SN74LVC2G17DBVR</t>
  </si>
  <si>
    <t>TCA9517ADGKR</t>
  </si>
  <si>
    <t>SN65DP141RLJR</t>
  </si>
  <si>
    <t>LT1963AEST-2.5#TRPBF</t>
  </si>
  <si>
    <t>SN65DP159RSBT</t>
  </si>
  <si>
    <t>TPS74611PQWDRBRQ1</t>
  </si>
  <si>
    <t>ESD7104MUTAG</t>
  </si>
  <si>
    <t>24AA08T-I/SN</t>
  </si>
  <si>
    <t>PT61020EL</t>
  </si>
  <si>
    <t>TVS3V3L4UE6327HTSA1</t>
  </si>
  <si>
    <t>LAN7430-I</t>
  </si>
  <si>
    <t>93AA66A-I/SN</t>
  </si>
  <si>
    <t>LT1963AES8-1.5#PBF</t>
  </si>
  <si>
    <t>THVD1424RGTR</t>
  </si>
  <si>
    <t>CDSOT23-SM712</t>
  </si>
  <si>
    <t>TPS2561ADRCR</t>
  </si>
  <si>
    <t>GSB3121171CHR</t>
  </si>
  <si>
    <t>615008160421</t>
  </si>
  <si>
    <t>TRSF3232EIPWR</t>
  </si>
  <si>
    <t>AP7363-18D-13</t>
  </si>
  <si>
    <t>LT1963AES8#TRPBF</t>
  </si>
  <si>
    <t>SN74LVC8T245RHLR</t>
  </si>
  <si>
    <t>SN74AVC2T45DCTR</t>
  </si>
  <si>
    <t>R3112N301C-TR-FE</t>
  </si>
  <si>
    <t>AT24C04D-SSHM-T</t>
  </si>
  <si>
    <t>STM32F429ZIT6</t>
  </si>
  <si>
    <t>LTC7862EUFD#PBF</t>
  </si>
  <si>
    <t>MOC217R2M</t>
  </si>
  <si>
    <t>LTC2945HMS#PBF</t>
  </si>
  <si>
    <t>LTM4607IV#PBF</t>
  </si>
  <si>
    <t>LTM4618EV#PBF</t>
  </si>
  <si>
    <t>TPS61196PWPRQ1</t>
  </si>
  <si>
    <t>LTM4609MPV#PBF</t>
  </si>
  <si>
    <t>MCP4561-104E/MS</t>
  </si>
  <si>
    <t>9DB833AGILF</t>
  </si>
  <si>
    <t>ASP-214802-01</t>
  </si>
  <si>
    <t>DSC1001DL5-025.0000T</t>
  </si>
  <si>
    <t>ECS-80-12-33-JGN-TR</t>
  </si>
  <si>
    <t>60683095</t>
  </si>
  <si>
    <t>M80-4810605</t>
  </si>
  <si>
    <t>51146-0700</t>
  </si>
  <si>
    <t>50641-8041</t>
  </si>
  <si>
    <t>60683105</t>
  </si>
  <si>
    <t>M80-4000000F2-02-325-00-000</t>
  </si>
  <si>
    <t>MS3474W12-3PN</t>
  </si>
  <si>
    <t>60683106</t>
  </si>
  <si>
    <t>D38999/24WC8SN</t>
  </si>
  <si>
    <t>60683107</t>
  </si>
  <si>
    <t>M80-4811405</t>
  </si>
  <si>
    <t>D38999/24WD18PN</t>
  </si>
  <si>
    <t>60683108</t>
  </si>
  <si>
    <t>60683109</t>
  </si>
  <si>
    <t>D38999/24WC35PN</t>
  </si>
  <si>
    <t>60683110</t>
  </si>
  <si>
    <t>60683111</t>
  </si>
  <si>
    <t>5040511001</t>
  </si>
  <si>
    <t>60683112</t>
  </si>
  <si>
    <t>06015VE-12P-CT-00</t>
  </si>
  <si>
    <t>580-M09-103L001</t>
  </si>
  <si>
    <t>60683113</t>
  </si>
  <si>
    <t>M80-4810805</t>
  </si>
  <si>
    <t>60683115</t>
  </si>
  <si>
    <t>60683116</t>
  </si>
  <si>
    <t>60683122</t>
  </si>
  <si>
    <t>D38999/26WD18SN</t>
  </si>
  <si>
    <t>60683125</t>
  </si>
  <si>
    <t>60683126</t>
  </si>
  <si>
    <t>TBD-53</t>
  </si>
  <si>
    <t>VOLK10000</t>
  </si>
  <si>
    <t>VOLK10001</t>
  </si>
  <si>
    <t>VOLK10004</t>
  </si>
  <si>
    <t>VOLK10007</t>
  </si>
  <si>
    <t>VOLK10011</t>
  </si>
  <si>
    <t>VOLK10014</t>
  </si>
  <si>
    <t>VOLK12100</t>
  </si>
  <si>
    <t>VOLK10017</t>
  </si>
  <si>
    <t>VOLK10023</t>
  </si>
  <si>
    <t>60683200</t>
  </si>
  <si>
    <t>60683210</t>
  </si>
  <si>
    <t>60683211</t>
  </si>
  <si>
    <t>STD-SW-M1-S24-C2(12)</t>
  </si>
  <si>
    <t>60683212</t>
  </si>
  <si>
    <t>STD-OCS-T185</t>
  </si>
  <si>
    <t>60683213</t>
  </si>
  <si>
    <t>60683250</t>
  </si>
  <si>
    <t>60683251</t>
  </si>
  <si>
    <t>M80-5102642</t>
  </si>
  <si>
    <t>CL32B106KBJNNWE</t>
  </si>
  <si>
    <t>XZM2ACR53W-1</t>
  </si>
  <si>
    <t>B2841TX--20P004014U1930</t>
  </si>
  <si>
    <t>150040GS73240</t>
  </si>
  <si>
    <t>1241.1607.23</t>
  </si>
  <si>
    <t>TCA8418RTWR</t>
  </si>
  <si>
    <t>60683255</t>
  </si>
  <si>
    <t>51021-0800</t>
  </si>
  <si>
    <t>60683256</t>
  </si>
  <si>
    <t>FI-X30HL</t>
  </si>
  <si>
    <t>FI-XC3A-1-15000</t>
  </si>
  <si>
    <t>60683257</t>
  </si>
  <si>
    <t>60683258</t>
  </si>
  <si>
    <t>60683259</t>
  </si>
  <si>
    <t>M80-4812605</t>
  </si>
  <si>
    <t>60683260</t>
  </si>
  <si>
    <t>51021-0500</t>
  </si>
  <si>
    <t>60683261</t>
  </si>
  <si>
    <t>11TW1-3D</t>
  </si>
  <si>
    <t>11TW1-7</t>
  </si>
  <si>
    <t>60683262</t>
  </si>
  <si>
    <t>04J-AS-T01</t>
  </si>
  <si>
    <t>60683270</t>
  </si>
  <si>
    <t>60683271</t>
  </si>
  <si>
    <t>60683274</t>
  </si>
  <si>
    <t>60683277</t>
  </si>
  <si>
    <t>60683278</t>
  </si>
  <si>
    <t>60683282</t>
  </si>
  <si>
    <t>60683285</t>
  </si>
  <si>
    <t>60683286</t>
  </si>
  <si>
    <t>60683291</t>
  </si>
  <si>
    <t>60683292</t>
  </si>
  <si>
    <t>2300HT-470-H-RC</t>
  </si>
  <si>
    <t>60683295</t>
  </si>
  <si>
    <t>60683296</t>
  </si>
  <si>
    <t>60683297</t>
  </si>
  <si>
    <t>EEV-FK2A221M</t>
  </si>
  <si>
    <t>GRM188R61E225KA12D</t>
  </si>
  <si>
    <t>C2012X5R1V226M125AC</t>
  </si>
  <si>
    <t>MPZ1608S600ATAH0</t>
  </si>
  <si>
    <t>RL0402FR-070R1L</t>
  </si>
  <si>
    <t>RC0402FR-07820RL</t>
  </si>
  <si>
    <t>RC0402FR-07187KL</t>
  </si>
  <si>
    <t>RC0402FR-0747KL</t>
  </si>
  <si>
    <t>LP38855S-1.2/NOPB</t>
  </si>
  <si>
    <t>TMS320F28379DZWTT</t>
  </si>
  <si>
    <t>OPA350EA/250</t>
  </si>
  <si>
    <t>REF5030IDGKT</t>
  </si>
  <si>
    <t>ECS-100-20-30B-DU</t>
  </si>
  <si>
    <t>60683305</t>
  </si>
  <si>
    <t>60683306</t>
  </si>
  <si>
    <t>D38999/24WC98SN</t>
  </si>
  <si>
    <t>60683307</t>
  </si>
  <si>
    <t>60683308</t>
  </si>
  <si>
    <t>60683309</t>
  </si>
  <si>
    <t>60683311</t>
  </si>
  <si>
    <t>60683312</t>
  </si>
  <si>
    <t>60683313</t>
  </si>
  <si>
    <t/>
  </si>
  <si>
    <t>Display</t>
  </si>
  <si>
    <t>PCB: Printed Circuit Board</t>
  </si>
  <si>
    <t>Connector Accessory</t>
  </si>
  <si>
    <t>Module</t>
  </si>
  <si>
    <t>Fan</t>
  </si>
  <si>
    <t>LCD: Liquid Crystal Numeric</t>
  </si>
  <si>
    <t>PCB Edge</t>
  </si>
  <si>
    <t>Filter</t>
  </si>
  <si>
    <t>Pin,Crimp</t>
  </si>
  <si>
    <t>Digital</t>
  </si>
  <si>
    <t>Chassis Mount, Elec, Alum (CU, CUR)</t>
  </si>
  <si>
    <t>Electrical,Solder,Surface Mount</t>
  </si>
  <si>
    <t>Film, Power (RD)</t>
  </si>
  <si>
    <t>Axial,Tube</t>
  </si>
  <si>
    <t>System</t>
    <phoneticPr fontId="18" type="noConversion"/>
  </si>
  <si>
    <t>모듈 가속계수 투입X</t>
    <phoneticPr fontId="18" type="noConversion"/>
  </si>
  <si>
    <t>1) 전자부품/모듈 외 제외(제외부품 : Backshell, Bracket, Cover, Fasteners and Rocker, Gasket, Heat Sink, Housing and Rocker, Mechanical Part, Plunger, Rubber Sheet, Seal, Spring, Cable)</t>
    <phoneticPr fontId="18" type="noConversion"/>
  </si>
  <si>
    <t>2) 고장률 0일 부품 제외(개스킷 접착제, 라벨, 레이싱테이프, 벤트, 봉함제, 부트, 브레이드, 삽입기나사용, 슬리브, 절연체, 접착제, 줄, 철선, 튜브, 패킹)</t>
    <phoneticPr fontId="18" type="noConversion"/>
  </si>
  <si>
    <t>EEPROM 은 Ea가 가장 작은 수</t>
    <phoneticPr fontId="18" type="noConversion"/>
  </si>
  <si>
    <t>Logic IC/Microprocessor는 Digital IC Bipolar Ea값으로 적용(Bipolar, NMOS, CMOS 종류가 있음)</t>
    <phoneticPr fontId="18" type="noConversion"/>
  </si>
  <si>
    <t>Telcordia SR-332 Issue4(Fuse는 Ea 미제공)</t>
    <phoneticPr fontId="29" type="noConversion"/>
  </si>
  <si>
    <t>Fuse는 Ea값 미제공으로 가속 1로 설정</t>
    <phoneticPr fontId="18" type="noConversion"/>
  </si>
  <si>
    <t>CPU는 Microprocessor Bipolar Ea로 사용</t>
    <phoneticPr fontId="18" type="noConversion"/>
  </si>
  <si>
    <t>LCD는 LCD segment로 입력</t>
    <phoneticPr fontId="18" type="noConversion"/>
  </si>
  <si>
    <t>RC0402FR-070RL</t>
    <phoneticPr fontId="18" type="noConversion"/>
  </si>
  <si>
    <t>트랜지스터(저항이 맞음)</t>
    <phoneticPr fontId="18" type="noConversion"/>
  </si>
  <si>
    <t>DGM28-04TDP1KWCEFH</t>
    <phoneticPr fontId="18" type="noConversion"/>
  </si>
  <si>
    <t>DDR/RAM은 RAM Biporlar Ea를 사용</t>
    <phoneticPr fontId="18" type="noConversion"/>
  </si>
  <si>
    <t>IQ32280HZD09NRF-G</t>
    <phoneticPr fontId="18" type="noConversion"/>
  </si>
  <si>
    <t>집적회로(IQ32280HZD09NRF-G)는 Linear로 판단(정보 X)</t>
    <phoneticPr fontId="18" type="noConversion"/>
  </si>
  <si>
    <t>* 제외부품</t>
    <phoneticPr fontId="18" type="noConversion"/>
  </si>
  <si>
    <t>* 비고</t>
    <phoneticPr fontId="18" type="noConversion"/>
  </si>
  <si>
    <t>n 값 출처</t>
    <phoneticPr fontId="18" type="noConversion"/>
  </si>
  <si>
    <t>n 값</t>
    <phoneticPr fontId="18" type="noConversion"/>
  </si>
  <si>
    <t>정상사용습도(% R.H.)</t>
    <phoneticPr fontId="18" type="noConversion"/>
  </si>
  <si>
    <t>가속습도(% R.H.)</t>
    <phoneticPr fontId="18" type="noConversion"/>
  </si>
  <si>
    <t>정상사용습도(%R.H.)</t>
    <phoneticPr fontId="18" type="noConversion"/>
  </si>
  <si>
    <t>n값 (IC. Semiconductor는 JEP122 사용, 나머지는 Peck(1986) 값 적용</t>
    <phoneticPr fontId="18" type="noConversion"/>
  </si>
  <si>
    <t>Peck(1986)</t>
    <phoneticPr fontId="18" type="noConversion"/>
  </si>
  <si>
    <t>JEP122H</t>
    <phoneticPr fontId="18" type="noConversion"/>
  </si>
  <si>
    <t>임무 n 무인</t>
    <phoneticPr fontId="18" type="noConversion"/>
  </si>
  <si>
    <t>임무</t>
    <phoneticPr fontId="18" type="noConversion"/>
  </si>
  <si>
    <t>case</t>
    <phoneticPr fontId="18" type="noConversion"/>
  </si>
  <si>
    <t>n</t>
    <phoneticPr fontId="18" type="noConversion"/>
  </si>
  <si>
    <t>No.</t>
    <phoneticPr fontId="18" type="noConversion"/>
  </si>
  <si>
    <t>펙</t>
    <phoneticPr fontId="18" type="noConversion"/>
  </si>
  <si>
    <t>Active component</t>
    <phoneticPr fontId="18" type="noConversion"/>
  </si>
  <si>
    <t>Passive component</t>
    <phoneticPr fontId="18" type="noConversion"/>
  </si>
  <si>
    <t>Telcordia</t>
    <phoneticPr fontId="18" type="noConversion"/>
  </si>
  <si>
    <t>가속계수</t>
    <phoneticPr fontId="18" type="noConversion"/>
  </si>
  <si>
    <t>가장 고장 많은 Open 적용(122H)</t>
    <phoneticPr fontId="18" type="noConversion"/>
  </si>
  <si>
    <t>n값 (IC, Semiconductor, CPU, DDR5, Can Transeiver 는 JEP122 사용, 나머지는 Peck(1986) 값 적용</t>
    <phoneticPr fontId="18" type="noConversion"/>
  </si>
  <si>
    <t>가속사용습도(%R.H.)</t>
    <phoneticPr fontId="18" type="noConversion"/>
  </si>
  <si>
    <t>■ 부록3. 장입유도탄 신뢰도 종합</t>
    <phoneticPr fontId="29" type="noConversion"/>
  </si>
  <si>
    <t>순번</t>
    <phoneticPr fontId="41" type="noConversion"/>
  </si>
  <si>
    <t>LCN</t>
    <phoneticPr fontId="41" type="noConversion"/>
  </si>
  <si>
    <t>Part Number</t>
    <phoneticPr fontId="41" type="noConversion"/>
  </si>
  <si>
    <t>품명</t>
    <phoneticPr fontId="41" type="noConversion"/>
  </si>
  <si>
    <t>적용기준</t>
    <phoneticPr fontId="41" type="noConversion"/>
  </si>
  <si>
    <t>수량</t>
    <phoneticPr fontId="41" type="noConversion"/>
  </si>
  <si>
    <t>Category</t>
    <phoneticPr fontId="41" type="noConversion"/>
  </si>
  <si>
    <t>Subcategory</t>
    <phoneticPr fontId="41" type="noConversion"/>
  </si>
  <si>
    <t>신뢰도 종합</t>
    <phoneticPr fontId="41" type="noConversion"/>
  </si>
  <si>
    <t>비고</t>
    <phoneticPr fontId="41" type="noConversion"/>
  </si>
  <si>
    <r>
      <t>고장율</t>
    </r>
    <r>
      <rPr>
        <sz val="11"/>
        <rFont val="Tahoma"/>
        <family val="2"/>
      </rPr>
      <t/>
    </r>
    <phoneticPr fontId="41" type="noConversion"/>
  </si>
  <si>
    <t>MTBF</t>
    <phoneticPr fontId="41" type="noConversion"/>
  </si>
  <si>
    <t>MA</t>
  </si>
  <si>
    <t>81082501</t>
  </si>
  <si>
    <t>장입유도탄,요격-항공용,DS-500K</t>
  </si>
  <si>
    <t>조립체</t>
  </si>
  <si>
    <t>MA06</t>
  </si>
  <si>
    <t>DACT200-4.8</t>
  </si>
  <si>
    <t>끈,고정용,전기제품용</t>
  </si>
  <si>
    <t>단순 기구물</t>
  </si>
  <si>
    <t>5</t>
  </si>
  <si>
    <t>MA07</t>
  </si>
  <si>
    <t>KSB1041-SPS-PA-M3X10-STS</t>
  </si>
  <si>
    <t>나사,조립와셔형</t>
  </si>
  <si>
    <t>4</t>
  </si>
  <si>
    <t>MA08</t>
  </si>
  <si>
    <t>262</t>
  </si>
  <si>
    <t>접착제</t>
  </si>
  <si>
    <t>MA09</t>
  </si>
  <si>
    <t>RK31605</t>
  </si>
  <si>
    <t>그리스,오링용</t>
  </si>
  <si>
    <t>1</t>
  </si>
  <si>
    <t>MA10</t>
  </si>
  <si>
    <t>G624</t>
  </si>
  <si>
    <t>실리콘 혼합물</t>
  </si>
  <si>
    <t>MAAA</t>
  </si>
  <si>
    <t>81082502</t>
  </si>
  <si>
    <t>유도탄,요격-항공용,DS-501K</t>
  </si>
  <si>
    <t>MAAA01</t>
  </si>
  <si>
    <t>81082516</t>
  </si>
  <si>
    <t>특수와셔</t>
  </si>
  <si>
    <t>2</t>
  </si>
  <si>
    <t>MAAA02</t>
  </si>
  <si>
    <t>2-173N0674-70</t>
  </si>
  <si>
    <t>오링</t>
  </si>
  <si>
    <t>MAAA03</t>
  </si>
  <si>
    <t>2-268N0674-70</t>
  </si>
  <si>
    <t>MAAA04</t>
  </si>
  <si>
    <t>81082518</t>
  </si>
  <si>
    <t>플러그</t>
  </si>
  <si>
    <t>25</t>
  </si>
  <si>
    <t>MAAA05</t>
  </si>
  <si>
    <t>81090197</t>
  </si>
  <si>
    <t>막음판, 후방용</t>
  </si>
  <si>
    <t>MAAA06</t>
  </si>
  <si>
    <t>81090471</t>
  </si>
  <si>
    <t>커넥터덮개,전방용</t>
  </si>
  <si>
    <t>MAAA07</t>
  </si>
  <si>
    <t>MS35207-244</t>
  </si>
  <si>
    <t>나사,기계용</t>
  </si>
  <si>
    <t>6</t>
  </si>
  <si>
    <t>MAAA08</t>
  </si>
  <si>
    <t>MS24693-S247</t>
  </si>
  <si>
    <t>MAAA09</t>
  </si>
  <si>
    <t>MS24693-S251</t>
  </si>
  <si>
    <t>MAAA10</t>
  </si>
  <si>
    <t>NAS1580A4R-6</t>
  </si>
  <si>
    <t>57</t>
  </si>
  <si>
    <t>MAAA11</t>
  </si>
  <si>
    <t>NAS1169-C8L</t>
  </si>
  <si>
    <t>와셔,딤플형</t>
  </si>
  <si>
    <t>MAAA12</t>
  </si>
  <si>
    <t>RTV88</t>
  </si>
  <si>
    <t>MAAA13</t>
  </si>
  <si>
    <t>RTV560</t>
  </si>
  <si>
    <t>MAAA14</t>
  </si>
  <si>
    <t>82046</t>
  </si>
  <si>
    <t>MAAA15</t>
  </si>
  <si>
    <t>263</t>
  </si>
  <si>
    <t>MAAA16</t>
  </si>
  <si>
    <t>SS4004P</t>
  </si>
  <si>
    <t>프라이머</t>
  </si>
  <si>
    <t>MAAA17</t>
  </si>
  <si>
    <t>500-107M09PPN</t>
  </si>
  <si>
    <t>먼지덮개,텔레키드 커넥터용</t>
  </si>
  <si>
    <t>MAAAAA</t>
  </si>
  <si>
    <t>몸체조립체,전방용</t>
  </si>
  <si>
    <t>MAAAAA01</t>
  </si>
  <si>
    <t>81082514</t>
  </si>
  <si>
    <t>브래킷트,탐색기연결기용</t>
  </si>
  <si>
    <t>MAAAAA02</t>
  </si>
  <si>
    <t>81082515</t>
  </si>
  <si>
    <t>판,너트용</t>
  </si>
  <si>
    <t>MAAAAA03</t>
  </si>
  <si>
    <t>DA-4N</t>
  </si>
  <si>
    <t>클램프,루프형</t>
  </si>
  <si>
    <t>MAAAAA04</t>
  </si>
  <si>
    <t>DA-6N</t>
  </si>
  <si>
    <t>MAAAAA05</t>
  </si>
  <si>
    <t>DA-11N</t>
  </si>
  <si>
    <t>MAAAAA06</t>
  </si>
  <si>
    <t>MS16995-25</t>
  </si>
  <si>
    <t>볼트,내부렌치형</t>
  </si>
  <si>
    <t>MAAAAA07</t>
  </si>
  <si>
    <t>MS16996-10</t>
  </si>
  <si>
    <t>3</t>
  </si>
  <si>
    <t>MAAAAA08</t>
  </si>
  <si>
    <t>MS16996-11</t>
  </si>
  <si>
    <t>MAAAAA09</t>
  </si>
  <si>
    <t>MS16996-12</t>
  </si>
  <si>
    <t>8</t>
  </si>
  <si>
    <t>MAAAAA10</t>
  </si>
  <si>
    <t>MS16996-23</t>
  </si>
  <si>
    <t>MAAAAA11</t>
  </si>
  <si>
    <t>MS51957-14</t>
  </si>
  <si>
    <t>MAAAAA12</t>
  </si>
  <si>
    <t>MS51957-27</t>
  </si>
  <si>
    <t>MAAAAA13</t>
  </si>
  <si>
    <t>MS51957-29</t>
  </si>
  <si>
    <t>MAAAAA14</t>
  </si>
  <si>
    <t>MS51958-79</t>
  </si>
  <si>
    <t>MAAAAA15</t>
  </si>
  <si>
    <t>MS35207-264</t>
  </si>
  <si>
    <t>MAAAAA16</t>
  </si>
  <si>
    <t>MS24693-C50</t>
  </si>
  <si>
    <t>MAAAAA17</t>
  </si>
  <si>
    <t>MS24693-C248</t>
  </si>
  <si>
    <t>36</t>
  </si>
  <si>
    <t>MAAAAA18</t>
  </si>
  <si>
    <t>MS24693-C272</t>
  </si>
  <si>
    <t>MAAAAA19</t>
  </si>
  <si>
    <t>MS24693-C274</t>
  </si>
  <si>
    <t>MAAAAA20</t>
  </si>
  <si>
    <t>MS24693-C293</t>
  </si>
  <si>
    <t>MAAAAA21</t>
  </si>
  <si>
    <t>MS24694-S99</t>
  </si>
  <si>
    <t>MAAAAA22</t>
  </si>
  <si>
    <t>NAS1624E-6</t>
  </si>
  <si>
    <t>75</t>
  </si>
  <si>
    <t>MAAAAA23</t>
  </si>
  <si>
    <t>MS35338-135</t>
  </si>
  <si>
    <t>와셔,잠금식</t>
  </si>
  <si>
    <t>MAAAAA24</t>
  </si>
  <si>
    <t>MS35338-136</t>
  </si>
  <si>
    <t>7</t>
  </si>
  <si>
    <t>MAAAAA25</t>
  </si>
  <si>
    <t>MS35338-137</t>
  </si>
  <si>
    <t>MAAAAA26</t>
  </si>
  <si>
    <t>MS35338-138</t>
  </si>
  <si>
    <t>19</t>
  </si>
  <si>
    <t>MAAAAA27</t>
  </si>
  <si>
    <t>MS35338-139</t>
  </si>
  <si>
    <t>10</t>
  </si>
  <si>
    <t>MAAAAA28</t>
  </si>
  <si>
    <t>MS15795-803</t>
  </si>
  <si>
    <t>와셔,평면형</t>
  </si>
  <si>
    <t>MAAAAA29</t>
  </si>
  <si>
    <t>MS15795-805</t>
  </si>
  <si>
    <t>MAAAAA30</t>
  </si>
  <si>
    <t>MS15795-845</t>
  </si>
  <si>
    <t>MAAAAA31</t>
  </si>
  <si>
    <t>MS15795-846</t>
  </si>
  <si>
    <t>MAAAAA32</t>
  </si>
  <si>
    <t>MS15795-852</t>
  </si>
  <si>
    <t>MAAAAA33</t>
  </si>
  <si>
    <t>40</t>
  </si>
  <si>
    <t>MAAAAA34</t>
  </si>
  <si>
    <t>NAS1169-C10L</t>
  </si>
  <si>
    <t>MAAAAA35</t>
  </si>
  <si>
    <t>MAAAAA36</t>
  </si>
  <si>
    <t>MAAAAA37</t>
  </si>
  <si>
    <t>DACT200-2.5</t>
  </si>
  <si>
    <t>MAAAAAAA</t>
  </si>
  <si>
    <t>81086001</t>
  </si>
  <si>
    <t>탐색기조립체,초고주파형,유도탄용</t>
  </si>
  <si>
    <t>MAAAAAAA01</t>
  </si>
  <si>
    <t>2-173 N0674-70</t>
  </si>
  <si>
    <t>오링,상부장착판용</t>
  </si>
  <si>
    <t>MAAAAAAA03</t>
  </si>
  <si>
    <t>2-178 N0674-70</t>
  </si>
  <si>
    <t>오링,전원공급부용</t>
  </si>
  <si>
    <t>MAAAAAAA05</t>
  </si>
  <si>
    <t>MS24694-C94</t>
  </si>
  <si>
    <t>접시머리나사</t>
  </si>
  <si>
    <t>12</t>
  </si>
  <si>
    <t>MAAAAAAA06</t>
  </si>
  <si>
    <t>MS24694-S94</t>
  </si>
  <si>
    <t>24</t>
  </si>
  <si>
    <t>MAAAAAAA07</t>
  </si>
  <si>
    <t>500-037M09R3HN</t>
  </si>
  <si>
    <t>보호덮개</t>
  </si>
  <si>
    <t>MAAAAAAA08</t>
  </si>
  <si>
    <t>OS1169-000-18</t>
  </si>
  <si>
    <t>마개,RF연결기용</t>
  </si>
  <si>
    <t>MAAAAAAA09</t>
  </si>
  <si>
    <t>81086348</t>
  </si>
  <si>
    <t>명판,탐색기조립체용</t>
  </si>
  <si>
    <t>MAAAAAAAAA</t>
  </si>
  <si>
    <t>탐색기</t>
  </si>
  <si>
    <t>MAAAAAAAAA01</t>
  </si>
  <si>
    <t>81086154-1</t>
  </si>
  <si>
    <t>핀,하부조립체용</t>
  </si>
  <si>
    <t>MAAAAAAAAA03</t>
  </si>
  <si>
    <t>81086350</t>
  </si>
  <si>
    <t>블록,도파관고정용</t>
  </si>
  <si>
    <t>MAAAAAAAAA04</t>
  </si>
  <si>
    <t>81086351-2</t>
  </si>
  <si>
    <t>EMI가스켓</t>
  </si>
  <si>
    <t>MAAAAAAAAA05</t>
  </si>
  <si>
    <t>KS B 1041 M3x8,STS</t>
  </si>
  <si>
    <t>나사,와셔조립형</t>
  </si>
  <si>
    <t>MAAAAAAAAA06</t>
  </si>
  <si>
    <t>KS B 1003 M3x6,STS</t>
  </si>
  <si>
    <t>6각구멍붙이볼트</t>
  </si>
  <si>
    <t>MAAAAAAAAA07</t>
  </si>
  <si>
    <t>AACAM0500160</t>
  </si>
  <si>
    <t>16</t>
  </si>
  <si>
    <t>MAAAAAAAAA08</t>
  </si>
  <si>
    <t>KS B 1324 2호3,STS</t>
  </si>
  <si>
    <t>MAAAAAAAAA09</t>
  </si>
  <si>
    <t>KS B 1324 2호5,STS</t>
  </si>
  <si>
    <t>14</t>
  </si>
  <si>
    <t>MAAAAAAAAA10</t>
  </si>
  <si>
    <t>KS B 1326 소형원형3,STS</t>
  </si>
  <si>
    <t>MAAAAAAAAA11</t>
  </si>
  <si>
    <t>KS B 1326 소형원형5,STS</t>
  </si>
  <si>
    <t>MAAAAAAAAA13</t>
  </si>
  <si>
    <t>81086352-1</t>
  </si>
  <si>
    <t>EMI가스켓,도파관용</t>
  </si>
  <si>
    <t>MAAAAAAAAA14</t>
  </si>
  <si>
    <t>81086352-2</t>
  </si>
  <si>
    <t>MAAAAAAAAA15</t>
  </si>
  <si>
    <t>KS B 1041 M3x16,STS</t>
  </si>
  <si>
    <t>와셔붙이나사</t>
  </si>
  <si>
    <t>MAAAAAAAAAAA</t>
  </si>
  <si>
    <t>상부조립체</t>
  </si>
  <si>
    <t>MAAAAAAAAAAA01</t>
  </si>
  <si>
    <t>81086136</t>
  </si>
  <si>
    <t>가스켓,주수신기용</t>
  </si>
  <si>
    <t>MAAAAAAAAAAA02</t>
  </si>
  <si>
    <t>81086034-2</t>
  </si>
  <si>
    <t>핀,상부조립체용</t>
  </si>
  <si>
    <t>MAAAAAAAAAAA03</t>
  </si>
  <si>
    <t>가스켓,순환기용</t>
  </si>
  <si>
    <t>MAAAAAAAAAAA04</t>
  </si>
  <si>
    <t>MAAAAAAAAAAA05</t>
  </si>
  <si>
    <t>MS16995-21</t>
  </si>
  <si>
    <t>MAAAAAAAAAAA06</t>
  </si>
  <si>
    <t>KS B 1003 M3x12,STS</t>
  </si>
  <si>
    <t>MAAAAAAAAAAA07</t>
  </si>
  <si>
    <t>KS B 1003 M4x10,STS</t>
  </si>
  <si>
    <t>MAAAAAAAAAAA08</t>
  </si>
  <si>
    <t>MAAAAAAAAAAA09</t>
  </si>
  <si>
    <t>KS B 1324 2호4,STS</t>
  </si>
  <si>
    <t>MAAAAAAAAAAA10</t>
  </si>
  <si>
    <t>MAAAAAAAAAAA11</t>
  </si>
  <si>
    <t>MAAAAAAAAAAA12</t>
  </si>
  <si>
    <t>KS B 1023 M2x8,STS</t>
  </si>
  <si>
    <t>냄비머리나사</t>
  </si>
  <si>
    <t>MAAAAAAAAAAA13</t>
  </si>
  <si>
    <t>YP322</t>
  </si>
  <si>
    <t>고출력연결기</t>
  </si>
  <si>
    <t>RADC-TR-85-91</t>
  </si>
  <si>
    <t>Connector</t>
  </si>
  <si>
    <t>circular, coaxial and power connectors</t>
  </si>
  <si>
    <t>MAAAAAAAAAAA14</t>
  </si>
  <si>
    <t>P844295</t>
  </si>
  <si>
    <t>HTX</t>
  </si>
  <si>
    <t>MAAAAAAAAAAA15</t>
  </si>
  <si>
    <t>P844198</t>
  </si>
  <si>
    <t>FLO1</t>
  </si>
  <si>
    <t>MAAAAAAAAAAA16</t>
  </si>
  <si>
    <t>P844197</t>
  </si>
  <si>
    <t>LO_H2</t>
  </si>
  <si>
    <t>MAAAAAAAAAAA17</t>
  </si>
  <si>
    <t>P844196</t>
  </si>
  <si>
    <t>LO_H1</t>
  </si>
  <si>
    <t>MAAAAAAAAAAA18</t>
  </si>
  <si>
    <t>P844195</t>
  </si>
  <si>
    <t>SLB_S</t>
  </si>
  <si>
    <t>MAAAAAAAAAAA19</t>
  </si>
  <si>
    <t>P844194</t>
  </si>
  <si>
    <t>PILOT</t>
  </si>
  <si>
    <t>MAAAAAAAAAAA20</t>
  </si>
  <si>
    <t>P544203</t>
  </si>
  <si>
    <t>RCV_U (4ch)</t>
  </si>
  <si>
    <t>MAAAAAAAAAAA21</t>
  </si>
  <si>
    <t>OS-0038-002</t>
  </si>
  <si>
    <t>SLB_PILOT</t>
  </si>
  <si>
    <t>MAAAAAAAAAAA22</t>
  </si>
  <si>
    <t>299117-0100</t>
  </si>
  <si>
    <t>GYRO ASSEMBLY</t>
  </si>
  <si>
    <t>LC82-2</t>
  </si>
  <si>
    <t>GYROSCOPES</t>
  </si>
  <si>
    <t>Gyro</t>
  </si>
  <si>
    <t>MAAAAAAAAAAA23</t>
  </si>
  <si>
    <t>DACT100-2.5</t>
  </si>
  <si>
    <t>케이블타이</t>
  </si>
  <si>
    <t>MAAAAAAAAAAA24</t>
  </si>
  <si>
    <t>2651-40</t>
  </si>
  <si>
    <t>MAAAAAAAAAAA25</t>
  </si>
  <si>
    <t>CATALYST 9</t>
  </si>
  <si>
    <t>경화제</t>
  </si>
  <si>
    <t>MAAAAAAAAAAA26</t>
  </si>
  <si>
    <t>MS16995-1</t>
  </si>
  <si>
    <t>MAAAAAAAAAAA27</t>
  </si>
  <si>
    <t>RNF-100-3/32-CL-STK</t>
  </si>
  <si>
    <t>튜브</t>
  </si>
  <si>
    <t>MAAAAAAAAAAAAA</t>
  </si>
  <si>
    <t>안테나조립체</t>
  </si>
  <si>
    <t>MAAAAAAAAAAAAA01</t>
  </si>
  <si>
    <t>JP136</t>
  </si>
  <si>
    <t>순환기</t>
  </si>
  <si>
    <t>MAAAAAAAAAAAAA02</t>
  </si>
  <si>
    <t>부안테나</t>
  </si>
  <si>
    <t>MAAAAAAAAAAAAA03</t>
  </si>
  <si>
    <t>81086034-1</t>
  </si>
  <si>
    <t>MAAAAAAAAAAAAA08</t>
  </si>
  <si>
    <t>GRMB30302LF</t>
  </si>
  <si>
    <t>튜닝핀</t>
  </si>
  <si>
    <t>MAAAAAAAAAAAAA05</t>
  </si>
  <si>
    <t>MAAAAAAAAAAAAA06</t>
  </si>
  <si>
    <t>KS B 1023 M2x5,STS</t>
  </si>
  <si>
    <t>MAAAAAAAAAAAAA09</t>
  </si>
  <si>
    <t>OS-0033-000</t>
  </si>
  <si>
    <t>부안테나연결용콘넥터</t>
  </si>
  <si>
    <t>MAAAAAAAAAAAAAAA</t>
  </si>
  <si>
    <t>81086012</t>
  </si>
  <si>
    <t>주안테나</t>
  </si>
  <si>
    <t>MAAAAAAAAAAAAAAA01</t>
  </si>
  <si>
    <t>81086021</t>
  </si>
  <si>
    <t>모서리블록,안테나용</t>
  </si>
  <si>
    <t>MAAAAAAAAAAAAAAA02</t>
  </si>
  <si>
    <t>81086022</t>
  </si>
  <si>
    <t>측면블록,안테나용</t>
  </si>
  <si>
    <t>MAAAAAAAAAAAAAAA03</t>
  </si>
  <si>
    <t>81086023</t>
  </si>
  <si>
    <t>틈새블록,안테나용</t>
  </si>
  <si>
    <t>MAAAAAAAAAAAAAAA04</t>
  </si>
  <si>
    <t>81086024</t>
  </si>
  <si>
    <t>중앙블록,안테나용</t>
  </si>
  <si>
    <t>MAAAAAAAAAAAAAAA05</t>
  </si>
  <si>
    <t>81086025</t>
  </si>
  <si>
    <t>순환기블록,안테나용</t>
  </si>
  <si>
    <t>MAAAAAAAAAAAAAAA06</t>
  </si>
  <si>
    <t>81086026-1</t>
  </si>
  <si>
    <t>수신기블록,안테나용</t>
  </si>
  <si>
    <t>MAAAAAAAAAAAAAAA07</t>
  </si>
  <si>
    <t>81086026-2</t>
  </si>
  <si>
    <t>MAAAAAAAAAAAAAAA08</t>
  </si>
  <si>
    <t>81086027</t>
  </si>
  <si>
    <t>흡수재</t>
  </si>
  <si>
    <t>MAAAAAAAAAAAAAAA09</t>
  </si>
  <si>
    <t>MS51957-1</t>
  </si>
  <si>
    <t>나사</t>
  </si>
  <si>
    <t>MAAAAAAAAAAAAAAA10</t>
  </si>
  <si>
    <t>MS24693-15</t>
  </si>
  <si>
    <t>MAAAAAAAAAAAAAAAAA</t>
  </si>
  <si>
    <t>81086013</t>
  </si>
  <si>
    <t>안테나</t>
  </si>
  <si>
    <t>MAAAAAAAAAAAAAAAAA01</t>
  </si>
  <si>
    <t>81086014</t>
  </si>
  <si>
    <t>복사판</t>
  </si>
  <si>
    <t>MAAAAAAAAAAAAAAAAA02</t>
  </si>
  <si>
    <t>81086015</t>
  </si>
  <si>
    <t>분배도파관</t>
  </si>
  <si>
    <t>MAAAAAAAAAAAAAAAAA03</t>
  </si>
  <si>
    <t>81086016</t>
  </si>
  <si>
    <t>분배도파관덮개</t>
  </si>
  <si>
    <t>MAAAAAAAAAAAAAAAAA04</t>
  </si>
  <si>
    <t>81086017</t>
  </si>
  <si>
    <t>비교도파관</t>
  </si>
  <si>
    <t>MAAAAAAAAAAAAAAAAA05</t>
  </si>
  <si>
    <t>81086018</t>
  </si>
  <si>
    <t>비교도파관덮개</t>
  </si>
  <si>
    <t>MAAAAAAAAAAAAAAAAA06</t>
  </si>
  <si>
    <t>81086019</t>
  </si>
  <si>
    <t>특수볼트,안테나용</t>
  </si>
  <si>
    <t>140</t>
  </si>
  <si>
    <t>MAAAAAAAAAAAAAAAAA08</t>
  </si>
  <si>
    <t>1084-2CN030</t>
  </si>
  <si>
    <t>헬리코일</t>
  </si>
  <si>
    <t>MAAAAAAAAAAAAAAAAA09</t>
  </si>
  <si>
    <t>1084-3CN030</t>
  </si>
  <si>
    <t>MAAAAAAAAAAAAAAAAA10</t>
  </si>
  <si>
    <t>1084-4CN060</t>
  </si>
  <si>
    <t>MAAAAAAAAAAAAAAAAA07</t>
  </si>
  <si>
    <t>1185-02CN-0086</t>
  </si>
  <si>
    <t>MAAAAAAAAAAAAAAAAB</t>
  </si>
  <si>
    <t>81086020</t>
  </si>
  <si>
    <t>점검신호부덮개</t>
  </si>
  <si>
    <t>MAAAAAAAAAAAAAAAAB01</t>
  </si>
  <si>
    <t>81086020-1</t>
  </si>
  <si>
    <t>MAAAAAAAAAAAAAAAAB02</t>
  </si>
  <si>
    <t>MAAAAAAAAAAAAAAB</t>
  </si>
  <si>
    <t>81086028</t>
  </si>
  <si>
    <t>순환기도파관</t>
  </si>
  <si>
    <t>MAAAAAAAAAAAAAAB01</t>
  </si>
  <si>
    <t>81086029</t>
  </si>
  <si>
    <t>몸체,순환기도파관용</t>
  </si>
  <si>
    <t>MAAAAAAAAAAAAAAB02</t>
  </si>
  <si>
    <t>81086030</t>
  </si>
  <si>
    <t>덮개,순환기도파관용</t>
  </si>
  <si>
    <t>MAAAAAAAAAAAAAAB03</t>
  </si>
  <si>
    <t>81086031</t>
  </si>
  <si>
    <t>플랜지,합</t>
  </si>
  <si>
    <t>MAAAAAAAAAAAAAAB04</t>
  </si>
  <si>
    <t>81086032</t>
  </si>
  <si>
    <t>플랜지,순환기</t>
  </si>
  <si>
    <t>MAAAAAAAAAAAAB</t>
  </si>
  <si>
    <t>김발구동부조립체</t>
  </si>
  <si>
    <t>MAAAAAAAAAAAAB01</t>
  </si>
  <si>
    <t>81086118</t>
  </si>
  <si>
    <t>축,고정용</t>
  </si>
  <si>
    <t>MAAAAAAAAAAAAB02</t>
  </si>
  <si>
    <t>81086119</t>
  </si>
  <si>
    <t>축,센서1형</t>
  </si>
  <si>
    <t>MAAAAAAAAAAAAB03</t>
  </si>
  <si>
    <t>81086087</t>
  </si>
  <si>
    <t>커버,센서용</t>
  </si>
  <si>
    <t>MAAAAAAAAAAAAB04</t>
  </si>
  <si>
    <t>81086090</t>
  </si>
  <si>
    <t>나사,센서용</t>
  </si>
  <si>
    <t>MAAAAAAAAAAAAB06</t>
  </si>
  <si>
    <t>81086120</t>
  </si>
  <si>
    <t>핀,날개,고정용</t>
  </si>
  <si>
    <t>MAAAAAAAAAAAAB07</t>
  </si>
  <si>
    <t>81086121</t>
  </si>
  <si>
    <t>핀,센서용,AZ</t>
  </si>
  <si>
    <t>MAAAAAAAAAAAAB08</t>
  </si>
  <si>
    <t>81086122</t>
  </si>
  <si>
    <t>플랜지,측면용</t>
  </si>
  <si>
    <t>MAAAAAAAAAAAAB09</t>
  </si>
  <si>
    <t>81086123</t>
  </si>
  <si>
    <t>클립,1형</t>
  </si>
  <si>
    <t>MAAAAAAAAAAAAB12</t>
  </si>
  <si>
    <t>57120ND-A</t>
  </si>
  <si>
    <t>DEEP GROOVE BALL BEARING/ABEC7</t>
  </si>
  <si>
    <t>MAAAAAAAAAAAAB13</t>
  </si>
  <si>
    <t>MT1300B-157B-054</t>
  </si>
  <si>
    <t>DC MOTOR,BRUSH TYPE</t>
  </si>
  <si>
    <t>ROTATING DEVICE</t>
  </si>
  <si>
    <t>Motors (ac or dc)</t>
  </si>
  <si>
    <t>MAAAAAAAAAAAAB15</t>
  </si>
  <si>
    <t>KS B 1023 M3x8,STS</t>
  </si>
  <si>
    <t>MAAAAAAAAAAAAB16</t>
  </si>
  <si>
    <t>나사,캡식,소켓 머리형</t>
  </si>
  <si>
    <t>MAAAAAAAAAAAAB18</t>
  </si>
  <si>
    <t>UHN-M3X0.5-STS</t>
  </si>
  <si>
    <t>U-너트</t>
  </si>
  <si>
    <t>MAAAAAAAAAAAAB19</t>
  </si>
  <si>
    <t>81086126</t>
  </si>
  <si>
    <t>쉼,1형</t>
  </si>
  <si>
    <t>MAAAAAAAAAAAAB20</t>
  </si>
  <si>
    <t>MAAAAAAAAAAAAB21</t>
  </si>
  <si>
    <t>KS B 1324 1호4,STS</t>
  </si>
  <si>
    <t>MAAAAAAAAAAAAB22</t>
  </si>
  <si>
    <t>MAAAAAAAAAAAAB23</t>
  </si>
  <si>
    <t>KS B 1326 소형원형4,STS</t>
  </si>
  <si>
    <t>MAAAAAAAAAAAAB24</t>
  </si>
  <si>
    <t>KS B 1028 납작끝,M4X4,STS</t>
  </si>
  <si>
    <t>6각구멍붙이멈춤나사</t>
  </si>
  <si>
    <t>MAAAAAAAAAAAAB25</t>
  </si>
  <si>
    <t>KS B 1003 M3x10,STS</t>
  </si>
  <si>
    <t>MAAAAAAAAAAAAB26</t>
  </si>
  <si>
    <t>MAAAAAAAAAAAAB27</t>
  </si>
  <si>
    <t>MS35338-155</t>
  </si>
  <si>
    <t>MAAAAAAAAAAAABAA</t>
  </si>
  <si>
    <t>81086041</t>
  </si>
  <si>
    <t>김발하우징조립체</t>
  </si>
  <si>
    <t>MAAAAAAAAAAAABAA01</t>
  </si>
  <si>
    <t>81086062</t>
  </si>
  <si>
    <t>회전축</t>
  </si>
  <si>
    <t>MAAAAAAAAAAAABAA02</t>
  </si>
  <si>
    <t>81086063</t>
  </si>
  <si>
    <t>나사,지지대용</t>
  </si>
  <si>
    <t>MAAAAAAAAAAAABAA03</t>
  </si>
  <si>
    <t>81086064</t>
  </si>
  <si>
    <t>나사,조인트용</t>
  </si>
  <si>
    <t>MAAAAAAAAAAAABAA04</t>
  </si>
  <si>
    <t>81086065-1</t>
  </si>
  <si>
    <t>예압부싱,조인트용</t>
  </si>
  <si>
    <t>MAAAAAAAAAAAABAA07</t>
  </si>
  <si>
    <t>81086065-3</t>
  </si>
  <si>
    <t>MAAAAAAAAAAAABAA08</t>
  </si>
  <si>
    <t>81086065-4</t>
  </si>
  <si>
    <t>MAAAAAAAAAAAABAA09</t>
  </si>
  <si>
    <t>81086065-5</t>
  </si>
  <si>
    <t>MAAAAAAAAAAAABAA10</t>
  </si>
  <si>
    <t>81086065-6</t>
  </si>
  <si>
    <t>MAAAAAAAAAAAABAA05</t>
  </si>
  <si>
    <t>81086066</t>
  </si>
  <si>
    <t>부싱,위치고정용</t>
  </si>
  <si>
    <t>MAAAAAAAAAAAABAA06</t>
  </si>
  <si>
    <t>57119ND-A</t>
  </si>
  <si>
    <t>DEEP GROOVE BALL BEARING</t>
  </si>
  <si>
    <t>MAAAAAAAAAAAABAA11</t>
  </si>
  <si>
    <t>81086065-2</t>
  </si>
  <si>
    <t>MAAAAAAAAAAAABAA12</t>
  </si>
  <si>
    <t>81086065-7</t>
  </si>
  <si>
    <t>MAAAAAAAAAAAABAAAA</t>
  </si>
  <si>
    <t>81086042</t>
  </si>
  <si>
    <t>기어박스조립체</t>
  </si>
  <si>
    <t>MAAAAAAAAAAAABAAAA01</t>
  </si>
  <si>
    <t>81086047</t>
  </si>
  <si>
    <t>커버,기어1,AZ</t>
  </si>
  <si>
    <t>MAAAAAAAAAAAABAAAA02</t>
  </si>
  <si>
    <t>81086048</t>
  </si>
  <si>
    <t>커버,기어2,AZ</t>
  </si>
  <si>
    <t>MAAAAAAAAAAAABAAAA03</t>
  </si>
  <si>
    <t>57118ND-A</t>
  </si>
  <si>
    <t>MAAAAAAAAAAAABAAAA04</t>
  </si>
  <si>
    <t>MAAAAAAAAAAAABAAAA05</t>
  </si>
  <si>
    <t>MAAAAAAAAAAAABAAAA06</t>
  </si>
  <si>
    <t>57121ND-A</t>
  </si>
  <si>
    <t>MAAAAAAAAAAAABAAAA07</t>
  </si>
  <si>
    <t>MAAAAAAAAAAAABAAAA08</t>
  </si>
  <si>
    <t>KS B 1023 M2.5x6,STS</t>
  </si>
  <si>
    <t>MAAAAAAAAAAAABAAAAAA</t>
  </si>
  <si>
    <t>81086043</t>
  </si>
  <si>
    <t>기어박스,몸체</t>
  </si>
  <si>
    <t>MAAAAAAAAAAAABAAAAAA01</t>
  </si>
  <si>
    <t>81086043-1</t>
  </si>
  <si>
    <t>MAAAAAAAAAAAABAAAAAA03</t>
  </si>
  <si>
    <t>81086044-2</t>
  </si>
  <si>
    <t>핀,압입용</t>
  </si>
  <si>
    <t>MAAAAAAAAAAAABAAAAAA04</t>
  </si>
  <si>
    <t>81086045-2</t>
  </si>
  <si>
    <t>부싱,압입용</t>
  </si>
  <si>
    <t>MAAAAAAAAAAAABAAAAAA02</t>
  </si>
  <si>
    <t>1084-3CN045</t>
  </si>
  <si>
    <t>MAAAAAAAAAAAABAAAAAB</t>
  </si>
  <si>
    <t>81086046</t>
  </si>
  <si>
    <t>기어박스,커버</t>
  </si>
  <si>
    <t>MAAAAAAAAAAAABAAAAAB01</t>
  </si>
  <si>
    <t>81086046-1</t>
  </si>
  <si>
    <t>MAAAAAAAAAAAABAAAAAB02</t>
  </si>
  <si>
    <t>MAAAAAAAAAAAABAAAAAB04</t>
  </si>
  <si>
    <t>1084-2.5CN025</t>
  </si>
  <si>
    <t>MAAAAAAAAAAAABAAAAAB03</t>
  </si>
  <si>
    <t>MAAAAAAAAAAAABAAAAAC</t>
  </si>
  <si>
    <t>81086049</t>
  </si>
  <si>
    <t>기어1조립체,AZ</t>
  </si>
  <si>
    <t>MAAAAAAAAAAAABAAAAAC01</t>
  </si>
  <si>
    <t>81086050</t>
  </si>
  <si>
    <t>기어1-1,AZ</t>
  </si>
  <si>
    <t>MAAAAAAAAAAAABAAAAAC02</t>
  </si>
  <si>
    <t>81086051</t>
  </si>
  <si>
    <t>기어1-2,AZ</t>
  </si>
  <si>
    <t>MAAAAAAAAAAAABAAAAAC03</t>
  </si>
  <si>
    <t>81086052</t>
  </si>
  <si>
    <t>기어1-3,AZ</t>
  </si>
  <si>
    <t>MAAAAAAAAAAAABAAAAAC04</t>
  </si>
  <si>
    <t>81086053</t>
  </si>
  <si>
    <t>기어1-4,AZ</t>
  </si>
  <si>
    <t>MAAAAAAAAAAAABAAAAAC05</t>
  </si>
  <si>
    <t>81086129-1</t>
  </si>
  <si>
    <t>키이,기어용</t>
  </si>
  <si>
    <t>MAAAAAAAAAAAABAAAAAC06</t>
  </si>
  <si>
    <t>KS B ISO 2338 1.2 h8x5-A1</t>
  </si>
  <si>
    <t>평행핀</t>
  </si>
  <si>
    <t>MAAAAAAAAAAAABAAAAAD</t>
  </si>
  <si>
    <t>81086054</t>
  </si>
  <si>
    <t>기어2조립체,AZ</t>
  </si>
  <si>
    <t>MAAAAAAAAAAAABAAAAAD01</t>
  </si>
  <si>
    <t>81086055</t>
  </si>
  <si>
    <t>기어2-1,AZ</t>
  </si>
  <si>
    <t>MAAAAAAAAAAAABAAAAAD02</t>
  </si>
  <si>
    <t>81086056</t>
  </si>
  <si>
    <t>기어2-2,AZ</t>
  </si>
  <si>
    <t>MAAAAAAAAAAAABAAAAAD03</t>
  </si>
  <si>
    <t>81086057</t>
  </si>
  <si>
    <t>기어2-3,AZ</t>
  </si>
  <si>
    <t>MAAAAAAAAAAAABAAAAAD04</t>
  </si>
  <si>
    <t>81086058</t>
  </si>
  <si>
    <t>기어2-4,AZ</t>
  </si>
  <si>
    <t>MAAAAAAAAAAAABAAAAAD06</t>
  </si>
  <si>
    <t>MAAAAAAAAAAAABAAAAAD05</t>
  </si>
  <si>
    <t>81086129-4</t>
  </si>
  <si>
    <t>MAAAAAAAAAAAABAAAB</t>
  </si>
  <si>
    <t>81086059</t>
  </si>
  <si>
    <t>김발하우징</t>
  </si>
  <si>
    <t>MAAAAAAAAAAAABAAAB01</t>
  </si>
  <si>
    <t>81086061</t>
  </si>
  <si>
    <t>지지대</t>
  </si>
  <si>
    <t>MAAAAAAAAAAAABAAAB02</t>
  </si>
  <si>
    <t>육각구멍붙이 볼트</t>
  </si>
  <si>
    <t>MAAAAAAAAAAAABAAAB03</t>
  </si>
  <si>
    <t>KS B 1003 M3x16,STS</t>
  </si>
  <si>
    <t>MAAAAAAAAAAAABAAAB07</t>
  </si>
  <si>
    <t>KS B 1324 1호3,STS</t>
  </si>
  <si>
    <t>9</t>
  </si>
  <si>
    <t>MAAAAAAAAAAAABAAAB06</t>
  </si>
  <si>
    <t>MAAAAAAAAAAAABAAAB09</t>
  </si>
  <si>
    <t>MAAAAAAAAAAAABAAAB08</t>
  </si>
  <si>
    <t>MAAAAAAAAAAAABAAAB04</t>
  </si>
  <si>
    <t>KS B 1003 M4x16,STS</t>
  </si>
  <si>
    <t>육각구멍붙이볼트</t>
  </si>
  <si>
    <t>MAAAAAAAAAAAABAAAB05</t>
  </si>
  <si>
    <t>MAAAAAAAAAAAABAAABAA</t>
  </si>
  <si>
    <t>81086060</t>
  </si>
  <si>
    <t>김발하우징,중삭용</t>
  </si>
  <si>
    <t>MAAAAAAAAAAAABAAABAA01</t>
  </si>
  <si>
    <t>81086060-1</t>
  </si>
  <si>
    <t>MAAAAAAAAAAAABAAABAA02</t>
  </si>
  <si>
    <t>MAAAAAAAAAAAABAAABAA03</t>
  </si>
  <si>
    <t>MAAAAAAAAAAAABAAABAA07</t>
  </si>
  <si>
    <t>MAAAAAAAAAAAABAAABAA06</t>
  </si>
  <si>
    <t>13</t>
  </si>
  <si>
    <t>MAAAAAAAAAAAABAAABAA05</t>
  </si>
  <si>
    <t>47</t>
  </si>
  <si>
    <t>MAAAAAAAAAAAABAAABAA04</t>
  </si>
  <si>
    <t>1084-4CN040</t>
  </si>
  <si>
    <t>MAAAAAAAAAAAABAAABAA08</t>
  </si>
  <si>
    <t>1185-06CN-138</t>
  </si>
  <si>
    <t>MAAAAAAAAAAAABAB</t>
  </si>
  <si>
    <t>81086067</t>
  </si>
  <si>
    <t>구동부조립체</t>
  </si>
  <si>
    <t>MAAAAAAAAAAAABAB01</t>
  </si>
  <si>
    <t>81086083</t>
  </si>
  <si>
    <t>축,센서2형</t>
  </si>
  <si>
    <t>MAAAAAAAAAAAABAB02</t>
  </si>
  <si>
    <t>81086084</t>
  </si>
  <si>
    <t>커버,외부김발</t>
  </si>
  <si>
    <t>MAAAAAAAAAAAABAB03</t>
  </si>
  <si>
    <t>81086085</t>
  </si>
  <si>
    <t>커버,기어1,EL</t>
  </si>
  <si>
    <t>MAAAAAAAAAAAABAB04</t>
  </si>
  <si>
    <t>81086086</t>
  </si>
  <si>
    <t>커버,기어2,EL</t>
  </si>
  <si>
    <t>MAAAAAAAAAAAABAB05</t>
  </si>
  <si>
    <t>MAAAAAAAAAAAABAB06</t>
  </si>
  <si>
    <t>81086088</t>
  </si>
  <si>
    <t>균형추,3형</t>
  </si>
  <si>
    <t>MAAAAAAAAAAAABAB07</t>
  </si>
  <si>
    <t>81086089</t>
  </si>
  <si>
    <t>균형추,4형</t>
  </si>
  <si>
    <t>MAAAAAAAAAAAABAB08</t>
  </si>
  <si>
    <t>MAAAAAAAAAAAABAB10</t>
  </si>
  <si>
    <t>81086091</t>
  </si>
  <si>
    <t>핀,센서용,EL</t>
  </si>
  <si>
    <t>MAAAAAAAAAAAABAB12</t>
  </si>
  <si>
    <t>MAAAAAAAAAAAABAB13</t>
  </si>
  <si>
    <t>MAAAAAAAAAAAABAB14</t>
  </si>
  <si>
    <t>MAAAAAAAAAAAABAB15</t>
  </si>
  <si>
    <t>MAAAAAAAAAAAABAB16</t>
  </si>
  <si>
    <t>628/8-2Z/P4</t>
  </si>
  <si>
    <t>DEEP GROOVE BALL BEARING/P5</t>
  </si>
  <si>
    <t>MAAAAAAAAAAAABAB17</t>
  </si>
  <si>
    <t>61902/P4</t>
  </si>
  <si>
    <t>MAAAAAAAAAAAABAB18</t>
  </si>
  <si>
    <t>MAAAAAAAAAAAABAB19</t>
  </si>
  <si>
    <t>KS B 1023 M3x5,STS</t>
  </si>
  <si>
    <t>접시머리 작은나사</t>
  </si>
  <si>
    <t>MAAAAAAAAAAAABAB20</t>
  </si>
  <si>
    <t>KS B 1023 M2.5x5,STS</t>
  </si>
  <si>
    <t>MAAAAAAAAAAAABAB21</t>
  </si>
  <si>
    <t>KS B 1003 M3x8,STS</t>
  </si>
  <si>
    <t>MAAAAAAAAAAAABAB22</t>
  </si>
  <si>
    <t>MAAAAAAAAAAAABAB23</t>
  </si>
  <si>
    <t>MAAAAAAAAAAAABAB25</t>
  </si>
  <si>
    <t>81086104-1</t>
  </si>
  <si>
    <t>쉼,2형</t>
  </si>
  <si>
    <t>MAAAAAAAAAAAABAB26</t>
  </si>
  <si>
    <t>81086104-2</t>
  </si>
  <si>
    <t>MAAAAAAAAAAAABAB27</t>
  </si>
  <si>
    <t>81086104-3</t>
  </si>
  <si>
    <t>MAAAAAAAAAAAABAB28</t>
  </si>
  <si>
    <t>81086104-4</t>
  </si>
  <si>
    <t>MAAAAAAAAAAAABAB29</t>
  </si>
  <si>
    <t>MAAAAAAAAAAAABAB30</t>
  </si>
  <si>
    <t>MAAAAAAAAAAAABAB31</t>
  </si>
  <si>
    <t>KS B 1023 M2.5x4,STS</t>
  </si>
  <si>
    <t>MAAAAAAAAAAAABAB32</t>
  </si>
  <si>
    <t>MAAAAAAAAAAAABAB33</t>
  </si>
  <si>
    <t>KS B 1324 2호2.5,STS</t>
  </si>
  <si>
    <t>MAAAAAAAAAAAABAB34</t>
  </si>
  <si>
    <t>KS B 1326 소형원형2.5,STS</t>
  </si>
  <si>
    <t>MAAAAAAAAAAAABAB39</t>
  </si>
  <si>
    <t>KS B 1028 납작끝 M4x4,STS</t>
  </si>
  <si>
    <t>MAAAAAAAAAAAABAB40</t>
  </si>
  <si>
    <t>KS B 1041 냄비,M3x8,STS</t>
  </si>
  <si>
    <t>MAAAAAAAAAAAABAB11</t>
  </si>
  <si>
    <t>81086092</t>
  </si>
  <si>
    <t>센서조립체,EL용</t>
  </si>
  <si>
    <t>MAAAAAAAAAAAABAB1101</t>
  </si>
  <si>
    <t>81086093</t>
  </si>
  <si>
    <t>어댑터,센서용,2형</t>
  </si>
  <si>
    <t>MAAAAAAAAAAAABAB1102</t>
  </si>
  <si>
    <t>13SF8204-3</t>
  </si>
  <si>
    <t>ROTARY MOTION POTENTIOMETER</t>
  </si>
  <si>
    <t>RESISTOR</t>
  </si>
  <si>
    <t>Variable wire wound trimmer (RT,RTR)</t>
  </si>
  <si>
    <t>MAAAAAAAAAAAABAB1103</t>
  </si>
  <si>
    <t>KS B 1028 납작끝,M3X3,STS</t>
  </si>
  <si>
    <t>육각구멍붙이멈춤나사</t>
  </si>
  <si>
    <t>MAAAAAAAAAAAABABAA</t>
  </si>
  <si>
    <t>81086068</t>
  </si>
  <si>
    <t>내부김발조립체</t>
  </si>
  <si>
    <t>MAAAAAAAAAAAABABAA01</t>
  </si>
  <si>
    <t>BEARING,DEEP GROOVE BALL(SKF)</t>
  </si>
  <si>
    <t>MAAAAAAAAAAAABABAA03</t>
  </si>
  <si>
    <t>MAAAAAAAAAAAABABAAAA</t>
  </si>
  <si>
    <t>81086069</t>
  </si>
  <si>
    <t>내부김발기어조립체</t>
  </si>
  <si>
    <t>MAAAAAAAAAAAABABAAAA01</t>
  </si>
  <si>
    <t>81086070</t>
  </si>
  <si>
    <t>내부김발</t>
  </si>
  <si>
    <t>MAAAAAAAAAAAABABAAAA02</t>
  </si>
  <si>
    <t>81086071</t>
  </si>
  <si>
    <t>커버,주기어,EL</t>
  </si>
  <si>
    <t>MAAAAAAAAAAAABABAAAA05</t>
  </si>
  <si>
    <t>81086074</t>
  </si>
  <si>
    <t>스프링</t>
  </si>
  <si>
    <t>MAAAAAAAAAAAABABAAAA09</t>
  </si>
  <si>
    <t>KS B 1023 M3x6,STS</t>
  </si>
  <si>
    <t>MAAAAAAAAAAAABABAAAA10</t>
  </si>
  <si>
    <t>KS B 1023 M2x4,STS</t>
  </si>
  <si>
    <t>접시작은나사</t>
  </si>
  <si>
    <t>MAAAAAAAAAAAABABAAAA03</t>
  </si>
  <si>
    <t>81086072</t>
  </si>
  <si>
    <t>주기어1</t>
  </si>
  <si>
    <t>MAAAAAAAAAAAABABAAAA0301</t>
  </si>
  <si>
    <t>81086072-1</t>
  </si>
  <si>
    <t>MAAAAAAAAAAAABABAAAA0302</t>
  </si>
  <si>
    <t>81086075-2</t>
  </si>
  <si>
    <t>핀,주기어</t>
  </si>
  <si>
    <t>MAAAAAAAAAAAABABAAAA04</t>
  </si>
  <si>
    <t>81086073</t>
  </si>
  <si>
    <t>주기어2</t>
  </si>
  <si>
    <t>MAAAAAAAAAAAABABAAAA0401</t>
  </si>
  <si>
    <t>81086073-1</t>
  </si>
  <si>
    <t>MAAAAAAAAAAAABABAAAA0402</t>
  </si>
  <si>
    <t>81086075-1</t>
  </si>
  <si>
    <t>MAAAAAAAAAAAABABAAAB</t>
  </si>
  <si>
    <t>81086077</t>
  </si>
  <si>
    <t>균형추,2형</t>
  </si>
  <si>
    <t>MAAAAAAAAAAAABABAAAB01</t>
  </si>
  <si>
    <t>81086077-1</t>
  </si>
  <si>
    <t>MAAAAAAAAAAAABABAAAB02</t>
  </si>
  <si>
    <t>MAAAAAAAAAAAABABAB</t>
  </si>
  <si>
    <t>81086078</t>
  </si>
  <si>
    <t>외부김발기어조립체</t>
  </si>
  <si>
    <t>MAAAAAAAAAAAABABAB01</t>
  </si>
  <si>
    <t>81086082</t>
  </si>
  <si>
    <t>커버,주기어,AZ</t>
  </si>
  <si>
    <t>MAAAAAAAAAAAABABAB04</t>
  </si>
  <si>
    <t>MAAAAAAAAAAAABABAB08</t>
  </si>
  <si>
    <t>MAAAAAAAAAAAABABAB09</t>
  </si>
  <si>
    <t>MAAAAAAAAAAAABABAB02</t>
  </si>
  <si>
    <t>MAAAAAAAAAAAABABAB0201</t>
  </si>
  <si>
    <t>MAAAAAAAAAAAABABAB0202</t>
  </si>
  <si>
    <t>MAAAAAAAAAAAABABAB03</t>
  </si>
  <si>
    <t>MAAAAAAAAAAAABABAB0301</t>
  </si>
  <si>
    <t>MAAAAAAAAAAAABABAB0302</t>
  </si>
  <si>
    <t>MAAAAAAAAAAAABABABAA</t>
  </si>
  <si>
    <t>81086079</t>
  </si>
  <si>
    <t>외부김발</t>
  </si>
  <si>
    <t>MAAAAAAAAAAAABABABAA01</t>
  </si>
  <si>
    <t>MAAAAAAAAAAAABABABAA02</t>
  </si>
  <si>
    <t>81086080</t>
  </si>
  <si>
    <t>외부김발,몸체</t>
  </si>
  <si>
    <t>MAAAAAAAAAAAABABABAA0201</t>
  </si>
  <si>
    <t>81086080-1</t>
  </si>
  <si>
    <t>MAAAAAAAAAAAABABABAA0202</t>
  </si>
  <si>
    <t>81086045-1</t>
  </si>
  <si>
    <t>MAAAAAAAAAAAABABABAA0203</t>
  </si>
  <si>
    <t>1084-2CN040</t>
  </si>
  <si>
    <t>MAAAAAAAAAAAABABABAA0204</t>
  </si>
  <si>
    <t>17</t>
  </si>
  <si>
    <t>MAAAAAAAAAAAABABABAA0205</t>
  </si>
  <si>
    <t>MAAAAAAAAAAAABABABAA0206</t>
  </si>
  <si>
    <t>MAAAAAAAAAAAABABABAA0207</t>
  </si>
  <si>
    <t>MAAAAAAAAAAAABABABAA03</t>
  </si>
  <si>
    <t>81086081</t>
  </si>
  <si>
    <t>외부김발,커버</t>
  </si>
  <si>
    <t>MAAAAAAAAAAAABABABAA0301</t>
  </si>
  <si>
    <t>81086081-1</t>
  </si>
  <si>
    <t>MAAAAAAAAAAAABABABAA0302</t>
  </si>
  <si>
    <t>81086044-1</t>
  </si>
  <si>
    <t>MAAAAAAAAAAAABABABAA0303</t>
  </si>
  <si>
    <t>MAAAAAAAAAAAABABABAA0304</t>
  </si>
  <si>
    <t>MAAAAAAAAAAAABABAC</t>
  </si>
  <si>
    <t>81086094</t>
  </si>
  <si>
    <t>기어1조립체,EL</t>
  </si>
  <si>
    <t>MAAAAAAAAAAAABABAC01</t>
  </si>
  <si>
    <t>81086095</t>
  </si>
  <si>
    <t>기어1-1,EL</t>
  </si>
  <si>
    <t>MAAAAAAAAAAAABABAC02</t>
  </si>
  <si>
    <t>81086096</t>
  </si>
  <si>
    <t>기어1-2,EL</t>
  </si>
  <si>
    <t>MAAAAAAAAAAAABABAC03</t>
  </si>
  <si>
    <t>81086097</t>
  </si>
  <si>
    <t>기어1-3,EL</t>
  </si>
  <si>
    <t>MAAAAAAAAAAAABABAC04</t>
  </si>
  <si>
    <t>81086098</t>
  </si>
  <si>
    <t>기어1-4,EL</t>
  </si>
  <si>
    <t>MAAAAAAAAAAAABABAC05</t>
  </si>
  <si>
    <t>81086129-2</t>
  </si>
  <si>
    <t>MAAAAAAAAAAAABABAC06</t>
  </si>
  <si>
    <t>MAAAAAAAAAAAABABAD</t>
  </si>
  <si>
    <t>81086099</t>
  </si>
  <si>
    <t>기어2조립체,EL</t>
  </si>
  <si>
    <t>MAAAAAAAAAAAABABAD01</t>
  </si>
  <si>
    <t>81086100</t>
  </si>
  <si>
    <t>기어2-1,EL</t>
  </si>
  <si>
    <t>MAAAAAAAAAAAABABAD02</t>
  </si>
  <si>
    <t>81086101</t>
  </si>
  <si>
    <t>기어2-2,EL</t>
  </si>
  <si>
    <t>MAAAAAAAAAAAABABAD03</t>
  </si>
  <si>
    <t>81086102</t>
  </si>
  <si>
    <t>기어2-3,EL</t>
  </si>
  <si>
    <t>MAAAAAAAAAAAABABAD04</t>
  </si>
  <si>
    <t>81086103</t>
  </si>
  <si>
    <t>기어2-4,EL</t>
  </si>
  <si>
    <t>MAAAAAAAAAAAABABAD05</t>
  </si>
  <si>
    <t>81086129-3</t>
  </si>
  <si>
    <t>MAAAAAAAAAAAABABAD06</t>
  </si>
  <si>
    <t>MAAAAAAAAAAAABAC</t>
  </si>
  <si>
    <t>81086105</t>
  </si>
  <si>
    <t>동력전달기구조립체</t>
  </si>
  <si>
    <t>MAAAAAAAAAAAABAC01</t>
  </si>
  <si>
    <t>MAAAAAAAAAAAABAC02</t>
  </si>
  <si>
    <t>MAAAAAAAAAAAABAC03</t>
  </si>
  <si>
    <t>MAAAAAAAAAAAABAC04</t>
  </si>
  <si>
    <t>MAAAAAAAAAAAABAC05</t>
  </si>
  <si>
    <t>MAAAAAAAAAAAABAC06</t>
  </si>
  <si>
    <t>MAAAAAAAAAAAABAC07</t>
  </si>
  <si>
    <t>MAAAAAAAAAAAABAC08</t>
  </si>
  <si>
    <t>MAAAAAAAAAAAABAC09</t>
  </si>
  <si>
    <t>MAAAAAAAAAAAABACAA</t>
  </si>
  <si>
    <t>81086106</t>
  </si>
  <si>
    <t>상부김발조립체</t>
  </si>
  <si>
    <t>MAAAAAAAAAAAABACAA01</t>
  </si>
  <si>
    <t>81086107</t>
  </si>
  <si>
    <t>상부김발</t>
  </si>
  <si>
    <t>MAAAAAAAAAAAABACAA02</t>
  </si>
  <si>
    <t>81086108</t>
  </si>
  <si>
    <t>부싱,조인트용</t>
  </si>
  <si>
    <t>MAAAAAAAAAAAABACAA03</t>
  </si>
  <si>
    <t>81086109</t>
  </si>
  <si>
    <t>균형추,1형</t>
  </si>
  <si>
    <t>MAAAAAAAAAAAABACAA04</t>
  </si>
  <si>
    <t>81086110</t>
  </si>
  <si>
    <t>핀,조인트용</t>
  </si>
  <si>
    <t>MAAAAAAAAAAAABACAA07</t>
  </si>
  <si>
    <t>81086111</t>
  </si>
  <si>
    <t>균형추,5형</t>
  </si>
  <si>
    <t>MAAAAAAAAAAAABACAA08</t>
  </si>
  <si>
    <t>KS B 1023 M4x8,STS</t>
  </si>
  <si>
    <t>MAAAAAAAAAAAABACAA09</t>
  </si>
  <si>
    <t>KS B 1023 M4x35,STS</t>
  </si>
  <si>
    <t>남비머리 나사</t>
  </si>
  <si>
    <t>MAAAAAAAAAAAABACAA10</t>
  </si>
  <si>
    <t>MAAAAAAAAAAAABACAA11</t>
  </si>
  <si>
    <t>MAAAAAAAAAAAABACAB</t>
  </si>
  <si>
    <t>81086112</t>
  </si>
  <si>
    <t>링크조립체</t>
  </si>
  <si>
    <t>MAAAAAAAAAAAABACAB01</t>
  </si>
  <si>
    <t>81086113</t>
  </si>
  <si>
    <t>링크</t>
  </si>
  <si>
    <t>MAAAAAAAAAAAABACAB02</t>
  </si>
  <si>
    <t>81086114</t>
  </si>
  <si>
    <t>조인트</t>
  </si>
  <si>
    <t>MAAAAAAAAAAAABACAB03</t>
  </si>
  <si>
    <t>81086115</t>
  </si>
  <si>
    <t>축,조인트용</t>
  </si>
  <si>
    <t>MAAAAAAAAAAAABACAB04</t>
  </si>
  <si>
    <t>MAAAAAAAAAAAABACAB05</t>
  </si>
  <si>
    <t>MAAAAAAAAAAAABACAB06</t>
  </si>
  <si>
    <t>MAAAAAAAAAAAABACAB07</t>
  </si>
  <si>
    <t>MAAAAAAAAAAAABACAB08</t>
  </si>
  <si>
    <t>MAAAAAAAAAAAABACAB09</t>
  </si>
  <si>
    <t>MAAAAAAAAAAAABACAB10</t>
  </si>
  <si>
    <t>MAAAAAAAAAAAABACAB11</t>
  </si>
  <si>
    <t>MAAAAAAAAAAAABACAB12</t>
  </si>
  <si>
    <t>MAAAAAAAAAAAABACAB13</t>
  </si>
  <si>
    <t>MS16562-192</t>
  </si>
  <si>
    <t>스프링핀</t>
  </si>
  <si>
    <t>MAAAAAAAAAAAABACAB14</t>
  </si>
  <si>
    <t>둥근머리나사</t>
  </si>
  <si>
    <t>MAAAAAAAAAAAABACAC</t>
  </si>
  <si>
    <t>81086116</t>
  </si>
  <si>
    <t>구동날개조립체</t>
  </si>
  <si>
    <t>MAAAAAAAAAAAABACAC01</t>
  </si>
  <si>
    <t>81086117</t>
  </si>
  <si>
    <t>구동날개</t>
  </si>
  <si>
    <t>MAAAAAAAAAAAABACAC02</t>
  </si>
  <si>
    <t>MAAAAAAAAAAAABACAC03</t>
  </si>
  <si>
    <t>MAAAAAAAAAAAABAD</t>
  </si>
  <si>
    <t>81086127</t>
  </si>
  <si>
    <t>센서조립체,AZ용</t>
  </si>
  <si>
    <t>MAAAAAAAAAAAABAD01</t>
  </si>
  <si>
    <t>81086128</t>
  </si>
  <si>
    <t>어댑터,센서용,1형</t>
  </si>
  <si>
    <t>MAAAAAAAAAAAABAD02</t>
  </si>
  <si>
    <t>KS B 1028 납작끝,M3×3,STS</t>
  </si>
  <si>
    <t>MAAAAAAAAAAAABAD03</t>
  </si>
  <si>
    <t>MAAAAAAAAAAAAC</t>
  </si>
  <si>
    <t>국부발진신호분배기조립체</t>
  </si>
  <si>
    <t>MAAAAAAAAAAAACAA</t>
  </si>
  <si>
    <t>IMMLO-UU0102-10</t>
  </si>
  <si>
    <t>하우징</t>
  </si>
  <si>
    <t>MAAAAAAAAAAAACAA01</t>
  </si>
  <si>
    <t>290-06G</t>
  </si>
  <si>
    <t>신호연결핀</t>
  </si>
  <si>
    <t>MAAAAAAAAAAAACAA02</t>
  </si>
  <si>
    <t>TL-408-06</t>
  </si>
  <si>
    <t>전원연결핀</t>
  </si>
  <si>
    <t>MAAAAAAAAAAAACAA03</t>
  </si>
  <si>
    <t>SFSRC0500103ZX0</t>
  </si>
  <si>
    <t>전원 연결 필터 핀</t>
  </si>
  <si>
    <t>MAAAAAAAAAAAACAA04</t>
  </si>
  <si>
    <t>1595-2</t>
  </si>
  <si>
    <t>접지 핀</t>
  </si>
  <si>
    <t>MAAAAAAAAAAAACAA05</t>
  </si>
  <si>
    <t>214-520SF</t>
  </si>
  <si>
    <t>커넥터</t>
  </si>
  <si>
    <t>MAAAAAAAAAAAACAA06</t>
  </si>
  <si>
    <t>IAWS-M60-020000</t>
  </si>
  <si>
    <t>M2.0 둥근머리 볼트</t>
  </si>
  <si>
    <t>MAAAAAAAAAAAACAA07</t>
  </si>
  <si>
    <t>IASP-L60-020040</t>
  </si>
  <si>
    <t>M2.0 체결 와셔</t>
  </si>
  <si>
    <t>MAAAAAAAAAAAACAA08</t>
  </si>
  <si>
    <t>IMMLO-UU0102-11</t>
  </si>
  <si>
    <t>전원부 덮개</t>
  </si>
  <si>
    <t>MAAAAAAAAAAAACAA09</t>
  </si>
  <si>
    <t>1.2×2.5</t>
  </si>
  <si>
    <t>M1.2 둥근머리 볼트</t>
  </si>
  <si>
    <t>MAAAAAAAAAAAACAA10</t>
  </si>
  <si>
    <t>IMMLO-UU0102-12</t>
  </si>
  <si>
    <t>증폭부 덮개</t>
  </si>
  <si>
    <t>MAAAAAAAAAAAACAA1001</t>
  </si>
  <si>
    <t>GDS-SS6M</t>
  </si>
  <si>
    <t>absorber</t>
  </si>
  <si>
    <t>MAAAAAAAAAAAACAAAA</t>
  </si>
  <si>
    <t>PCBLO-BIASA</t>
  </si>
  <si>
    <t>전원부 인쇄조립체</t>
  </si>
  <si>
    <t>MAAAAAAAAAAAACAAAA01</t>
  </si>
  <si>
    <t>PCBLO-BIAS</t>
  </si>
  <si>
    <t>인쇄배선반</t>
  </si>
  <si>
    <t>PRINTED WIRING BOARDS</t>
  </si>
  <si>
    <t>MAAAAAAAAAAAACAAAA02</t>
  </si>
  <si>
    <t>AD8665ARJZ</t>
  </si>
  <si>
    <t>IC,OP amp</t>
  </si>
  <si>
    <t>MICROCIRCUIT (LINEAR)</t>
  </si>
  <si>
    <t>CMOS,CMOS/SOS</t>
  </si>
  <si>
    <t>MAAAAAAAAAAAACAAAA03</t>
  </si>
  <si>
    <t>MAX840ESA</t>
  </si>
  <si>
    <t>IC,Regulator</t>
  </si>
  <si>
    <t>MAAAAAAAAAAAACAAAA04</t>
  </si>
  <si>
    <t>MIC5209YML</t>
  </si>
  <si>
    <t>MAAAAAAAAAAAACAAAA05</t>
  </si>
  <si>
    <t>CWR06FC105KR</t>
  </si>
  <si>
    <t>탄탈캐패시터</t>
  </si>
  <si>
    <t>fixed tantalum, solid (CSR)</t>
  </si>
  <si>
    <t>MAAAAAAAAAAAACAAAA06</t>
  </si>
  <si>
    <t>CWR06FC225KR</t>
  </si>
  <si>
    <t>MAAAAAAAAAAAACAAAA07</t>
  </si>
  <si>
    <t>CWR06CC106KB</t>
  </si>
  <si>
    <t>MAAAAAAAAAAAACAAAA08</t>
  </si>
  <si>
    <t>CDR01BX471BKWS</t>
  </si>
  <si>
    <t>캐패시터</t>
  </si>
  <si>
    <t>fixed ceramic (CC, CCR, CK, CKR)</t>
  </si>
  <si>
    <t>MAAAAAAAAAAAACAAAA09</t>
  </si>
  <si>
    <t>RK73H1JTTD1002F</t>
  </si>
  <si>
    <t>Fixed Film (RN,RD,RL,RLR,RNR)</t>
  </si>
  <si>
    <t>MAAAAAAAAAAAACAAAA10</t>
  </si>
  <si>
    <t>RK73H1JTTD2002F</t>
  </si>
  <si>
    <t>MAAAAAAAAAAAACAAAA11</t>
  </si>
  <si>
    <t>RK73H1JTTD1503F</t>
  </si>
  <si>
    <t>MAAAAAAAAAAAACAAAA12</t>
  </si>
  <si>
    <t>RK73H1JTTD3903F</t>
  </si>
  <si>
    <t>MAAAAAAAAAAAACAAAA13</t>
  </si>
  <si>
    <t>RK73H1JTTD1600F</t>
  </si>
  <si>
    <t>MAAAAAAAAAAAACAAAA14</t>
  </si>
  <si>
    <t>RK73H1JTTD1500F</t>
  </si>
  <si>
    <t>MAAAAAAAAAAAACAAAA15</t>
  </si>
  <si>
    <t>PCBLO-BIAS-Coating</t>
  </si>
  <si>
    <t>PCB coating</t>
  </si>
  <si>
    <t>MAAAAAAAAAAAACAAAB</t>
  </si>
  <si>
    <t>IMMLO-UU0103-11</t>
  </si>
  <si>
    <t>스위치부 인쇄조립체</t>
  </si>
  <si>
    <t>MAAAAAAAAAAAACAAAB01</t>
  </si>
  <si>
    <t>IMMLO-UU0103-10</t>
  </si>
  <si>
    <t>케리어스위치</t>
  </si>
  <si>
    <t>MAAAAAAAAAAAACAAAB02</t>
  </si>
  <si>
    <t>FICLO-Switch Input</t>
  </si>
  <si>
    <t>MAAAAAAAAAAAACAAAB03</t>
  </si>
  <si>
    <t>FICLO-Switch Output</t>
  </si>
  <si>
    <t>MAAAAAAAAAAAACAAAB04</t>
  </si>
  <si>
    <t>APD0505-000</t>
  </si>
  <si>
    <t>DIODES</t>
  </si>
  <si>
    <t>Si, General Purpose</t>
  </si>
  <si>
    <t>MAAAAAAAAAAAACAAAB05</t>
  </si>
  <si>
    <t>500U12Y101MT4W</t>
  </si>
  <si>
    <t>MAAAAAAAAAAAACAAAC</t>
  </si>
  <si>
    <t>IMMLO-UU0104-11</t>
  </si>
  <si>
    <t>증폭부 인쇄조립체</t>
  </si>
  <si>
    <t>MAAAAAAAAAAAACAAAC01</t>
  </si>
  <si>
    <t>IMMLO-UU0104-10</t>
  </si>
  <si>
    <t>케리어 출력</t>
  </si>
  <si>
    <t>MAAAAAAAAAAAACAAAC02</t>
  </si>
  <si>
    <t>FICLO-D/C</t>
  </si>
  <si>
    <t>MAAAAAAAAAAAACAAAC03</t>
  </si>
  <si>
    <t>FICLO-Bias</t>
  </si>
  <si>
    <t>MAAAAAAAAAAAACAAAC04</t>
  </si>
  <si>
    <t>FICLO-Out</t>
  </si>
  <si>
    <t>MAAAAAAAAAAAACAAAC05</t>
  </si>
  <si>
    <t>HMC490</t>
  </si>
  <si>
    <t>앰프</t>
  </si>
  <si>
    <t>MAAAAAAAAAAAACAAAC06</t>
  </si>
  <si>
    <t>MAAAAAAAAAAAACAAAC07</t>
  </si>
  <si>
    <t>TS0501(1dB)</t>
  </si>
  <si>
    <t>감쇄기</t>
  </si>
  <si>
    <t>MISCELLANEOUS PARTS</t>
  </si>
  <si>
    <t>Attenuators (Fixed &amp; Variable)</t>
  </si>
  <si>
    <t>MAAAAAAAAAAAACAAAC08</t>
  </si>
  <si>
    <t>TS0502(2dB)</t>
  </si>
  <si>
    <t>MAAAAAAAAAAAAJ</t>
  </si>
  <si>
    <t>81086132</t>
  </si>
  <si>
    <t>주수신기조립체</t>
  </si>
  <si>
    <t>MAAAAAAAAAAAAJ01</t>
  </si>
  <si>
    <t>ZP-MMU02MRV-000</t>
  </si>
  <si>
    <t>외부덮개1,주수신기</t>
  </si>
  <si>
    <t>MAAAAAAAAAAAAJ02</t>
  </si>
  <si>
    <t>ZP-MMU03MRV-000</t>
  </si>
  <si>
    <t>외부덮개2,주수신기</t>
  </si>
  <si>
    <t>MAAAAAAAAAAAAJ03</t>
  </si>
  <si>
    <t>ZP-MMU04MRV-000</t>
  </si>
  <si>
    <t>외부덮개3,주수신기</t>
  </si>
  <si>
    <t>MAAAAAAAAAAAAJ04</t>
  </si>
  <si>
    <t>KS B 1041 SP-PA-M2x4,STS</t>
  </si>
  <si>
    <t>MAAAAAAAAAAAAJ05</t>
  </si>
  <si>
    <t>KS B 1021 FL-M1.7x4,STS</t>
  </si>
  <si>
    <t>접시나사,기계용</t>
  </si>
  <si>
    <t>MAAAAAAAAAAAAJAA</t>
  </si>
  <si>
    <t>ZP-MMU01MRV-000</t>
  </si>
  <si>
    <t>하우징,주수신기</t>
  </si>
  <si>
    <t>MAAAAAAAAAAAAJAA01</t>
  </si>
  <si>
    <t>CHA2066-99F</t>
  </si>
  <si>
    <t>LNA MMIC</t>
  </si>
  <si>
    <t>MAAAAAAAAAAAAJAA02</t>
  </si>
  <si>
    <t>Thin Film Filter F1</t>
  </si>
  <si>
    <t>Thin Film Filter</t>
  </si>
  <si>
    <t>INDUCTIVE</t>
  </si>
  <si>
    <t>Filters &amp; chokes</t>
  </si>
  <si>
    <t>MAAAAAAAAAAAAJAA03</t>
  </si>
  <si>
    <t>SLQ_KF1</t>
  </si>
  <si>
    <t>Hybrid Coupler</t>
  </si>
  <si>
    <t>Fixed Elements (Directional couplers)</t>
  </si>
  <si>
    <t>MAAAAAAAAAAAAJAA04</t>
  </si>
  <si>
    <t>SGA4463</t>
  </si>
  <si>
    <t>SiGe HBT MMIC Amplifier</t>
  </si>
  <si>
    <t>MAAAAAAAAAAAAJAA05</t>
  </si>
  <si>
    <t>SN74LVC3G14DCUT</t>
  </si>
  <si>
    <t>Schmitt-trigger inverter</t>
  </si>
  <si>
    <t>MICROCIRCUIT</t>
  </si>
  <si>
    <t>MAAAAAAAAAAAAJAA06</t>
  </si>
  <si>
    <t>LM2940IMP</t>
  </si>
  <si>
    <t>Low Dropout Regulator</t>
  </si>
  <si>
    <t>MAAAAAAAAAAAAJAA07</t>
  </si>
  <si>
    <t>ADG751</t>
  </si>
  <si>
    <t>SPST Switch</t>
  </si>
  <si>
    <t>MAAAAAAAAAAAAJAA08</t>
  </si>
  <si>
    <t>MMBT2222A</t>
  </si>
  <si>
    <t>Tr</t>
  </si>
  <si>
    <t>Transistor</t>
  </si>
  <si>
    <t>Si, NPN</t>
  </si>
  <si>
    <t>MAAAAAAAAAAAAJAA09</t>
  </si>
  <si>
    <t>TL 111 - 05</t>
  </si>
  <si>
    <t>Feedthru</t>
  </si>
  <si>
    <t>MAAAAAAAAAAAAJAA10</t>
  </si>
  <si>
    <t>TL 633 - 03</t>
  </si>
  <si>
    <t>MAAAAAAAAAAAAJAA11</t>
  </si>
  <si>
    <t>TL 268 - 01</t>
  </si>
  <si>
    <t>MAAAAAAAAAAAAJAA12</t>
  </si>
  <si>
    <t>CDC7630-000</t>
  </si>
  <si>
    <t>Schottky Diode</t>
  </si>
  <si>
    <t>MAAAAAAAAAAAAJAA13</t>
  </si>
  <si>
    <t>GC4742-00</t>
  </si>
  <si>
    <t>Limiter Diode</t>
  </si>
  <si>
    <t>MAAAAAAAAAAAAJAA14</t>
  </si>
  <si>
    <t>HTVA0300N04</t>
  </si>
  <si>
    <t>Thermal Pad</t>
  </si>
  <si>
    <t>MAAAAAAAAAAAAJAA15</t>
  </si>
  <si>
    <t>D15NR1R0M1BX</t>
  </si>
  <si>
    <t>Single Layer Capacitor</t>
  </si>
  <si>
    <t>MAAAAAAAAAAAAJAA16</t>
  </si>
  <si>
    <t>D15BV101M1BX</t>
  </si>
  <si>
    <t>MAAAAAAAAAAAAJAA17</t>
  </si>
  <si>
    <t>HMC523</t>
  </si>
  <si>
    <t>Mixer</t>
  </si>
  <si>
    <t>MAAAAAAAAAAAAJAA18</t>
  </si>
  <si>
    <t>C0603C104K5RAC</t>
  </si>
  <si>
    <t>0603 Chip Capacitor</t>
  </si>
  <si>
    <t>MAAAAAAAAAAAAJAA19</t>
  </si>
  <si>
    <t>CDR31BP221BKWS</t>
  </si>
  <si>
    <t>MAAAAAAAAAAAAJAA20</t>
  </si>
  <si>
    <t>CDR31BX102BKWS</t>
  </si>
  <si>
    <t>MAAAAAAAAAAAAJAA21</t>
  </si>
  <si>
    <t>T491B106K020AT</t>
  </si>
  <si>
    <t>Tantal Capacitor</t>
  </si>
  <si>
    <t>MAAAAAAAAAAAAJAA22</t>
  </si>
  <si>
    <t>1008HQ-33NX_L</t>
  </si>
  <si>
    <t>0402 Coil Inductor</t>
  </si>
  <si>
    <t>Inductive Devices</t>
  </si>
  <si>
    <t>RF coils</t>
  </si>
  <si>
    <t>MAAAAAAAAAAAAJAA23</t>
  </si>
  <si>
    <t>M55342K12B10DR</t>
  </si>
  <si>
    <t>0603 Chip Resistor</t>
  </si>
  <si>
    <t>MAAAAAAAAAAAAJAA24</t>
  </si>
  <si>
    <t>M55342K12B150DR</t>
  </si>
  <si>
    <t>MAAAAAAAAAAAAJAA25</t>
  </si>
  <si>
    <t>M55342K12B51D1R</t>
  </si>
  <si>
    <t>저항기,고정식,피막형</t>
  </si>
  <si>
    <t>MAAAAAAAAAAAAJAA26</t>
  </si>
  <si>
    <t>M55342K12B39D0R</t>
  </si>
  <si>
    <t>MAAAAAAAAAAAAJAA27</t>
  </si>
  <si>
    <t>M55342K12B390D0R</t>
  </si>
  <si>
    <t>MAAAAAAAAAAAAK</t>
  </si>
  <si>
    <t>부수신기조립체</t>
  </si>
  <si>
    <t>MAAAAAAAAAAAAKAA</t>
  </si>
  <si>
    <t>823-A41402</t>
  </si>
  <si>
    <t>부수신기,전단부</t>
  </si>
  <si>
    <t>MAAAAAAAAAAAAKAA01</t>
  </si>
  <si>
    <t>ZP-MSU01RCV-000</t>
  </si>
  <si>
    <t>몸체,전단부용</t>
  </si>
  <si>
    <t>MAAAAAAAAAAAAKAA02</t>
  </si>
  <si>
    <t>ZP-MSU02RCV-000</t>
  </si>
  <si>
    <t>덮개1,전단부용</t>
  </si>
  <si>
    <t>MAAAAAAAAAAAAKAA03</t>
  </si>
  <si>
    <t>ZP-MSU03RCV-000</t>
  </si>
  <si>
    <t>덮개2,전단부용</t>
  </si>
  <si>
    <t>MAAAAAAAAAAAAKAA04</t>
  </si>
  <si>
    <t>TLC115-01</t>
  </si>
  <si>
    <t>Feedthrough,5000pF</t>
  </si>
  <si>
    <t>MAAAAAAAAAAAAKAA05</t>
  </si>
  <si>
    <t>TLC128-05</t>
  </si>
  <si>
    <t>Feedthrough,10pF</t>
  </si>
  <si>
    <t>MAAAAAAAAAAAAKAA06</t>
  </si>
  <si>
    <t>22 SMA-50-0-15/111NE</t>
  </si>
  <si>
    <t>SMA Connector</t>
  </si>
  <si>
    <t>MAAAAAAAAAAAAKAA07</t>
  </si>
  <si>
    <t>ZP-CO001GND-000</t>
  </si>
  <si>
    <t>GND핀</t>
  </si>
  <si>
    <t>MAAAAAAAAAAAAKAA08</t>
  </si>
  <si>
    <t>9740-0431-6416</t>
  </si>
  <si>
    <t>SSAM JACK Solder-In</t>
  </si>
  <si>
    <t>MAAAAAAAAAAAAKAA09</t>
  </si>
  <si>
    <t>PC-MSU04RCV-000</t>
  </si>
  <si>
    <t>기판,결합기</t>
  </si>
  <si>
    <t>MAAAAAAAAAAAAKAA10</t>
  </si>
  <si>
    <t>PC-MSU06RCV-000</t>
  </si>
  <si>
    <t>기판,연결기판2</t>
  </si>
  <si>
    <t>MAAAAAAAAAAAAKAA11</t>
  </si>
  <si>
    <t>PC-MSU05RCV-000</t>
  </si>
  <si>
    <t>기판,연결기판1</t>
  </si>
  <si>
    <t>MAAAAAAAAAAAAKAA12</t>
  </si>
  <si>
    <t>823-P27015</t>
  </si>
  <si>
    <t>전압유지기</t>
  </si>
  <si>
    <t>MAAAAAAAAAAAAKAA13</t>
  </si>
  <si>
    <t>KS B 1023 냄비,M1.2x2,STS</t>
  </si>
  <si>
    <t>MAAAAAAAAAAAAKAA14</t>
  </si>
  <si>
    <t>KS B 1023 접시,M1.7x4,STS</t>
  </si>
  <si>
    <t>MAAAAAAAAAAAAKAAAA</t>
  </si>
  <si>
    <t>ZA-MSU01RCV-000</t>
  </si>
  <si>
    <t>증폭기 조립체</t>
  </si>
  <si>
    <t>MAAAAAAAAAAAAKAAAA01</t>
  </si>
  <si>
    <t>ZP-MSU04RCV-000</t>
  </si>
  <si>
    <t>캐리어,증폭기</t>
  </si>
  <si>
    <t>MAAAAAAAAAAAAKAAAA02</t>
  </si>
  <si>
    <t>PC-MSU01RCV-000</t>
  </si>
  <si>
    <t>기판,증폭기1</t>
  </si>
  <si>
    <t>MAAAAAAAAAAAAKAAAA03</t>
  </si>
  <si>
    <t>PC-MSU02RCV-000</t>
  </si>
  <si>
    <t>기판,증폭기2</t>
  </si>
  <si>
    <t>MAAAAAAAAAAAAKAAAA04</t>
  </si>
  <si>
    <t>PC-MSU03RCV-000</t>
  </si>
  <si>
    <t>기판,증폭기3</t>
  </si>
  <si>
    <t>MAAAAAAAAAAAAKAAAA05</t>
  </si>
  <si>
    <t>SC00820710</t>
  </si>
  <si>
    <t>SLC, 8.2pF</t>
  </si>
  <si>
    <t>MAAAAAAAAAAAAKAAAA06</t>
  </si>
  <si>
    <t>MCC50-20C</t>
  </si>
  <si>
    <t>SLC</t>
  </si>
  <si>
    <t>MAAAAAAAAAAAAKAAAA07</t>
  </si>
  <si>
    <t>D20BU151KPX</t>
  </si>
  <si>
    <t>SLC,150pF</t>
  </si>
  <si>
    <t>MAAAAAAAAAAAAKAAAA08</t>
  </si>
  <si>
    <t>D15BU101K5PB</t>
  </si>
  <si>
    <t>SLC,100pF</t>
  </si>
  <si>
    <t>MAAAAAAAAAAAAKAAAA09</t>
  </si>
  <si>
    <t>TACL105K016RTA</t>
  </si>
  <si>
    <t>MAAAAAAAAAAAAKAAAA10</t>
  </si>
  <si>
    <t>FHX13X</t>
  </si>
  <si>
    <t>P-HEMT</t>
  </si>
  <si>
    <t>FET</t>
  </si>
  <si>
    <t>MAAAAAAAAAAAAKAAAB</t>
  </si>
  <si>
    <t>PA-MSU02RCV-000</t>
  </si>
  <si>
    <t>제어부 조립체</t>
  </si>
  <si>
    <t>MAAAAAAAAAAAAKAAAB01</t>
  </si>
  <si>
    <t>PC-MSU08RCV-000</t>
  </si>
  <si>
    <t>기판,제어부</t>
  </si>
  <si>
    <t>MAAAAAAAAAAAAKAAAB02</t>
  </si>
  <si>
    <t>NC7SZ125P5X</t>
  </si>
  <si>
    <t>IC,Buffer</t>
  </si>
  <si>
    <t>MAAAAAAAAAAAAKAAAB03</t>
  </si>
  <si>
    <t>GRM188R71E104KA01D</t>
  </si>
  <si>
    <t>MAAAAAAAAAAAAKAAAB04</t>
  </si>
  <si>
    <t>GRM1555C1H101JZ01D</t>
  </si>
  <si>
    <t>MAAAAAAAAAAAAKAAAB05</t>
  </si>
  <si>
    <t>MCR01MZPF1002</t>
  </si>
  <si>
    <t>MAAAAAAAAAAAAKAAAC</t>
  </si>
  <si>
    <t>PA-MSU01RCV-000</t>
  </si>
  <si>
    <t>바이어스 조립체</t>
  </si>
  <si>
    <t>MAAAAAAAAAAAAKAAAC01</t>
  </si>
  <si>
    <t>PC-MSU07RCV-000</t>
  </si>
  <si>
    <t>기판,바이어스</t>
  </si>
  <si>
    <t>MAAAAAAAAAAAAKAAAC02</t>
  </si>
  <si>
    <t>LM109KMD8WM8</t>
  </si>
  <si>
    <t>MMIC, Regulator</t>
  </si>
  <si>
    <t>MAAAAAAAAAAAAKAAAC03</t>
  </si>
  <si>
    <t>TACR105K25RTA</t>
  </si>
  <si>
    <t>MAAAAAAAAAAAAKAAAC04</t>
  </si>
  <si>
    <t>SC043H100S</t>
  </si>
  <si>
    <t>Rectifier</t>
  </si>
  <si>
    <t>MAAAAAAAAAAAAKAB</t>
  </si>
  <si>
    <t>823-A41403</t>
  </si>
  <si>
    <t>부수신기,후단부</t>
  </si>
  <si>
    <t>MAAAAAAAAAAAAD</t>
  </si>
  <si>
    <t>81086137</t>
  </si>
  <si>
    <t>연결블록</t>
  </si>
  <si>
    <t>MAAAAAAAAAAAAD01</t>
  </si>
  <si>
    <t>81086137-1</t>
  </si>
  <si>
    <t>MAAAAAAAAAAAAD02</t>
  </si>
  <si>
    <t>1084-3CN-4.5</t>
  </si>
  <si>
    <t>MAAAAAAAAAAAAD03</t>
  </si>
  <si>
    <t>81086139</t>
  </si>
  <si>
    <t>핀2,연결블록용</t>
  </si>
  <si>
    <t>MAAAAAAAAAAAAD04</t>
  </si>
  <si>
    <t>81086138</t>
  </si>
  <si>
    <t>핀1,연결블록용</t>
  </si>
  <si>
    <t>MAAAAAAAAAAAAF</t>
  </si>
  <si>
    <t>81086141</t>
  </si>
  <si>
    <t>케이블조립체,초고주파수신부용(상부)</t>
  </si>
  <si>
    <t>MAAAAAAAAAAAAF01</t>
  </si>
  <si>
    <t>MM-222-015-213-4100</t>
  </si>
  <si>
    <t>rack and panel, and printed wiring board connectors</t>
  </si>
  <si>
    <t>MAAAAAAAAAAAAF02</t>
  </si>
  <si>
    <t>2037-5100-02</t>
  </si>
  <si>
    <t>MAAAAAAAAAAAAF03</t>
  </si>
  <si>
    <t>LGM27500-26ML2T08</t>
  </si>
  <si>
    <t>케이블</t>
  </si>
  <si>
    <t>MAAAAAAAAAAAAF04</t>
  </si>
  <si>
    <t>M17/93-RG178</t>
  </si>
  <si>
    <t>MAAAAAAAAAAAAF05</t>
  </si>
  <si>
    <t>GSHS-1635F-3/16-CL</t>
  </si>
  <si>
    <t>슬리브,보호용</t>
  </si>
  <si>
    <t>MAAAAAAAAAAAAF06</t>
  </si>
  <si>
    <t>GSHS-3635W-1/2-BK</t>
  </si>
  <si>
    <t>ATUM튜브</t>
  </si>
  <si>
    <t>MAAAAAAAAAAAAF07</t>
  </si>
  <si>
    <t>B-044-26-N</t>
  </si>
  <si>
    <t>슬리브,땜납용</t>
  </si>
  <si>
    <t>MAAAAAAAAAAAAF08</t>
  </si>
  <si>
    <t>GSHS-1635F-1/16-WH</t>
  </si>
  <si>
    <t>슬리브,표시용</t>
  </si>
  <si>
    <t>MAAAAAAAAAAAAF09</t>
  </si>
  <si>
    <t>GSHS-1635F-1/8-WH</t>
  </si>
  <si>
    <t>MAAAAAAAAAAAAF10</t>
  </si>
  <si>
    <t>GSHS-1635F-3/16-WH</t>
  </si>
  <si>
    <t>MAAAAAAAAAAAAF11</t>
  </si>
  <si>
    <t>MAAAAAAAAAAAAF12</t>
  </si>
  <si>
    <t>CATALYST-9</t>
  </si>
  <si>
    <t>MAAAAAAAAAAAAF13</t>
  </si>
  <si>
    <t>S3175-3</t>
  </si>
  <si>
    <t>쉴드밴드</t>
  </si>
  <si>
    <t>MAAAAAAAAAAAAF14</t>
  </si>
  <si>
    <t>20090036</t>
  </si>
  <si>
    <t>백쉘</t>
  </si>
  <si>
    <t>MAAAAAAAAAAAAF15</t>
  </si>
  <si>
    <t>25NOF7W BLACK</t>
  </si>
  <si>
    <t>묶음끈</t>
  </si>
  <si>
    <t>MAAAAAAAAAAAAF16</t>
  </si>
  <si>
    <t>GSHS-1635F-1/4-CL</t>
  </si>
  <si>
    <t>MAAAAAAAAAAAAF17</t>
  </si>
  <si>
    <t>M83519/2-8</t>
  </si>
  <si>
    <t>MAAAAAAAAAAAAG</t>
  </si>
  <si>
    <t>81086142</t>
  </si>
  <si>
    <t>케이블조립체,김발구동용</t>
  </si>
  <si>
    <t>MAAAAAAAAAAAAG01</t>
  </si>
  <si>
    <t>MQ-222-015-261-41XD</t>
  </si>
  <si>
    <t>MAAAAAAAAAAAAG02</t>
  </si>
  <si>
    <t>MM-222-037-213-4100</t>
  </si>
  <si>
    <t>MAAAAAAAAAAAAG03</t>
  </si>
  <si>
    <t>20090037</t>
  </si>
  <si>
    <t>MAAAAAAAAAAAAG04</t>
  </si>
  <si>
    <t>20090038</t>
  </si>
  <si>
    <t>MAAAAAAAAAAAAG05</t>
  </si>
  <si>
    <t>MAAAAAAAAAAAAG06</t>
  </si>
  <si>
    <t>WEB-01-4.0</t>
  </si>
  <si>
    <t>브레이드</t>
  </si>
  <si>
    <t>MAAAAAAAAAAAAG07</t>
  </si>
  <si>
    <t>LG-CRFR-1/4-BK</t>
  </si>
  <si>
    <t>MAAAAAAAAAAAAG08</t>
  </si>
  <si>
    <t>GSHS-1635F-1/4-WH</t>
  </si>
  <si>
    <t>MAAAAAAAAAAAAG09</t>
  </si>
  <si>
    <t>슬리브.보호용</t>
  </si>
  <si>
    <t>MAAAAAAAAAAAAG10</t>
  </si>
  <si>
    <t>GSHS-3635W-3/8-BK</t>
  </si>
  <si>
    <t>MAAAAAAAAAAAAG11</t>
  </si>
  <si>
    <t>WEB-01-3.0</t>
  </si>
  <si>
    <t>MAAAAAAAAAAAAG12</t>
  </si>
  <si>
    <t>GSHS-1635F-3/16-BK</t>
  </si>
  <si>
    <t>MAAAAAAAAAAAAG13</t>
  </si>
  <si>
    <t>PN18-4RN</t>
  </si>
  <si>
    <t>돌기</t>
  </si>
  <si>
    <t>MAAAAAAAAAAAAG14</t>
  </si>
  <si>
    <t>LGM16878/4-BFE-9</t>
  </si>
  <si>
    <t>전선</t>
  </si>
  <si>
    <t>MAAAAAAAAAAAAG15</t>
  </si>
  <si>
    <t>GSHS-3635W-1/4-BK</t>
  </si>
  <si>
    <t>MAAAAAAAAAAAAG16</t>
  </si>
  <si>
    <t>GSHS-3635W-1-BK</t>
  </si>
  <si>
    <t>MAAAAAAAAAAAAH</t>
  </si>
  <si>
    <t>81086143</t>
  </si>
  <si>
    <t>케이블조립체,자이로센서용</t>
  </si>
  <si>
    <t>MAAAAAAAAAAAAH01</t>
  </si>
  <si>
    <t>MQ-212-015-113-4100</t>
  </si>
  <si>
    <t>MAAAAAAAAAAAAH02</t>
  </si>
  <si>
    <t>NM-212-015-161-JCAC</t>
  </si>
  <si>
    <t>MAAAAAAAAAAAAH03</t>
  </si>
  <si>
    <t>MAAAAAAAAAAAAH04</t>
  </si>
  <si>
    <t>MAAAAAAAAAAAAH05</t>
  </si>
  <si>
    <t>MAAAAAAAAAAAAH06</t>
  </si>
  <si>
    <t>LG-CRFR-3/16-BK</t>
  </si>
  <si>
    <t>MAAAAAAAAAAAAH07</t>
  </si>
  <si>
    <t>MAAAAAAAAAAAAH08</t>
  </si>
  <si>
    <t>MAAAAAAAAAAAAH09</t>
  </si>
  <si>
    <t>MAAAAAAAAA12</t>
  </si>
  <si>
    <t>81086134</t>
  </si>
  <si>
    <t>장착블록,국부발진신호분배기용</t>
  </si>
  <si>
    <t>MAAAAAAAAA1201</t>
  </si>
  <si>
    <t>81086134-1</t>
  </si>
  <si>
    <t>MAAAAAAAAA1202</t>
  </si>
  <si>
    <t>MAAAAAAAAAAB</t>
  </si>
  <si>
    <t>81086150</t>
  </si>
  <si>
    <t>하부조립체</t>
  </si>
  <si>
    <t>MAAAAAAAAAAB05</t>
  </si>
  <si>
    <t>81086341</t>
  </si>
  <si>
    <t>덮개,RCV_D(4ch)용</t>
  </si>
  <si>
    <t>MAAAAAAAAAAB02</t>
  </si>
  <si>
    <t>81086343</t>
  </si>
  <si>
    <t>EMI가스켓1형</t>
  </si>
  <si>
    <t>MAAAAAAAAAAB03</t>
  </si>
  <si>
    <t>81086344</t>
  </si>
  <si>
    <t>EMI가스켓2형</t>
  </si>
  <si>
    <t>MAAAAAAAAAAB15</t>
  </si>
  <si>
    <t>81086345</t>
  </si>
  <si>
    <t>특수나사,송신도파관용</t>
  </si>
  <si>
    <t>MAAAAAAAAAAB06</t>
  </si>
  <si>
    <t>81086346</t>
  </si>
  <si>
    <t>고정블록,RCV_D(4ch)용</t>
  </si>
  <si>
    <t>MAAAAAAAAAAB21</t>
  </si>
  <si>
    <t>81086347</t>
  </si>
  <si>
    <t>블록,각도보정용</t>
  </si>
  <si>
    <t>MAAAAAAAAAAB32</t>
  </si>
  <si>
    <t>81086351-1</t>
  </si>
  <si>
    <t>MAAAAAAAAAAB33</t>
  </si>
  <si>
    <t>P541460</t>
  </si>
  <si>
    <t>RCV_TEST</t>
  </si>
  <si>
    <t>MAAAAAAAAAAB34</t>
  </si>
  <si>
    <t>P542397</t>
  </si>
  <si>
    <t>RCV_IF</t>
  </si>
  <si>
    <t>MAAAAAAAAAAB23</t>
  </si>
  <si>
    <t>P544204</t>
  </si>
  <si>
    <t>RCV_D(4ch)</t>
  </si>
  <si>
    <t>MAAAAAAAAAAB28</t>
  </si>
  <si>
    <t>P544239</t>
  </si>
  <si>
    <t>IFT</t>
  </si>
  <si>
    <t>MAAAAAAAAAAB24</t>
  </si>
  <si>
    <t>P844199</t>
  </si>
  <si>
    <t>Fpilot</t>
  </si>
  <si>
    <t>MAAAAAAAAAAB25</t>
  </si>
  <si>
    <t>P844200</t>
  </si>
  <si>
    <t>FLO2</t>
  </si>
  <si>
    <t>MAAAAAAAAAAB26</t>
  </si>
  <si>
    <t>P844201</t>
  </si>
  <si>
    <t>FTX</t>
  </si>
  <si>
    <t>MAAAAAAAAAAB27</t>
  </si>
  <si>
    <t>P844202</t>
  </si>
  <si>
    <t>FTCE</t>
  </si>
  <si>
    <t>MAAAAAAAAAAB29</t>
  </si>
  <si>
    <t>OS-0038-017</t>
  </si>
  <si>
    <t>CCI/O</t>
  </si>
  <si>
    <t>MAAAAAAAAAAB30</t>
  </si>
  <si>
    <t>OS-0038-018</t>
  </si>
  <si>
    <t>PDS/T</t>
  </si>
  <si>
    <t>MAAAAAAAAAAB31</t>
  </si>
  <si>
    <t>OS-0038-019</t>
  </si>
  <si>
    <t>FCOHO</t>
  </si>
  <si>
    <t>MAAAAAAAAAAB08</t>
  </si>
  <si>
    <t>34SMA-50-0-3/111NE</t>
  </si>
  <si>
    <t>커넥터,SMA</t>
  </si>
  <si>
    <t>MAAAAAAAAAAB09</t>
  </si>
  <si>
    <t>KS B 1023 M2x6,STS</t>
  </si>
  <si>
    <t>MAAAAAAAAAAB10</t>
  </si>
  <si>
    <t>KS B 1023 M2.5x14,STS</t>
  </si>
  <si>
    <t>MAAAAAAAAAAB11</t>
  </si>
  <si>
    <t>18</t>
  </si>
  <si>
    <t>MAAAAAAAAAAB12</t>
  </si>
  <si>
    <t>MAAAAAAAAAAB14</t>
  </si>
  <si>
    <t>KS B 1003 M4x12,STS</t>
  </si>
  <si>
    <t>MAAAAAAAAAAB16</t>
  </si>
  <si>
    <t>MAAAAAAAAAAB17</t>
  </si>
  <si>
    <t>MAAAAAAAAAAB18</t>
  </si>
  <si>
    <t>MAAAAAAAAAAB19</t>
  </si>
  <si>
    <t>MAAAAAAAAAAB20</t>
  </si>
  <si>
    <t>KS B 1012 2종상,6STS</t>
  </si>
  <si>
    <t>육각너트</t>
  </si>
  <si>
    <t>MAAAAAAAAAAB04</t>
  </si>
  <si>
    <t>MM-000-000-000-2600-0F6</t>
  </si>
  <si>
    <t>MAAAAAAAAAAB01</t>
  </si>
  <si>
    <t>핀,하부조립체형</t>
  </si>
  <si>
    <t>MAAAAAAAAAAB35</t>
  </si>
  <si>
    <t>81086154-2</t>
  </si>
  <si>
    <t>MAAAAAAAAAAB13</t>
  </si>
  <si>
    <t>KS B 1003 M3x14,STS</t>
  </si>
  <si>
    <t>MAAAAAAAAAAB36</t>
  </si>
  <si>
    <t>KS B 1003 M4x14,STS</t>
  </si>
  <si>
    <t>MAAAAAAAAAAB37</t>
  </si>
  <si>
    <t>GSK62-S</t>
  </si>
  <si>
    <t>MAAAAAAAAAABAA</t>
  </si>
  <si>
    <t>81086151</t>
  </si>
  <si>
    <t>몸체조립체</t>
  </si>
  <si>
    <t>MAAAAAAAAAABAA01</t>
  </si>
  <si>
    <t>MAAAAAAAAAABAA02</t>
  </si>
  <si>
    <t>MAAAAAAAAAABAA03</t>
  </si>
  <si>
    <t>KS B 1003 M4x15,STS</t>
  </si>
  <si>
    <t>MAAAAAAAAAABAA04</t>
  </si>
  <si>
    <t>MAAAAAAAAAABAA05</t>
  </si>
  <si>
    <t>MAAAAAAAAAABAAAA</t>
  </si>
  <si>
    <t>81086152</t>
  </si>
  <si>
    <t>상부장착판</t>
  </si>
  <si>
    <t>MAAAAAAAAAABAAAA01</t>
  </si>
  <si>
    <t>81086152-1</t>
  </si>
  <si>
    <t>MAAAAAAAAAABAAAA02</t>
  </si>
  <si>
    <t>MAAAAAAAAAABAAAA03</t>
  </si>
  <si>
    <t>MAAAAAAAAAABAAAA04</t>
  </si>
  <si>
    <t>1084-5CN050</t>
  </si>
  <si>
    <t>MAAAAAAAAAABAAAB</t>
  </si>
  <si>
    <t>81086153</t>
  </si>
  <si>
    <t>몸체</t>
  </si>
  <si>
    <t>MAAAAAAAAAABAAAB01</t>
  </si>
  <si>
    <t>81086153-1</t>
  </si>
  <si>
    <t>MAAAAAAAAAABAAAB02</t>
  </si>
  <si>
    <t>MAAAAAAAAAABAAAB03</t>
  </si>
  <si>
    <t>MAAAAAAAAAABAB</t>
  </si>
  <si>
    <t>신호처리부조립체</t>
  </si>
  <si>
    <t>MAAAAAAAAAABAB01</t>
  </si>
  <si>
    <t>81086157</t>
  </si>
  <si>
    <t>상부덮개,신호처리부용</t>
  </si>
  <si>
    <t>MAAAAAAAAAABAB02</t>
  </si>
  <si>
    <t>81086158-1</t>
  </si>
  <si>
    <t>간격유지기,신호처리부용</t>
  </si>
  <si>
    <t>11</t>
  </si>
  <si>
    <t>MAAAAAAAAAABAB03</t>
  </si>
  <si>
    <t>81086158-2</t>
  </si>
  <si>
    <t>MAAAAAAAAAABAB04</t>
  </si>
  <si>
    <t>A265-3.8ET2LK</t>
  </si>
  <si>
    <t>카드락</t>
  </si>
  <si>
    <t>MAAAAAAAAAABAB05</t>
  </si>
  <si>
    <t>KS B 1023 M3X20,STS</t>
  </si>
  <si>
    <t>MAAAAAAAAAABAB06</t>
  </si>
  <si>
    <t>KS B 1023 M3X30,STS</t>
  </si>
  <si>
    <t>MAAAAAAAAAABAB07</t>
  </si>
  <si>
    <t>MS24693-17C</t>
  </si>
  <si>
    <t>MAAAAAAAAAABAB08</t>
  </si>
  <si>
    <t>KS B 1041 M2X6,STS</t>
  </si>
  <si>
    <t>MAAAAAAAAAABAB09</t>
  </si>
  <si>
    <t>81086360-1</t>
  </si>
  <si>
    <t>방열패드</t>
  </si>
  <si>
    <t>MAAAAAAAAAABAB10</t>
  </si>
  <si>
    <t>81086360-2</t>
  </si>
  <si>
    <t>MAAAAAAAAAABAB11</t>
  </si>
  <si>
    <t>81086360-3</t>
  </si>
  <si>
    <t>MAAAAAAAAAABAB12</t>
  </si>
  <si>
    <t>81086360-4</t>
  </si>
  <si>
    <t>MAAAAAAAAAABAB13</t>
  </si>
  <si>
    <t>81086360-5</t>
  </si>
  <si>
    <t>MAAAAAAAAAABABAA</t>
  </si>
  <si>
    <t>81086156</t>
  </si>
  <si>
    <t>신호처리부몸체</t>
  </si>
  <si>
    <t>MAAAAAAAAAABABAA01</t>
  </si>
  <si>
    <t>81086156-1</t>
  </si>
  <si>
    <t>MAAAAAAAAAABABAA02</t>
  </si>
  <si>
    <t>MAAAAAAAAAABABAA03</t>
  </si>
  <si>
    <t>1084-2CN020</t>
  </si>
  <si>
    <t>MAAAAAAAAAABABAB</t>
  </si>
  <si>
    <t>81086159</t>
  </si>
  <si>
    <t>하부덮개조립체,신호처리부용</t>
  </si>
  <si>
    <t>MAAAAAAAAAABABAB01</t>
  </si>
  <si>
    <t>81086161</t>
  </si>
  <si>
    <t>차폐판,신호처리부용</t>
  </si>
  <si>
    <t>MAAAAAAAAAABABAB02</t>
  </si>
  <si>
    <t>81086163</t>
  </si>
  <si>
    <t>블록,신호처리부용</t>
  </si>
  <si>
    <t>MAAAAAAAAAABABAB03</t>
  </si>
  <si>
    <t>30</t>
  </si>
  <si>
    <t>MAAAAAAAAAABABAB04</t>
  </si>
  <si>
    <t>KS B 1041 M2x6,STS</t>
  </si>
  <si>
    <t>MAAAAAAAAAABABAB05</t>
  </si>
  <si>
    <t>KS B 1041 M3x6,STS</t>
  </si>
  <si>
    <t>MAAAAAAAAAABABAB06</t>
  </si>
  <si>
    <t>MAAAAAAAAAABABAB07</t>
  </si>
  <si>
    <t>MAAAAAAAAAABABAB08</t>
  </si>
  <si>
    <t>81086360-6</t>
  </si>
  <si>
    <t>MAAAAAAAAAABABAB09</t>
  </si>
  <si>
    <t>81086360-7</t>
  </si>
  <si>
    <t>MAAAAAAAAAABABABAA</t>
  </si>
  <si>
    <t>81086160</t>
  </si>
  <si>
    <t>하부덮개,신호처리부용</t>
  </si>
  <si>
    <t>MAAAAAAAAAABABABAA01</t>
  </si>
  <si>
    <t>81086160-1</t>
  </si>
  <si>
    <t>MAAAAAAAAAABABABAA02</t>
  </si>
  <si>
    <t>MAAAAAAAAAABABABAB</t>
  </si>
  <si>
    <t>81086162</t>
  </si>
  <si>
    <t>차폐블록,신호처리부용</t>
  </si>
  <si>
    <t>MAAAAAAAAAABABABAB01</t>
  </si>
  <si>
    <t>81086162-1</t>
  </si>
  <si>
    <t>MAAAAAAAAAABABABAB02</t>
  </si>
  <si>
    <t>MAAAAAAAAAABABABAB03</t>
  </si>
  <si>
    <t>MAAAAAAAAAABABABAC</t>
  </si>
  <si>
    <t>81086168</t>
  </si>
  <si>
    <t>회로카드조립체,인터페이스용</t>
  </si>
  <si>
    <t>MAAAAAAAAAABABABAC01</t>
  </si>
  <si>
    <t>81086169</t>
  </si>
  <si>
    <t>인쇄회로기판,인터페이스용</t>
  </si>
  <si>
    <t>MAAAAAAAAAABABABAC02</t>
  </si>
  <si>
    <t>XC4VLX25-11FF668I</t>
  </si>
  <si>
    <t>프로그래머,집적회로용</t>
  </si>
  <si>
    <t>MAAAAAAAAAABABABAC03</t>
  </si>
  <si>
    <t>XCF08PFS48C</t>
  </si>
  <si>
    <t>프로그램,롬(PROM)</t>
  </si>
  <si>
    <t>MICROCIRCUIT (MEMORY)</t>
  </si>
  <si>
    <t>MAAAAAAAAAABABABAC27</t>
  </si>
  <si>
    <t>39-501BLK</t>
  </si>
  <si>
    <t>버튼,스위치용</t>
  </si>
  <si>
    <t>시험용</t>
  </si>
  <si>
    <t>MAAAAAAAAAABABABAC24</t>
  </si>
  <si>
    <t>74LVC1G04GW</t>
  </si>
  <si>
    <t>Single Inverter</t>
  </si>
  <si>
    <t>MAAAAAAAAAABABABAC25</t>
  </si>
  <si>
    <t>74LVC1G08GW</t>
  </si>
  <si>
    <t>2-Input AND Gate</t>
  </si>
  <si>
    <t>MAAAAAAAAAABABABAC26</t>
  </si>
  <si>
    <t>74LVC1G86GW</t>
  </si>
  <si>
    <t>2-Input XOR Gate</t>
  </si>
  <si>
    <t>MAAAAAAAAAABABABAC07</t>
  </si>
  <si>
    <t>AD7801BRU</t>
  </si>
  <si>
    <t>변환기, Analog-Digital용</t>
  </si>
  <si>
    <t>MAAAAAAAAAABABABAC12</t>
  </si>
  <si>
    <t>AD8611AR</t>
  </si>
  <si>
    <t>집적회로,아날로그용</t>
  </si>
  <si>
    <t>MAAAAAAAAAABABABAC13</t>
  </si>
  <si>
    <t>ADM825RYRJ-R7</t>
  </si>
  <si>
    <t>전압 감시기</t>
  </si>
  <si>
    <t>MAAAAAAAAAABABABAC31</t>
  </si>
  <si>
    <t>APT1608EC</t>
  </si>
  <si>
    <t>발광 다이오드</t>
  </si>
  <si>
    <t>MAAAAAAAAAABABABAC28</t>
  </si>
  <si>
    <t>BCR108</t>
  </si>
  <si>
    <t>MAAAAAAAAAABABABAC29</t>
  </si>
  <si>
    <t>BCR133</t>
  </si>
  <si>
    <t>MAAAAAAAAAABABABAC56</t>
  </si>
  <si>
    <t>BLM21PG220SN1</t>
  </si>
  <si>
    <t>비드</t>
  </si>
  <si>
    <t>MAAAAAAAAAABABABAC49</t>
  </si>
  <si>
    <t>C0402C104K4RAC</t>
  </si>
  <si>
    <t>캐패시터,고정식,세라믹유전체형</t>
  </si>
  <si>
    <t>MAAAAAAAAAABABABAC58</t>
  </si>
  <si>
    <t>CMD174PMAY00H</t>
  </si>
  <si>
    <t>연결기,플러그형,전기용</t>
  </si>
  <si>
    <t>MAAAAAAAAAABABABAC47</t>
  </si>
  <si>
    <t>CN1F8KTTD330J</t>
  </si>
  <si>
    <t>저항기</t>
  </si>
  <si>
    <t>Film Network (RZ)</t>
  </si>
  <si>
    <t>MAAAAAAAAAABABABAC19</t>
  </si>
  <si>
    <t>IDT2305A-1HDCI</t>
  </si>
  <si>
    <t>집적회로,디지털용</t>
  </si>
  <si>
    <t>MAAAAAAAAAABABABAC20</t>
  </si>
  <si>
    <t>IDT74FCT3244APG</t>
  </si>
  <si>
    <t>MAAAAAAAAAABABABAC18</t>
  </si>
  <si>
    <t>M3L28FCN50MHZ</t>
  </si>
  <si>
    <t>CRYSTALS</t>
  </si>
  <si>
    <t>MAAAAAAAAAABABABAC64</t>
  </si>
  <si>
    <t>M55342K11B10E0R</t>
  </si>
  <si>
    <t>MAAAAAAAAAABABABAC41</t>
  </si>
  <si>
    <t>M55342K12B1E00R</t>
  </si>
  <si>
    <t>MAAAAAAAAAABABABAC38</t>
  </si>
  <si>
    <t>M55342K12B301DR</t>
  </si>
  <si>
    <t>MAAAAAAAAAABABABAC46</t>
  </si>
  <si>
    <t>M55342K12B30E1R</t>
  </si>
  <si>
    <t>MAAAAAAAAAABABABAC39</t>
  </si>
  <si>
    <t>M55342K12B332DR</t>
  </si>
  <si>
    <t>MAAAAAAAAAABABABAC34</t>
  </si>
  <si>
    <t>M55342K12B33D2R</t>
  </si>
  <si>
    <t>MAAAAAAAAAABABABAC43</t>
  </si>
  <si>
    <t>M55342K12B4E75R</t>
  </si>
  <si>
    <t>MAAAAAAAAAABABABAC36</t>
  </si>
  <si>
    <t>MAAAAAAAAAABABABAC32</t>
  </si>
  <si>
    <t>RK73Z1ELTP</t>
  </si>
  <si>
    <t>MAAAAAAAAAABABABAC52</t>
  </si>
  <si>
    <t>T494A105K020AH</t>
  </si>
  <si>
    <t>캐패시터,고정식,전기분해용</t>
  </si>
  <si>
    <t>MAAAAAAAAAABABABAC53</t>
  </si>
  <si>
    <t>T494B106K020AH</t>
  </si>
  <si>
    <t>MAAAAAAAAAABABABAC54</t>
  </si>
  <si>
    <t>T494C226K020AH</t>
  </si>
  <si>
    <t>MAAAAAAAAAABABABAC55</t>
  </si>
  <si>
    <t>T494D107K010AH</t>
  </si>
  <si>
    <t>MAAAAAAAAAABABABAC15</t>
  </si>
  <si>
    <t>TPS72218DBVT</t>
  </si>
  <si>
    <t>조정기,전압용</t>
  </si>
  <si>
    <t>MAAAAAAAAAABABABAC16</t>
  </si>
  <si>
    <t>TPS75425QPWP</t>
  </si>
  <si>
    <t>MAAAAAAAAAABABABAC14</t>
  </si>
  <si>
    <t>TPS75901KTTT</t>
  </si>
  <si>
    <t>MAAAAAAAAAABABABAC17</t>
  </si>
  <si>
    <t>TPS75933KTTT</t>
  </si>
  <si>
    <t>MAAAAAAAAAABABABAC30</t>
  </si>
  <si>
    <t>WP934CB/ID</t>
  </si>
  <si>
    <t>MAAAAAAAAAABABABAC60</t>
  </si>
  <si>
    <t>TSW-105-26-G-S</t>
  </si>
  <si>
    <t>MAAAAAAAAAABABABAC61</t>
  </si>
  <si>
    <t>TSW-106-26-G-S</t>
  </si>
  <si>
    <t>MAAAAAAAAAABABABAC62</t>
  </si>
  <si>
    <t>TSW-107-26-G-S</t>
  </si>
  <si>
    <t>MAAAAAAAAAABABABAC63</t>
  </si>
  <si>
    <t>TSW-108-26-G-S</t>
  </si>
  <si>
    <t>MAAAAAAAAAABABABAC65</t>
  </si>
  <si>
    <t>SN74LVCC3245ADBQR</t>
  </si>
  <si>
    <t>MAAAAAAAAAABABABAC66</t>
  </si>
  <si>
    <t>SN74LVT245BPWR</t>
  </si>
  <si>
    <t>MAAAAAAAAAABABABAC68</t>
  </si>
  <si>
    <t>T493D107K016BH6110</t>
  </si>
  <si>
    <t>MAAAAAAAAAABABABAC69</t>
  </si>
  <si>
    <t>JL-100-25-T</t>
  </si>
  <si>
    <t>점퍼</t>
  </si>
  <si>
    <t>MAAAAAAAAAABABABAC71</t>
  </si>
  <si>
    <t>MS51957-6</t>
  </si>
  <si>
    <t>MAAAAAAAAAABABABAC72</t>
  </si>
  <si>
    <t>KS B 1326 소형원형#2,STS</t>
  </si>
  <si>
    <t>MAAAAAAAAAABABABAC73</t>
  </si>
  <si>
    <t>MS35649-224</t>
  </si>
  <si>
    <t>너트,평면형,육각형</t>
  </si>
  <si>
    <t>MAAAAAAAAAABABABAC74</t>
  </si>
  <si>
    <t>KS B 1324 1호2.3,STS</t>
  </si>
  <si>
    <t>MAAAAAAAAAABABAC</t>
  </si>
  <si>
    <t>81086166</t>
  </si>
  <si>
    <t>회로카드조립체,데이터획득용</t>
  </si>
  <si>
    <t>MAAAAAAAAAABABAC01</t>
  </si>
  <si>
    <t>81086167</t>
  </si>
  <si>
    <t>인쇄회로기판,데이터획득용</t>
  </si>
  <si>
    <t>MAAAAAAAAAABABAC02</t>
  </si>
  <si>
    <t>ADSP-TS101SAB1-100</t>
  </si>
  <si>
    <t>처리장치,디지털신호용</t>
  </si>
  <si>
    <t>MAAAAAAAAAABABAC03</t>
  </si>
  <si>
    <t>MAAAAAAAAAABABAC04</t>
  </si>
  <si>
    <t>MAAAAAAAAAABABAC05</t>
  </si>
  <si>
    <t>MAAAAAAAAAABABAC06</t>
  </si>
  <si>
    <t>AD6635BB</t>
  </si>
  <si>
    <t>DDC</t>
  </si>
  <si>
    <t>MAAAAAAAAAABABAC08</t>
  </si>
  <si>
    <t>MAAAAAAAAAABABAC09</t>
  </si>
  <si>
    <t>MAAAAAAAAAABABAC11</t>
  </si>
  <si>
    <t>MAAAAAAAAAABABAC12</t>
  </si>
  <si>
    <t>MAAAAAAAAAABABAC13</t>
  </si>
  <si>
    <t>MAAAAAAAAAABABAC14</t>
  </si>
  <si>
    <t>189</t>
  </si>
  <si>
    <t>MAAAAAAAAAABABAC15</t>
  </si>
  <si>
    <t>C0603C102K5RAC</t>
  </si>
  <si>
    <t>MAAAAAAAAAABABAC16</t>
  </si>
  <si>
    <t>C1210C105K5RAC</t>
  </si>
  <si>
    <t>MAAAAAAAAAABABAC17</t>
  </si>
  <si>
    <t>MAAAAAAAAAABABAC18</t>
  </si>
  <si>
    <t>MAAAAAAAAAABABAC19</t>
  </si>
  <si>
    <t>DS90C031TM</t>
  </si>
  <si>
    <t>MAAAAAAAAAABABAC20</t>
  </si>
  <si>
    <t>IDT2309-1HPGI</t>
  </si>
  <si>
    <t>MAAAAAAAAAABABAC21</t>
  </si>
  <si>
    <t>MAAAAAAAAAABABAC22</t>
  </si>
  <si>
    <t>LQM21FN100N00</t>
  </si>
  <si>
    <t>MAAAAAAAAAABABAC23</t>
  </si>
  <si>
    <t>M3L28FCN50.MHZ</t>
  </si>
  <si>
    <t>MAAAAAAAAAABABAC24</t>
  </si>
  <si>
    <t>저항기,고정식,피막형(10KΩ)</t>
  </si>
  <si>
    <t>69</t>
  </si>
  <si>
    <t>MAAAAAAAAAABABAC26</t>
  </si>
  <si>
    <t>M55342K12B176DR</t>
  </si>
  <si>
    <t>저항기,고정식,피막형(176Ω)</t>
  </si>
  <si>
    <t>MAAAAAAAAAABABAC27</t>
  </si>
  <si>
    <t>저항기,고정식,피막형(1KΩ)</t>
  </si>
  <si>
    <t>MAAAAAAAAAABABAC28</t>
  </si>
  <si>
    <t>M55342K12B1E65R</t>
  </si>
  <si>
    <t>저항기,고정식,피막형(1.65KΩ)</t>
  </si>
  <si>
    <t>MAAAAAAAAAABABAC29</t>
  </si>
  <si>
    <t>M55342K12B25D5R</t>
  </si>
  <si>
    <t>저항기,고정식,피막형(25.5Ω)</t>
  </si>
  <si>
    <t>MAAAAAAAAAABABAC30</t>
  </si>
  <si>
    <t>M55342K12B2E00R</t>
  </si>
  <si>
    <t>저항기,고정식,피막형(2KΩ)</t>
  </si>
  <si>
    <t>MAAAAAAAAAABABAC31</t>
  </si>
  <si>
    <t>저항기,고정식,피막형(301Ω)</t>
  </si>
  <si>
    <t>MAAAAAAAAAABABAC32</t>
  </si>
  <si>
    <t>저항기,고정식,피막형(30.1KΩ)</t>
  </si>
  <si>
    <t>MAAAAAAAAAABABAC33</t>
  </si>
  <si>
    <t>저항기,고정식,피막형(332Ω)</t>
  </si>
  <si>
    <t>MAAAAAAAAAABABAC34</t>
  </si>
  <si>
    <t>저항기,고정식,피막형(33.2Ω)</t>
  </si>
  <si>
    <t>22</t>
  </si>
  <si>
    <t>MAAAAAAAAAABABAC35</t>
  </si>
  <si>
    <t>저항기,고정식,피막형(4.75KΩ)</t>
  </si>
  <si>
    <t>MAAAAAAAAAABABAC36</t>
  </si>
  <si>
    <t>저항기,고정식,피막형(51.1Ω)</t>
  </si>
  <si>
    <t>MAAAAAAAAAABABAC37</t>
  </si>
  <si>
    <t>MA3X71600L</t>
  </si>
  <si>
    <t>MAAAAAAAAAABABAC41</t>
  </si>
  <si>
    <t>저항기,고정식,피막형(ZeroΩ)</t>
  </si>
  <si>
    <t>34</t>
  </si>
  <si>
    <t>MAAAAAAAAAABABAC42</t>
  </si>
  <si>
    <t>RMCA-EA26JLMY-OM22-A</t>
  </si>
  <si>
    <t>연결기,전기용</t>
  </si>
  <si>
    <t>MAAAAAAAAAABABAC43</t>
  </si>
  <si>
    <t>MAAAAAAAAAABABAC44</t>
  </si>
  <si>
    <t>28</t>
  </si>
  <si>
    <t>MAAAAAAAAAABABAC45</t>
  </si>
  <si>
    <t>MAAAAAAAAAABABAC46</t>
  </si>
  <si>
    <t>MAAAAAAAAAABABAC47</t>
  </si>
  <si>
    <t>MAAAAAAAAAABABAC48</t>
  </si>
  <si>
    <t>MAAAAAAAAAABABAC49</t>
  </si>
  <si>
    <t>MAAAAAAAAAABABAC51</t>
  </si>
  <si>
    <t>TSW-104-26-G-S</t>
  </si>
  <si>
    <t>MAAAAAAAAAABABAC54</t>
  </si>
  <si>
    <t>MAAAAAAAAAABABAC55</t>
  </si>
  <si>
    <t>MAAAAAAAAAABABAC57</t>
  </si>
  <si>
    <t>TTWB2040LB</t>
  </si>
  <si>
    <t>변압기</t>
  </si>
  <si>
    <t>high Power pulse, power and RF transformers</t>
  </si>
  <si>
    <t>MAAAAAAAAAABABAC58</t>
  </si>
  <si>
    <t>WP934CB/GD</t>
  </si>
  <si>
    <t>MAAAAAAAAAABABAC59</t>
  </si>
  <si>
    <t>MAAAAAAAAAABABAC60</t>
  </si>
  <si>
    <t>WP934CB/YD</t>
  </si>
  <si>
    <t>MAAAAAAAAAABABAC63</t>
  </si>
  <si>
    <t>S29JL032J60TFI020</t>
  </si>
  <si>
    <t>집적회로,메모리식</t>
  </si>
  <si>
    <t>MAAAAAAAAAABABAC64</t>
  </si>
  <si>
    <t>AD6645ASVZ-80</t>
  </si>
  <si>
    <t>변환기,Analog-Digital용</t>
  </si>
  <si>
    <t>MAAAAAAAAAABABAC38</t>
  </si>
  <si>
    <t>P541456</t>
  </si>
  <si>
    <t>MAAAAAAAAAABABAC65</t>
  </si>
  <si>
    <t>MAAAAAAAAAABABAC66</t>
  </si>
  <si>
    <t>MAAAAAAAAAABABAC67</t>
  </si>
  <si>
    <t>MAAAAAAAAAABABAC68</t>
  </si>
  <si>
    <t>20</t>
  </si>
  <si>
    <t>MAAAAAAAAAABABAC69</t>
  </si>
  <si>
    <t>MAAAAAAAAAABABAC70</t>
  </si>
  <si>
    <t>MAAAAAAAAAABABAC71</t>
  </si>
  <si>
    <t>MAAAAAAAAAABABAC72</t>
  </si>
  <si>
    <t>MAAAAAAAAAABABAC73</t>
  </si>
  <si>
    <t>MAAAAAAAAAABABAD</t>
  </si>
  <si>
    <t>81086164</t>
  </si>
  <si>
    <t>회로카드조립체,운용제어용</t>
  </si>
  <si>
    <t>MAAAAAAAAAABABAD01</t>
  </si>
  <si>
    <t>인쇄회로기판,운용제어용</t>
  </si>
  <si>
    <t>MAAAAAAAAAABABAD02</t>
  </si>
  <si>
    <t>MAAAAAAAAAABABAD03</t>
  </si>
  <si>
    <t>MAAAAAAAAAABABAD04</t>
  </si>
  <si>
    <t>MAAAAAAAAAABABAD05</t>
  </si>
  <si>
    <t>1N4001G</t>
  </si>
  <si>
    <t>반도체장치,다이오드</t>
  </si>
  <si>
    <t>MAAAAAAAAAABABAD06</t>
  </si>
  <si>
    <t>MAAAAAAAAAABABAD07</t>
  </si>
  <si>
    <t>MAAAAAAAAAABABAD08</t>
  </si>
  <si>
    <t>MAAAAAAAAAABABAD10</t>
  </si>
  <si>
    <t>MAAAAAAAAAABABAD11</t>
  </si>
  <si>
    <t>MAAAAAAAAAABABAD12</t>
  </si>
  <si>
    <t>MAAAAAAAAAABABAD14</t>
  </si>
  <si>
    <t>127</t>
  </si>
  <si>
    <t>MAAAAAAAAAABABAD15</t>
  </si>
  <si>
    <t>MAAAAAAAAAABABAD16</t>
  </si>
  <si>
    <t>MAAAAAAAAAABABAD17</t>
  </si>
  <si>
    <t>MAAAAAAAAAABABAD18</t>
  </si>
  <si>
    <t>MAAAAAAAAAABABAD21</t>
  </si>
  <si>
    <t>MAAAAAAAAAABABAD22</t>
  </si>
  <si>
    <t>MAAAAAAAAAABABAD23</t>
  </si>
  <si>
    <t>MAAAAAAAAAABABAD24</t>
  </si>
  <si>
    <t>MAAAAAAAAAABABAD25</t>
  </si>
  <si>
    <t>56</t>
  </si>
  <si>
    <t>MAAAAAAAAAABABAD26</t>
  </si>
  <si>
    <t>MAAAAAAAAAABABAD27</t>
  </si>
  <si>
    <t>MAAAAAAAAAABABAD28</t>
  </si>
  <si>
    <t>MAAAAAAAAAABABAD29</t>
  </si>
  <si>
    <t>M55342K12B2E21R</t>
  </si>
  <si>
    <t>저항기,고정식,피막형(2.21KΩ)</t>
  </si>
  <si>
    <t>MAAAAAAAAAABABAD30</t>
  </si>
  <si>
    <t>MAAAAAAAAAABABAD31</t>
  </si>
  <si>
    <t>MAAAAAAAAAABABAD32</t>
  </si>
  <si>
    <t>MAAAAAAAAAABABAD33</t>
  </si>
  <si>
    <t>MAAAAAAAAAABABAD34</t>
  </si>
  <si>
    <t>MAAAAAAAAAABABAD35</t>
  </si>
  <si>
    <t>MAAAAAAAAAABABAD36</t>
  </si>
  <si>
    <t>M55342K12B60D4R</t>
  </si>
  <si>
    <t>저항기,고정식,피막형(60.4Ω)</t>
  </si>
  <si>
    <t>MAAAAAAAAAABABAD37</t>
  </si>
  <si>
    <t>MAX3223EUP</t>
  </si>
  <si>
    <t>MAAAAAAAAAABABAD38</t>
  </si>
  <si>
    <t>PI5C3245Q</t>
  </si>
  <si>
    <t>MAAAAAAAAAABABAD41</t>
  </si>
  <si>
    <t>23</t>
  </si>
  <si>
    <t>MAAAAAAAAAABABAD42</t>
  </si>
  <si>
    <t>MAAAAAAAAAABABAD43</t>
  </si>
  <si>
    <t>SJA1000T</t>
  </si>
  <si>
    <t>MAAAAAAAAAABABAD44</t>
  </si>
  <si>
    <t>T494A104K050AH</t>
  </si>
  <si>
    <t>MAAAAAAAAAABABAD45</t>
  </si>
  <si>
    <t>MAAAAAAAAAABABAD46</t>
  </si>
  <si>
    <t>MAAAAAAAAAABABAD47</t>
  </si>
  <si>
    <t>MAAAAAAAAAABABAD48</t>
  </si>
  <si>
    <t>TJA1040T</t>
  </si>
  <si>
    <t>MAAAAAAAAAABABAD49</t>
  </si>
  <si>
    <t>MAAAAAAAAAABABAD50</t>
  </si>
  <si>
    <t>MAAAAAAAAAABABAD51</t>
  </si>
  <si>
    <t>MAAAAAAAAAABABAD52</t>
  </si>
  <si>
    <t>MAAAAAAAAAABABAD60</t>
  </si>
  <si>
    <t>MAAAAAAAAAABABAD61</t>
  </si>
  <si>
    <t>MAAAAAAAAAABABAD62</t>
  </si>
  <si>
    <t>MAAAAAAAAAABABAD54</t>
  </si>
  <si>
    <t>MAAAAAAAAAABABAD56</t>
  </si>
  <si>
    <t>MAAAAAAAAAABABAD58</t>
  </si>
  <si>
    <t>MAAAAAAAAAABABAD59</t>
  </si>
  <si>
    <t>MAAAAAAAAAABABAD65</t>
  </si>
  <si>
    <t>CNZ1F8KTTD</t>
  </si>
  <si>
    <t>저항기(ZeroΩ)</t>
  </si>
  <si>
    <t>MAAAAAAAAAABABAD66</t>
  </si>
  <si>
    <t>MAAAAAAAAAABABAD67</t>
  </si>
  <si>
    <t>MAAAAAAAAAABABAD68</t>
  </si>
  <si>
    <t>MAAAAAAAAAABABAD69</t>
  </si>
  <si>
    <t>BU-64863GC-190</t>
  </si>
  <si>
    <t>처리기,통신접속장치용</t>
  </si>
  <si>
    <t>MICROCIRCUIT (HYBRID)</t>
  </si>
  <si>
    <t>MAAAAAAAAAABABAD70</t>
  </si>
  <si>
    <t>DSS-1630</t>
  </si>
  <si>
    <t>low Power pulse and audio transfomers</t>
  </si>
  <si>
    <t>MAAAAAAAAAABABAD71</t>
  </si>
  <si>
    <t>MAAAAAAAAAABABAD72</t>
  </si>
  <si>
    <t>CN1F8KTTD332J</t>
  </si>
  <si>
    <t>MAAAAAAAAAABABAD73</t>
  </si>
  <si>
    <t>MAAAAAAAAAABABAD74</t>
  </si>
  <si>
    <t>MAAAAAAAAAABABAD75</t>
  </si>
  <si>
    <t>MAAAAAAAAAABABAD76</t>
  </si>
  <si>
    <t>C0402C103K5RAC</t>
  </si>
  <si>
    <t>MAAAAAAAAAABABAD77</t>
  </si>
  <si>
    <t>MAAAAAAAAAABAH</t>
  </si>
  <si>
    <t>81086170</t>
  </si>
  <si>
    <t>회로카드조립체,모기판용</t>
  </si>
  <si>
    <t>MAAAAAAAAAABAH01</t>
  </si>
  <si>
    <t>81086171</t>
  </si>
  <si>
    <t>인쇄회로기판,모기판용</t>
  </si>
  <si>
    <t>MAAAAAAAAAABAH02</t>
  </si>
  <si>
    <t>82SMA-50-0-1</t>
  </si>
  <si>
    <t>MAAAAAAAAAABAH03</t>
  </si>
  <si>
    <t>미소회로,아날로그용</t>
  </si>
  <si>
    <t>MAAAAAAAAAABAH04</t>
  </si>
  <si>
    <t>Ferrite Bead</t>
  </si>
  <si>
    <t>MAAAAAAAAAABAH05</t>
  </si>
  <si>
    <t>Ceramic Chip Capacitor (0.1uF)</t>
  </si>
  <si>
    <t>MAAAAAAAAAABAH06</t>
  </si>
  <si>
    <t>CCF1N1T</t>
  </si>
  <si>
    <t>Chip Fuse (1A)</t>
  </si>
  <si>
    <t>Fuses</t>
  </si>
  <si>
    <t>MAAAAAAAAAABAH07</t>
  </si>
  <si>
    <t>CCF1N2T</t>
  </si>
  <si>
    <t>CHIP FUSE(2A)</t>
  </si>
  <si>
    <t>MAAAAAAAAAABAH08</t>
  </si>
  <si>
    <t>CCF1N4T</t>
  </si>
  <si>
    <t>CHIP FUSE(4A)</t>
  </si>
  <si>
    <t>MAAAAAAAAAABAH10</t>
  </si>
  <si>
    <t>CHB017EFDA21T</t>
  </si>
  <si>
    <t>Connector (receptacle)</t>
  </si>
  <si>
    <t>MAAAAAAAAAABAH11</t>
  </si>
  <si>
    <t>CMD174EFDY01H</t>
  </si>
  <si>
    <t>Connector (receptacle, SA)</t>
  </si>
  <si>
    <t>MAAAAAAAAAABAH12</t>
  </si>
  <si>
    <t>Clock Buffer</t>
  </si>
  <si>
    <t>MAAAAAAAAAABAH13</t>
  </si>
  <si>
    <t>M3L28FCN50.0000MHZ</t>
  </si>
  <si>
    <t>Oscillator, 50MHz</t>
  </si>
  <si>
    <t>MAAAAAAAAAABAH14</t>
  </si>
  <si>
    <t>Chip Resistor (10k)</t>
  </si>
  <si>
    <t>MAAAAAAAAAABAH15</t>
  </si>
  <si>
    <t>Chip Resistor (1k)</t>
  </si>
  <si>
    <t>MAAAAAAAAAABAH17</t>
  </si>
  <si>
    <t>MK-232-009-125-2200</t>
  </si>
  <si>
    <t>Connector (plug)</t>
  </si>
  <si>
    <t>MAAAAAAAAAABAH18</t>
  </si>
  <si>
    <t>MK-232-015-125-2200</t>
  </si>
  <si>
    <t>MAAAAAAAAAABAH19</t>
  </si>
  <si>
    <t>MK-232-037-125-2200</t>
  </si>
  <si>
    <t>MAAAAAAAAAABAH20</t>
  </si>
  <si>
    <t>MK-232-037-125-9900-KP11</t>
  </si>
  <si>
    <t>MAAAAAAAAAABAH21</t>
  </si>
  <si>
    <t>MK-342-051-225-2200</t>
  </si>
  <si>
    <t>MAAAAAAAAAABAH22</t>
  </si>
  <si>
    <t>Chip Resistor (zero)</t>
  </si>
  <si>
    <t>MAAAAAAAAAABAH23</t>
  </si>
  <si>
    <t>RNC60H1000FS</t>
  </si>
  <si>
    <t>Resistor (100)</t>
  </si>
  <si>
    <t>MAAAAAAAAAABAH24</t>
  </si>
  <si>
    <t>SNJ54BCT760FK</t>
  </si>
  <si>
    <t>Octal Buffer / Driver</t>
  </si>
  <si>
    <t>MAAAAAAAAAABAH25</t>
  </si>
  <si>
    <t>Tantalum Chip Capacitor (1uF)</t>
  </si>
  <si>
    <t>MAAAAAAAAAABAH26</t>
  </si>
  <si>
    <t>Tantalum Chip Capacitor (10uF)</t>
  </si>
  <si>
    <t>MAAAAAAAAAABAH27</t>
  </si>
  <si>
    <t>Tantalum Chip Capacitor (22uF)</t>
  </si>
  <si>
    <t>MAAAAAAAAAABAH37</t>
  </si>
  <si>
    <t>TPS73133DBVT</t>
  </si>
  <si>
    <t>REGULATOR</t>
  </si>
  <si>
    <t>MAAAAAAAAAABAH39</t>
  </si>
  <si>
    <t>JUMPER</t>
  </si>
  <si>
    <t>MAAAAAAAAAABAH40</t>
  </si>
  <si>
    <t>CCF1N10TTE</t>
  </si>
  <si>
    <t>CHIP FUSE(10A)</t>
  </si>
  <si>
    <t>MAAAAAAAAAABAH41</t>
  </si>
  <si>
    <t>T493D475K050BH</t>
  </si>
  <si>
    <t>캐패시터,고정식,탄탈</t>
  </si>
  <si>
    <t>MAAAAAAAAAABAC</t>
  </si>
  <si>
    <t>81086177</t>
  </si>
  <si>
    <t>서보부조립체</t>
  </si>
  <si>
    <t>MAAAAAAAAAABAC01</t>
  </si>
  <si>
    <t>81086179</t>
  </si>
  <si>
    <t>서보부덮개</t>
  </si>
  <si>
    <t>MAAAAAAAAAABAC02</t>
  </si>
  <si>
    <t>81086181</t>
  </si>
  <si>
    <t>간격유지기1,서보부용</t>
  </si>
  <si>
    <t>MAAAAAAAAAABAC03</t>
  </si>
  <si>
    <t>81086182</t>
  </si>
  <si>
    <t>간격유지기2,서보부용</t>
  </si>
  <si>
    <t>32</t>
  </si>
  <si>
    <t>MAAAAAAAAAABAC04</t>
  </si>
  <si>
    <t>PA12A</t>
  </si>
  <si>
    <t>AMP</t>
  </si>
  <si>
    <t>MAAAAAAAAAABAC05</t>
  </si>
  <si>
    <t>MC-121-007-261-00WD</t>
  </si>
  <si>
    <t>Microminiature Circular Connector</t>
  </si>
  <si>
    <t>MAAAAAAAAAABAC06</t>
  </si>
  <si>
    <t>VF2-L003CA-1</t>
  </si>
  <si>
    <t>서보전원기</t>
  </si>
  <si>
    <t>완제품</t>
  </si>
  <si>
    <t>MAAAAAAAAAABAC07</t>
  </si>
  <si>
    <t>MAAAAAAAAAABAC08</t>
  </si>
  <si>
    <t>KS B 1023 M3X6,STS</t>
  </si>
  <si>
    <t>MAAAAAAAAAABAC09</t>
  </si>
  <si>
    <t>KS B 1023 M3X12,STS</t>
  </si>
  <si>
    <t>MAAAAAAAAAABAC10</t>
  </si>
  <si>
    <t>KS B 1023 M3X16,STS</t>
  </si>
  <si>
    <t>MAAAAAAAAAABAC11</t>
  </si>
  <si>
    <t>MS24693-C17</t>
  </si>
  <si>
    <t>MAAAAAAAAAABAC12</t>
  </si>
  <si>
    <t>KS B 1003 M4X12,STS</t>
  </si>
  <si>
    <t>MAAAAAAAAAABAC13</t>
  </si>
  <si>
    <t>MAAAAAAAAAABAC14</t>
  </si>
  <si>
    <t>81086360-8</t>
  </si>
  <si>
    <t>MAAAAAAAAAABAC15</t>
  </si>
  <si>
    <t>절연수관,전기용</t>
  </si>
  <si>
    <t>MAAAAAAAAAABACAA</t>
  </si>
  <si>
    <t>81086178</t>
  </si>
  <si>
    <t>서보부몸체</t>
  </si>
  <si>
    <t>MAAAAAAAAAABACAA01</t>
  </si>
  <si>
    <t>81086178-1</t>
  </si>
  <si>
    <t>MAAAAAAAAAABACAA02</t>
  </si>
  <si>
    <t>MAAAAAAAAAABACAB</t>
  </si>
  <si>
    <t>81086180</t>
  </si>
  <si>
    <t>서보부밑판</t>
  </si>
  <si>
    <t>MAAAAAAAAAABACAB01</t>
  </si>
  <si>
    <t>81086180-1</t>
  </si>
  <si>
    <t>MAAAAAAAAAABACAB02</t>
  </si>
  <si>
    <t>MAAAAAAAAAABACAC</t>
  </si>
  <si>
    <t>회로카드조립체,서보제어기용</t>
  </si>
  <si>
    <t>MAAAAAAAAAABACAC01</t>
  </si>
  <si>
    <t>81086184</t>
  </si>
  <si>
    <t>인쇄회로기판,서보제어기용</t>
  </si>
  <si>
    <t>MAAAAAAAAAABACAC02</t>
  </si>
  <si>
    <t>TMS320F2812GHHS</t>
  </si>
  <si>
    <t>MAAAAAAAAAABACAC03</t>
  </si>
  <si>
    <t>81086183E1</t>
  </si>
  <si>
    <t>SCU_100527.out</t>
  </si>
  <si>
    <t>MAAAAAAAAAABACAC04</t>
  </si>
  <si>
    <t>AD7657YSTZ-1</t>
  </si>
  <si>
    <t>MAAAAAAAAAABACAC05</t>
  </si>
  <si>
    <t>AD7836ASZ</t>
  </si>
  <si>
    <t>MAAAAAAAAAABACAC06</t>
  </si>
  <si>
    <t>AD588TE/883B</t>
  </si>
  <si>
    <t>MAAAAAAAAAABACAC07</t>
  </si>
  <si>
    <t>TPS767D301PWP</t>
  </si>
  <si>
    <t>MAAAAAAAAAABACAC08</t>
  </si>
  <si>
    <t>CB3LV-5I-30M0000</t>
  </si>
  <si>
    <t>MAAAAAAAAAABACAC09</t>
  </si>
  <si>
    <t>SN65HVD233D</t>
  </si>
  <si>
    <t>MAAAAAAAAAABACAC10</t>
  </si>
  <si>
    <t>SN74LVC1G11DBVR</t>
  </si>
  <si>
    <t>MAAAAAAAAAABACAC11</t>
  </si>
  <si>
    <t>SN74LVC1G14DBVT</t>
  </si>
  <si>
    <t>MAAAAAAAAAABACAC12</t>
  </si>
  <si>
    <t>SN74LVC138APW</t>
  </si>
  <si>
    <t>MAAAAAAAAAABACAC13</t>
  </si>
  <si>
    <t>SNJ54F245FK</t>
  </si>
  <si>
    <t>MAAAAAAAAAABACAC14</t>
  </si>
  <si>
    <t>SN74LVC3G04DCTR</t>
  </si>
  <si>
    <t>MAAAAAAAAAABACAC15</t>
  </si>
  <si>
    <t>ADG1236YCPZ-500RL7</t>
  </si>
  <si>
    <t>MAAAAAAAAAABACAC16</t>
  </si>
  <si>
    <t>INA118UB</t>
  </si>
  <si>
    <t>MAAAAAAAAAABACAC17</t>
  </si>
  <si>
    <t>INA2137UA</t>
  </si>
  <si>
    <t>MAAAAAAAAAABACAC18</t>
  </si>
  <si>
    <t>AD8534ARUZ</t>
  </si>
  <si>
    <t>MAAAAAAAAAABACAC19</t>
  </si>
  <si>
    <t>OP297FSZ</t>
  </si>
  <si>
    <t>MAAAAAAAAAABACAC20</t>
  </si>
  <si>
    <t>551-3007</t>
  </si>
  <si>
    <t>MAAAAAAAAAABACAC21</t>
  </si>
  <si>
    <t>551-0807</t>
  </si>
  <si>
    <t>MAAAAAAAAAABACAC22</t>
  </si>
  <si>
    <t>LM117HVH/883</t>
  </si>
  <si>
    <t>MAAAAAAAAAABACAC23</t>
  </si>
  <si>
    <t>LM137HVH/883</t>
  </si>
  <si>
    <t>MAAAAAAAAAABACAC24</t>
  </si>
  <si>
    <t>3262W-1-104</t>
  </si>
  <si>
    <t>가변저항</t>
  </si>
  <si>
    <t>Variable wire wound trimer(RT,RTR)</t>
  </si>
  <si>
    <t>MAAAAAAAAAABACAC25</t>
  </si>
  <si>
    <t>3262W-1-201</t>
  </si>
  <si>
    <t>MAAAAAAAAAABACAC26</t>
  </si>
  <si>
    <t>3262W-1-202</t>
  </si>
  <si>
    <t>MAAAAAAAAAABACAC27</t>
  </si>
  <si>
    <t>3262W-1-501</t>
  </si>
  <si>
    <t>MAAAAAAAAAABACAC28</t>
  </si>
  <si>
    <t>BSS138TA</t>
  </si>
  <si>
    <t>MAAAAAAAAAABACAC29</t>
  </si>
  <si>
    <t>MAAAAAAAAAABACAC30</t>
  </si>
  <si>
    <t>94HAB16</t>
  </si>
  <si>
    <t>MAAAAAAAAAABACAC31</t>
  </si>
  <si>
    <t>RK73Z1JTTD</t>
  </si>
  <si>
    <t>MAAAAAAAAAABACAC32</t>
  </si>
  <si>
    <t>RK73Z2ATTD</t>
  </si>
  <si>
    <t>MAAAAAAAAAABACAC33</t>
  </si>
  <si>
    <t>RN731JLTD7501B50</t>
  </si>
  <si>
    <t>MAAAAAAAAAABACAC34</t>
  </si>
  <si>
    <t>RN731JLTD1002B50</t>
  </si>
  <si>
    <t>31</t>
  </si>
  <si>
    <t>MAAAAAAAAAABACAC35</t>
  </si>
  <si>
    <t>RN731JLTD1502B50</t>
  </si>
  <si>
    <t>MAAAAAAAAAABACAC36</t>
  </si>
  <si>
    <t>RN731JLTD1653B50</t>
  </si>
  <si>
    <t>MAAAAAAAAAABACAC37</t>
  </si>
  <si>
    <t>RN731JLTD1822B50</t>
  </si>
  <si>
    <t>MAAAAAAAAAABACAC38</t>
  </si>
  <si>
    <t>RN731JLTD1912B50</t>
  </si>
  <si>
    <t>MAAAAAAAAAABACAC39</t>
  </si>
  <si>
    <t>RN731JLTD2002B50</t>
  </si>
  <si>
    <t>MAAAAAAAAAABACAC40</t>
  </si>
  <si>
    <t>RN731JLTD2492B50</t>
  </si>
  <si>
    <t>MAAAAAAAAAABACAC41</t>
  </si>
  <si>
    <t>RN731JLTD3011B50</t>
  </si>
  <si>
    <t>MAAAAAAAAAABACAC42</t>
  </si>
  <si>
    <t>RN731JLTD3012B50</t>
  </si>
  <si>
    <t>MAAAAAAAAAABACAC43</t>
  </si>
  <si>
    <t>RN731JLTD3922B50</t>
  </si>
  <si>
    <t>MAAAAAAAAAABACAC44</t>
  </si>
  <si>
    <t>RN731JLTD4021B50</t>
  </si>
  <si>
    <t>MAAAAAAAAAABACAC45</t>
  </si>
  <si>
    <t>RN731JLTD4481B50</t>
  </si>
  <si>
    <t>MAAAAAAAAAABACAC46</t>
  </si>
  <si>
    <t>RN731JLTD4752B50</t>
  </si>
  <si>
    <t>MAAAAAAAAAABACAC47</t>
  </si>
  <si>
    <t>RN731JLTD4991B50</t>
  </si>
  <si>
    <t>MAAAAAAAAAABACAC48</t>
  </si>
  <si>
    <t>RN731JLTD6042B50</t>
  </si>
  <si>
    <t>MAAAAAAAAAABACAC49</t>
  </si>
  <si>
    <t>RN731JLTD6342B50</t>
  </si>
  <si>
    <t>MAAAAAAAAAABACAC50</t>
  </si>
  <si>
    <t>RN732ALTD1000B50</t>
  </si>
  <si>
    <t>MAAAAAAAAAABACAC51</t>
  </si>
  <si>
    <t>RN732ALTD1200B50</t>
  </si>
  <si>
    <t>MAAAAAAAAAABACAC52</t>
  </si>
  <si>
    <t>RN732ALTD1501B50</t>
  </si>
  <si>
    <t>MAAAAAAAAAABACAC53</t>
  </si>
  <si>
    <t>RN732ALTD2210B50</t>
  </si>
  <si>
    <t>MAAAAAAAAAABACAC54</t>
  </si>
  <si>
    <t>RN732ALTD2400B50</t>
  </si>
  <si>
    <t>MAAAAAAAAAABACAC55</t>
  </si>
  <si>
    <t>RN732ALTD7500B50</t>
  </si>
  <si>
    <t>MAAAAAAAAAABACAC56</t>
  </si>
  <si>
    <t>C0402C101J5GAC</t>
  </si>
  <si>
    <t>커패시터,세라믹</t>
  </si>
  <si>
    <t>MAAAAAAAAAABACAC57</t>
  </si>
  <si>
    <t>C0402C102J5RAC</t>
  </si>
  <si>
    <t>MAAAAAAAAAABACAC58</t>
  </si>
  <si>
    <t>MAAAAAAAAAABACAC59</t>
  </si>
  <si>
    <t>C0402C150J5GAC</t>
  </si>
  <si>
    <t>MAAAAAAAAAABACAC60</t>
  </si>
  <si>
    <t>C0402C152J5RAC</t>
  </si>
  <si>
    <t>MAAAAAAAAAABACAC61</t>
  </si>
  <si>
    <t>C0402C330J5GAC</t>
  </si>
  <si>
    <t>MAAAAAAAAAABACAC62</t>
  </si>
  <si>
    <t>84</t>
  </si>
  <si>
    <t>MAAAAAAAAAABACAC63</t>
  </si>
  <si>
    <t>C0603C153K5RAC</t>
  </si>
  <si>
    <t>MAAAAAAAAAABACAC64</t>
  </si>
  <si>
    <t>C1206C105K3RAC</t>
  </si>
  <si>
    <t>MAAAAAAAAAABACAC65</t>
  </si>
  <si>
    <t>C1206C106K4RAC</t>
  </si>
  <si>
    <t>MAAAAAAAAAABACAC66</t>
  </si>
  <si>
    <t>커패시터,탄탈</t>
  </si>
  <si>
    <t>MAAAAAAAAAABACAC67</t>
  </si>
  <si>
    <t>MAAAAAAAAAABACAC68</t>
  </si>
  <si>
    <t>T494C105K050AH</t>
  </si>
  <si>
    <t>MAAAAAAAAAABACAC69</t>
  </si>
  <si>
    <t>MAAAAAAAAAABACAC70</t>
  </si>
  <si>
    <t>T494D106K050AH</t>
  </si>
  <si>
    <t>MAAAAAAAAAABACAC71</t>
  </si>
  <si>
    <t>T494D476K025AH</t>
  </si>
  <si>
    <t>MAAAAAAAAAABACAC72</t>
  </si>
  <si>
    <t>T494X476K035AH</t>
  </si>
  <si>
    <t>MAAAAAAAAAABACAC73</t>
  </si>
  <si>
    <t>TPSA105K035R3000</t>
  </si>
  <si>
    <t>MAAAAAAAAAABACAC74</t>
  </si>
  <si>
    <t>LQM21NNR47K10D</t>
  </si>
  <si>
    <t>MAAAAAAAAAABACAC75</t>
  </si>
  <si>
    <t>MS-252-037-325-220S</t>
  </si>
  <si>
    <t>MAAAAAAAAAABACAC76</t>
  </si>
  <si>
    <t>VSSR1603103JUF</t>
  </si>
  <si>
    <t>MAAAAAAAAAABACAC77</t>
  </si>
  <si>
    <t>TSW-107-07-G-D</t>
  </si>
  <si>
    <t>MAAAAAAAAAABACAC78</t>
  </si>
  <si>
    <t>TST-115-02-G-D</t>
  </si>
  <si>
    <t>MAAAAAAAAAABACAC79</t>
  </si>
  <si>
    <t>KS B 1012 2종상,2STS</t>
  </si>
  <si>
    <t>너트,육각형</t>
  </si>
  <si>
    <t>MAAAAAAAAAABACAC80</t>
  </si>
  <si>
    <t>SLCPSTSMSX2X10X1ZF</t>
  </si>
  <si>
    <t>MAAAAAAAAAABACAD</t>
  </si>
  <si>
    <t>회로카드조립체,서보증폭기용</t>
  </si>
  <si>
    <t>MAAAAAAAAAABACAD01</t>
  </si>
  <si>
    <t>81086186</t>
  </si>
  <si>
    <t>인쇄회로기판,서보증폭기용</t>
  </si>
  <si>
    <t>MAAAAAAAAAABACAD03</t>
  </si>
  <si>
    <t>INA2132U</t>
  </si>
  <si>
    <t>MAAAAAAAAAABACAD27</t>
  </si>
  <si>
    <t>DG413DY</t>
  </si>
  <si>
    <t>MAAAAAAAAAABACAD05</t>
  </si>
  <si>
    <t>MM74HC04MTC</t>
  </si>
  <si>
    <t>MAAAAAAAAAABACAD06</t>
  </si>
  <si>
    <t>HCPL-5531</t>
  </si>
  <si>
    <t>OPTO-ELECTRONIC SEMICONDUCTOR</t>
  </si>
  <si>
    <t>Single Isolator</t>
  </si>
  <si>
    <t>MAAAAAAAAAABACAD07</t>
  </si>
  <si>
    <t>WSR5R1000DEK</t>
  </si>
  <si>
    <t>MAAAAAAAAAABACAD08</t>
  </si>
  <si>
    <t>WSR5R2000DEK</t>
  </si>
  <si>
    <t>MAAAAAAAAAABACAD09</t>
  </si>
  <si>
    <t>RNC50J2002BS</t>
  </si>
  <si>
    <t>MAAAAAAAAAABACAD10</t>
  </si>
  <si>
    <t>RNC50J6200BS</t>
  </si>
  <si>
    <t>MAAAAAAAAAABACAD11</t>
  </si>
  <si>
    <t>RNC50J10R0BS</t>
  </si>
  <si>
    <t>MAAAAAAAAAABACAD12</t>
  </si>
  <si>
    <t>RNC50J1982BS</t>
  </si>
  <si>
    <t>MAAAAAAAAAABACAD13</t>
  </si>
  <si>
    <t>D55342K07B20E0R</t>
  </si>
  <si>
    <t>MAAAAAAAAAABACAD14</t>
  </si>
  <si>
    <t>D55342K07B332DR</t>
  </si>
  <si>
    <t>MAAAAAAAAAABACAD15</t>
  </si>
  <si>
    <t>MPM2002AW</t>
  </si>
  <si>
    <t>MAAAAAAAAAABACAD23</t>
  </si>
  <si>
    <t>MSP2B1K000F50</t>
  </si>
  <si>
    <t>Fixed Wire Wound (RW,RB,RBR,RWR,RER)</t>
  </si>
  <si>
    <t>MAAAAAAAAAABACAD21</t>
  </si>
  <si>
    <t>TSM4YL501K</t>
  </si>
  <si>
    <t>MAAAAAAAAAABACAD16</t>
  </si>
  <si>
    <t>CDR33BX104AKUS</t>
  </si>
  <si>
    <t>캐패시터,세라믹</t>
  </si>
  <si>
    <t>MAAAAAAAAAABACAD18</t>
  </si>
  <si>
    <t>C052T101K2X5CR</t>
  </si>
  <si>
    <t>MAAAAAAAAAABACAD19</t>
  </si>
  <si>
    <t>C062T105K5X5CR</t>
  </si>
  <si>
    <t>MAAAAAAAAAABACAD20</t>
  </si>
  <si>
    <t>T491D106K050AH</t>
  </si>
  <si>
    <t>캐패시터,탄탈</t>
  </si>
  <si>
    <t>MAAAAAAAAAABACAD22</t>
  </si>
  <si>
    <t>MS-252-015-325-220S</t>
  </si>
  <si>
    <t>MAAAAAAAAAABACAD24</t>
  </si>
  <si>
    <t>MAAAAAAAAAABACAD26</t>
  </si>
  <si>
    <t>1N4733A</t>
  </si>
  <si>
    <t>Zener/Avalanche</t>
  </si>
  <si>
    <t>MAAAAAAAAAABACAD25</t>
  </si>
  <si>
    <t>BYG22D</t>
  </si>
  <si>
    <t>MAAAAAAAAAABACAD29</t>
  </si>
  <si>
    <t>KS B 1012 2종상,STS</t>
  </si>
  <si>
    <t>MAAAAAAAAAABACAD28</t>
  </si>
  <si>
    <t>MAAAAAAAAAABAE</t>
  </si>
  <si>
    <t>고주파송신부조립체</t>
  </si>
  <si>
    <t>MAAAAAAAAAABAE04</t>
  </si>
  <si>
    <t>81086277</t>
  </si>
  <si>
    <t>덮개,고전압블록1형</t>
  </si>
  <si>
    <t>MAAAAAAAAAABAE05</t>
  </si>
  <si>
    <t>81086278</t>
  </si>
  <si>
    <t>덮개,고전압블록2형</t>
  </si>
  <si>
    <t>MAAAAAAAAAABAE01</t>
  </si>
  <si>
    <t>MS51957-44</t>
  </si>
  <si>
    <t>냄비머리 나사</t>
  </si>
  <si>
    <t>MAAAAAAAAAABAE02</t>
  </si>
  <si>
    <t>MS51957-50</t>
  </si>
  <si>
    <t>MAAAAAAAAAABAE03</t>
  </si>
  <si>
    <t>NAS620C8L</t>
  </si>
  <si>
    <t>MAAAAAAAAAABAE06</t>
  </si>
  <si>
    <t>MAAAAAAAAAABAE07</t>
  </si>
  <si>
    <t>MS51957-31</t>
  </si>
  <si>
    <t>MAAAAAAAAAABAE08</t>
  </si>
  <si>
    <t>NAS620C6L</t>
  </si>
  <si>
    <t>MAAAAAAAAAABAE09</t>
  </si>
  <si>
    <t>MAAAAAAAAAABAE10</t>
  </si>
  <si>
    <t>MAAAAAAAAAABAE11</t>
  </si>
  <si>
    <t>SYLGARD184</t>
  </si>
  <si>
    <t>실리콘</t>
  </si>
  <si>
    <t>MAAAAAAAAAABAE12</t>
  </si>
  <si>
    <t>PR-1200</t>
  </si>
  <si>
    <t>실리콘 프라이머</t>
  </si>
  <si>
    <t>MAAAAAAAAAABAEAA</t>
  </si>
  <si>
    <t>81086207</t>
  </si>
  <si>
    <t>MAAAAAAAAAABAEAA01</t>
  </si>
  <si>
    <t>81086216</t>
  </si>
  <si>
    <t>간격유지기1형,고주파송신부용</t>
  </si>
  <si>
    <t>MAAAAAAAAAABAEAA02</t>
  </si>
  <si>
    <t>81086219</t>
  </si>
  <si>
    <t>간격유지기2형,고주파송신부용</t>
  </si>
  <si>
    <t>MAAAAAAAAAABAEAA03</t>
  </si>
  <si>
    <t>81086276</t>
  </si>
  <si>
    <t>양면볼트,고주파송신부용</t>
  </si>
  <si>
    <t>MAAAAAAAAAABAEAA04</t>
  </si>
  <si>
    <t>A280-3.8ETM3LK</t>
  </si>
  <si>
    <t>MAAAAAAAAAABAEAA05</t>
  </si>
  <si>
    <t>52F160-002-A</t>
  </si>
  <si>
    <t>터미널블럭</t>
  </si>
  <si>
    <t>MAAAAAAAAAABAEAA06</t>
  </si>
  <si>
    <t>MAAAAAAAAAABAEAA07</t>
  </si>
  <si>
    <t>MS51957-30</t>
  </si>
  <si>
    <t>MAAAAAAAAAABAEAA08</t>
  </si>
  <si>
    <t>MAAAAAAAAAABAEAA09</t>
  </si>
  <si>
    <t>MAAAAAAAAAABAEAA10</t>
  </si>
  <si>
    <t>MAAAAAAAAAABAEAA11</t>
  </si>
  <si>
    <t>MS24693-C25</t>
  </si>
  <si>
    <t>MAAAAAAAAAABAEAA12</t>
  </si>
  <si>
    <t>MS24693-C27</t>
  </si>
  <si>
    <t>MAAAAAAAAAABAEAA13</t>
  </si>
  <si>
    <t>MS24693-C3</t>
  </si>
  <si>
    <t>MAAAAAAAAAABAEAA14</t>
  </si>
  <si>
    <t>MS51957-2</t>
  </si>
  <si>
    <t>MAAAAAAAAAABAEAA15</t>
  </si>
  <si>
    <t>KS B 1023 M3X8,STS</t>
  </si>
  <si>
    <t>MAAAAAAAAAABAEAA17</t>
  </si>
  <si>
    <t>SP900S-0.009-00-21.5-16.5</t>
  </si>
  <si>
    <t>절연판</t>
  </si>
  <si>
    <t>MAAAAAAAAAABAEAA18</t>
  </si>
  <si>
    <t>5856-1</t>
  </si>
  <si>
    <t>MAAAAAAAAAABAEAA19</t>
  </si>
  <si>
    <t>5856-2</t>
  </si>
  <si>
    <t>MAAAAAAAAAABAEAA20</t>
  </si>
  <si>
    <t>GSHS-1625-3-CL</t>
  </si>
  <si>
    <t>열수축성 튜브</t>
  </si>
  <si>
    <t>MAAAAAAAAAABAEAAAA</t>
  </si>
  <si>
    <t>81086209</t>
  </si>
  <si>
    <t>MAAAAAAAAAABAEAAAA01</t>
  </si>
  <si>
    <t>81086210</t>
  </si>
  <si>
    <t>MAAAAAAAAAABAEAAAA41</t>
  </si>
  <si>
    <t>KGA28BPD00TH</t>
  </si>
  <si>
    <t>MAAAAAAAAAABAEAAAA56</t>
  </si>
  <si>
    <t>MM-2C2-037-261-26WQ-EMI</t>
  </si>
  <si>
    <t>MAAAAAAAAAABAEAAAA37</t>
  </si>
  <si>
    <t>DS14C232TM</t>
  </si>
  <si>
    <t>MAAAAAAAAAABAEAAAA38</t>
  </si>
  <si>
    <t>DS90C402M</t>
  </si>
  <si>
    <t>MAAAAAAAAAABAEAAAA43</t>
  </si>
  <si>
    <t>LM1086IS-ADJ</t>
  </si>
  <si>
    <t>MAAAAAAAAAABAEAAAA44</t>
  </si>
  <si>
    <t>LM5116MH</t>
  </si>
  <si>
    <t>MAAAAAAAAAABAEAAAA17</t>
  </si>
  <si>
    <t>CD74HC244M</t>
  </si>
  <si>
    <t>MAAAAAAAAAABAEAAAA39</t>
  </si>
  <si>
    <t>IRFR024N</t>
  </si>
  <si>
    <t>MAAAAAAAAAABAEAAAA40</t>
  </si>
  <si>
    <t>2N2222AUA</t>
  </si>
  <si>
    <t>MAAAAAAAAAABAEAAAA06</t>
  </si>
  <si>
    <t>1812PS-223KLB</t>
  </si>
  <si>
    <t>MAAAAAAAAAABAEAAAA35</t>
  </si>
  <si>
    <t>CDRH104R-3R8NC</t>
  </si>
  <si>
    <t>MAAAAAAAAAABAEAAAA36</t>
  </si>
  <si>
    <t>MSD1278-822MLB</t>
  </si>
  <si>
    <t>MAAAAAAAAAABAEAAAA03</t>
  </si>
  <si>
    <t>1N4148UR-1</t>
  </si>
  <si>
    <t>MAAAAAAAAAABAEAAAA04</t>
  </si>
  <si>
    <t>1N5806US</t>
  </si>
  <si>
    <t>MAAAAAAAAAABAEAAAA45</t>
  </si>
  <si>
    <t>MM3Z6V2C</t>
  </si>
  <si>
    <t>MAAAAAAAAAABAEAAAA05</t>
  </si>
  <si>
    <t>160-2085-02-01-00</t>
  </si>
  <si>
    <t>37</t>
  </si>
  <si>
    <t>MAAAAAAAAAABAEAAAA55</t>
  </si>
  <si>
    <t>5015</t>
  </si>
  <si>
    <t>테스트포인트</t>
  </si>
  <si>
    <t>MAAAAAAAAAABAEAAAA07</t>
  </si>
  <si>
    <t>C0805C103J3RAC</t>
  </si>
  <si>
    <t>MAAAAAAAAAABAEAAAA08</t>
  </si>
  <si>
    <t>C0805C105J3RAC</t>
  </si>
  <si>
    <t>MAAAAAAAAAABAEAAAA09</t>
  </si>
  <si>
    <t>C0805C390J3GAC</t>
  </si>
  <si>
    <t>MAAAAAAAAAABAEAAAA10</t>
  </si>
  <si>
    <t>C0805C181J3GAC</t>
  </si>
  <si>
    <t>MAAAAAAAAAABAEAAAA11</t>
  </si>
  <si>
    <t>C0805C101J3GAC</t>
  </si>
  <si>
    <t>MAAAAAAAAAABAEAAAA12</t>
  </si>
  <si>
    <t>C0805C241J3GAC</t>
  </si>
  <si>
    <t>MAAAAAAAAAABAEAAAA13</t>
  </si>
  <si>
    <t>C0805C102J3RAC</t>
  </si>
  <si>
    <t>MAAAAAAAAAABAEAAAA57</t>
  </si>
  <si>
    <t>C0805C470J3GAC</t>
  </si>
  <si>
    <t>MAAAAAAAAAABAEAAAA14</t>
  </si>
  <si>
    <t>C1206C102J1GAC</t>
  </si>
  <si>
    <t>MAAAAAAAAAABAEAAAA15</t>
  </si>
  <si>
    <t>C1206C474J5RAC</t>
  </si>
  <si>
    <t>MAAAAAAAAAABAEAAAA16</t>
  </si>
  <si>
    <t>C1206C105J3RAC</t>
  </si>
  <si>
    <t>MAAAAAAAAAABAEAAAA47</t>
  </si>
  <si>
    <t>T494A105K035AT</t>
  </si>
  <si>
    <t>MAAAAAAAAAABAEAAAA48</t>
  </si>
  <si>
    <t>T494A105K020AT</t>
  </si>
  <si>
    <t>MAAAAAAAAAABAEAAAA49</t>
  </si>
  <si>
    <t>T494S475K010AT</t>
  </si>
  <si>
    <t>MAAAAAAAAAABAEAAAA50</t>
  </si>
  <si>
    <t>T494T106K010AT</t>
  </si>
  <si>
    <t>MAAAAAAAAAABAEAAAA51</t>
  </si>
  <si>
    <t>T494U106K020AT</t>
  </si>
  <si>
    <t>MAAAAAAAAAABAEAAAA52</t>
  </si>
  <si>
    <t>T495X156K050ATE300</t>
  </si>
  <si>
    <t>MAAAAAAAAAABAEAAAA53</t>
  </si>
  <si>
    <t>T494V106K035AT</t>
  </si>
  <si>
    <t>MAAAAAAAAAABAEAAAA54</t>
  </si>
  <si>
    <t>135D226X0075C2</t>
  </si>
  <si>
    <t>MAAAAAAAAAABAEAAAA18</t>
  </si>
  <si>
    <t>RK73H2ATTD1004F</t>
  </si>
  <si>
    <t>MAAAAAAAAAABAEAAAA19</t>
  </si>
  <si>
    <t>RK73H2ATTD1211F</t>
  </si>
  <si>
    <t>MAAAAAAAAAABAEAAAA20</t>
  </si>
  <si>
    <t>RK73H2ATTD3401F</t>
  </si>
  <si>
    <t>MAAAAAAAAAABAEAAAA21</t>
  </si>
  <si>
    <t>RK73H2ATTD7501F</t>
  </si>
  <si>
    <t>MAAAAAAAAAABAEAAAA22</t>
  </si>
  <si>
    <t>RK73H2ATTD6341F</t>
  </si>
  <si>
    <t>MAAAAAAAAAABAEAAAA23</t>
  </si>
  <si>
    <t>RK73H2ATTD10R0F</t>
  </si>
  <si>
    <t>MAAAAAAAAAABAEAAAA24</t>
  </si>
  <si>
    <t>RK73H2ATTD1002F</t>
  </si>
  <si>
    <t>MAAAAAAAAAABAEAAAA25</t>
  </si>
  <si>
    <t>RK73H2ATTD1372F</t>
  </si>
  <si>
    <t>MAAAAAAAAAABAEAAAA26</t>
  </si>
  <si>
    <t>RK73H2ATTD1402F</t>
  </si>
  <si>
    <t>MAAAAAAAAAABAEAAAA27</t>
  </si>
  <si>
    <t>RK73H2BTTD10R0F</t>
  </si>
  <si>
    <t>MAAAAAAAAAABAEAAAA28</t>
  </si>
  <si>
    <t>RK73H2BTTD1692F</t>
  </si>
  <si>
    <t>MAAAAAAAAAABAEAAAA29</t>
  </si>
  <si>
    <t>RK73H2BTTD15R0F</t>
  </si>
  <si>
    <t>MAAAAAAAAAABAEAAAA30</t>
  </si>
  <si>
    <t>RK73H2BTTD1000F</t>
  </si>
  <si>
    <t>MAAAAAAAAAABAEAAAA31</t>
  </si>
  <si>
    <t>RK73H2BTTD1210F</t>
  </si>
  <si>
    <t>MAAAAAAAAAABAEAAAA32</t>
  </si>
  <si>
    <t>RK73H2BTTD3650F</t>
  </si>
  <si>
    <t>MAAAAAAAAAABAEAAAA33</t>
  </si>
  <si>
    <t>RK73H2BTTD1151F</t>
  </si>
  <si>
    <t>MAAAAAAAAAABAEAAAA34</t>
  </si>
  <si>
    <t>RK73H2HTTE20R0F</t>
  </si>
  <si>
    <t>MAAAAAAAAAABAEAAAA42</t>
  </si>
  <si>
    <t>LRC-LRF2010-01-R010-F</t>
  </si>
  <si>
    <t>MAAAAAAAAAABAEAAAA46</t>
  </si>
  <si>
    <t>MP725-15.0-1%</t>
  </si>
  <si>
    <t>MAAAAAAAAAABAEAAAA58</t>
  </si>
  <si>
    <t>MAAAAAAAAAABAEAAAA59</t>
  </si>
  <si>
    <t>103-2-BLK</t>
  </si>
  <si>
    <t>MAAAAAAAAAABAEAAAA02</t>
  </si>
  <si>
    <t>81086211</t>
  </si>
  <si>
    <t>고정블록,인터페이스용</t>
  </si>
  <si>
    <t>MAAAAAAAAAABAEAAAA0201</t>
  </si>
  <si>
    <t>81086211-1</t>
  </si>
  <si>
    <t>MAAAAAAAAAABAEAAAA0202</t>
  </si>
  <si>
    <t>1185-02CN129</t>
  </si>
  <si>
    <t>MAAAAAAAAAABAEAAAB</t>
  </si>
  <si>
    <t>회로카드조립체,제어용</t>
  </si>
  <si>
    <t>MAAAAAAAAAABAEAAAB01</t>
  </si>
  <si>
    <t>81086213</t>
  </si>
  <si>
    <t>인쇄회로기판,제어용</t>
  </si>
  <si>
    <t>MAAAAAAAAAABAEAAABC5</t>
  </si>
  <si>
    <t>XC95144XL-10TQG100I</t>
  </si>
  <si>
    <t>집적회로, CPLD용</t>
  </si>
  <si>
    <t>MAAAAAAAAAABAEAAAB09</t>
  </si>
  <si>
    <t>ATMEGA16-16AU</t>
  </si>
  <si>
    <t>집적회로, MCU용</t>
  </si>
  <si>
    <t>MAAAAAAAAAABAEAAABA1</t>
  </si>
  <si>
    <t>KGA20BPD00TH</t>
  </si>
  <si>
    <t>MAAAAAAAAAABAEAAABA2</t>
  </si>
  <si>
    <t>KGA28BED00TAH</t>
  </si>
  <si>
    <t>MAAAAAAAAAABAEAAABC1</t>
  </si>
  <si>
    <t>TMM-101-01-L-D</t>
  </si>
  <si>
    <t>MAAAAAAAAAABAEAAAB07</t>
  </si>
  <si>
    <t>RSM-106-02-S-D</t>
  </si>
  <si>
    <t>MAAAAAAAAAABAEAAABC3</t>
  </si>
  <si>
    <t>WTA10SAD7J</t>
  </si>
  <si>
    <t>MAAAAAAAAAABAEAAABC4</t>
  </si>
  <si>
    <t>WTAX10SAD7SY</t>
  </si>
  <si>
    <t>MAAAAAAAAAABAEAAAB08</t>
  </si>
  <si>
    <t>ADR01BR</t>
  </si>
  <si>
    <t>MAAAAAAAAAABAEAAAB32</t>
  </si>
  <si>
    <t>CD74HC00M</t>
  </si>
  <si>
    <t>MAAAAAAAAAABAEAAAB33</t>
  </si>
  <si>
    <t>CD74HC02M</t>
  </si>
  <si>
    <t>MAAAAAAAAAABAEAAAB35</t>
  </si>
  <si>
    <t>CD74HC221M</t>
  </si>
  <si>
    <t>MAAAAAAAAAABAEAAAB36</t>
  </si>
  <si>
    <t>CD74HC4060M</t>
  </si>
  <si>
    <t>MAAAAAAAAAABAEAAABA3</t>
  </si>
  <si>
    <t>LM139AD</t>
  </si>
  <si>
    <t>MAAAAAAAAAABAEAAABA4</t>
  </si>
  <si>
    <t>LM158AWG/883</t>
  </si>
  <si>
    <t>MAAAAAAAAAABAEAAABA5</t>
  </si>
  <si>
    <t>LM2903D</t>
  </si>
  <si>
    <t>MAAAAAAAAAABAEAAABA6</t>
  </si>
  <si>
    <t>LM2904D</t>
  </si>
  <si>
    <t>MAAAAAAAAAABAEAAABA7</t>
  </si>
  <si>
    <t>LM6172IM</t>
  </si>
  <si>
    <t>MAAAAAAAAAABAEAAABA8</t>
  </si>
  <si>
    <t>MAX5481EUD+</t>
  </si>
  <si>
    <t>MAAAAAAAAAABAEAAABA9</t>
  </si>
  <si>
    <t>MAX8216ESD+</t>
  </si>
  <si>
    <t>MAAAAAAAAAABAEAAABB0</t>
  </si>
  <si>
    <t>MC74HC14AD</t>
  </si>
  <si>
    <t>MAAAAAAAAAABAEAAABB3</t>
  </si>
  <si>
    <t>SCO-53550ADS-16.000</t>
  </si>
  <si>
    <t>오실레이터</t>
  </si>
  <si>
    <t>MAAAAAAAAAABAEAAABC2</t>
  </si>
  <si>
    <t>UC1825AL</t>
  </si>
  <si>
    <t>MAAAAAAAAAABAEAAAB04</t>
  </si>
  <si>
    <t>2N2907AUA</t>
  </si>
  <si>
    <t>Si, PNP</t>
  </si>
  <si>
    <t>MAAAAAAAAAABAEAAAB97</t>
  </si>
  <si>
    <t>IRF510S</t>
  </si>
  <si>
    <t>MAAAAAAAAAABAEAAAB98</t>
  </si>
  <si>
    <t>IRFR13N20D</t>
  </si>
  <si>
    <t>MAAAAAAAAAABAEAAAB99</t>
  </si>
  <si>
    <t>MAAAAAAAAAABAEAAABA0</t>
  </si>
  <si>
    <t>MAAAAAAAAAABAEAAABC8</t>
  </si>
  <si>
    <t>MAAAAAAAAAABAEAAAB02</t>
  </si>
  <si>
    <t>1N4469US</t>
  </si>
  <si>
    <t>MAAAAAAAAAABAEAAAB03</t>
  </si>
  <si>
    <t>MAAAAAAAAAABAEAAABB1</t>
  </si>
  <si>
    <t>MAAAAAAAAAABAEAAABB4</t>
  </si>
  <si>
    <t>SMAZ5931B</t>
  </si>
  <si>
    <t>MAAAAAAAAAABAEAAABB5</t>
  </si>
  <si>
    <t>SML-311YT</t>
  </si>
  <si>
    <t>Single LED</t>
  </si>
  <si>
    <t>MAAAAAAAAAABAEAAAB10</t>
  </si>
  <si>
    <t>MAAAAAAAAAABAEAAAB11</t>
  </si>
  <si>
    <t>C0805C104J3RAC</t>
  </si>
  <si>
    <t>MAAAAAAAAAABAEAAAB12</t>
  </si>
  <si>
    <t>C0805C104J5RAC</t>
  </si>
  <si>
    <t>MAAAAAAAAAABAEAAAB13</t>
  </si>
  <si>
    <t>MAAAAAAAAAABAEAAAB14</t>
  </si>
  <si>
    <t>C0805C100J3GAC</t>
  </si>
  <si>
    <t>MAAAAAAAAAABAEAAAB15</t>
  </si>
  <si>
    <t>C0805C223J3GAC</t>
  </si>
  <si>
    <t>MAAAAAAAAAABAEAAAB16</t>
  </si>
  <si>
    <t>C0805C333J3RAC</t>
  </si>
  <si>
    <t>MAAAAAAAAAABAEAAAB17</t>
  </si>
  <si>
    <t>MAAAAAAAAAABAEAAAB18</t>
  </si>
  <si>
    <t>MAAAAAAAAAABAEAAAB21</t>
  </si>
  <si>
    <t>C0805C681J2RAC</t>
  </si>
  <si>
    <t>MAAAAAAAAAABAEAAAB22</t>
  </si>
  <si>
    <t>26</t>
  </si>
  <si>
    <t>MAAAAAAAAAABAEAAAB23</t>
  </si>
  <si>
    <t>C0805C106K4PAC</t>
  </si>
  <si>
    <t>MAAAAAAAAAABAEAAAB24</t>
  </si>
  <si>
    <t>C1206C103J3GAC</t>
  </si>
  <si>
    <t>MAAAAAAAAAABAEAAAB25</t>
  </si>
  <si>
    <t>C1206C104J3RAC</t>
  </si>
  <si>
    <t>MAAAAAAAAAABAEAAAB26</t>
  </si>
  <si>
    <t>MAAAAAAAAAABAEAAAB27</t>
  </si>
  <si>
    <t>C1206C475J3RAC</t>
  </si>
  <si>
    <t>MAAAAAAAAAABAEAAAB28</t>
  </si>
  <si>
    <t>C1206C681K2RAC</t>
  </si>
  <si>
    <t>MAAAAAAAAAABAEAAAB29</t>
  </si>
  <si>
    <t>C1206C222J5GAC</t>
  </si>
  <si>
    <t>MAAAAAAAAAABAEAAAB30</t>
  </si>
  <si>
    <t>C1206C222J3RAC</t>
  </si>
  <si>
    <t>MAAAAAAAAAABAEAAAB31</t>
  </si>
  <si>
    <t>C1206C106J4RAC</t>
  </si>
  <si>
    <t>MAAAAAAAAAABAEAAAB05</t>
  </si>
  <si>
    <t>135D106X0100C2</t>
  </si>
  <si>
    <t>MAAAAAAAAAABAEAAABB6</t>
  </si>
  <si>
    <t>MAAAAAAAAAABAEAAABB7</t>
  </si>
  <si>
    <t>T494A475K010AT</t>
  </si>
  <si>
    <t>MAAAAAAAAAABAEAAABB8</t>
  </si>
  <si>
    <t>MAAAAAAAAAABAEAAABB9</t>
  </si>
  <si>
    <t>T495B335K035ATE900</t>
  </si>
  <si>
    <t>MAAAAAAAAAABAEAAABC0</t>
  </si>
  <si>
    <t>MAAAAAAAAAABAEAAABC9</t>
  </si>
  <si>
    <t>RCWE2512R200FKEA</t>
  </si>
  <si>
    <t>MAAAAAAAAAABAEAAAB38</t>
  </si>
  <si>
    <t>MP725-0.20-1%</t>
  </si>
  <si>
    <t>MAAAAAAAAAABAEAAAB39</t>
  </si>
  <si>
    <t>RK73H2ATTD1001F</t>
  </si>
  <si>
    <t>MAAAAAAAAAABAEAAAB40</t>
  </si>
  <si>
    <t>MAAAAAAAAAABAEAAAB41</t>
  </si>
  <si>
    <t>RK73H2ATTD1021F</t>
  </si>
  <si>
    <t>MAAAAAAAAAABAEAAAB42</t>
  </si>
  <si>
    <t>MAAAAAAAAAABAEAAAB43</t>
  </si>
  <si>
    <t>RK73H2ATTD1501F</t>
  </si>
  <si>
    <t>MAAAAAAAAAABAEAAAB44</t>
  </si>
  <si>
    <t>RK73H2ATTD1541F</t>
  </si>
  <si>
    <t>MAAAAAAAAAABAEAAAB45</t>
  </si>
  <si>
    <t>RK73H2ATTD2001F</t>
  </si>
  <si>
    <t>MAAAAAAAAAABAEAAAB46</t>
  </si>
  <si>
    <t>RK73H2ATTD2151F</t>
  </si>
  <si>
    <t>MAAAAAAAAAABAEAAAB47</t>
  </si>
  <si>
    <t>RK73H2ATTD2491F</t>
  </si>
  <si>
    <t>MAAAAAAAAAABAEAAAB48</t>
  </si>
  <si>
    <t>RK73H2ATTD2741F</t>
  </si>
  <si>
    <t>MAAAAAAAAAABAEAAAB49</t>
  </si>
  <si>
    <t>RK73H2ATTD2801F</t>
  </si>
  <si>
    <t>MAAAAAAAAAABAEAAAB50</t>
  </si>
  <si>
    <t>RK73H2ATTD3011F</t>
  </si>
  <si>
    <t>MAAAAAAAAAABAEAAAB51</t>
  </si>
  <si>
    <t>RK73H2ATTD3321F</t>
  </si>
  <si>
    <t>MAAAAAAAAAABAEAAAB52</t>
  </si>
  <si>
    <t>RK73H2ATTD3481F</t>
  </si>
  <si>
    <t>MAAAAAAAAAABAEAAAB53</t>
  </si>
  <si>
    <t>RK73H2ATTD4021F</t>
  </si>
  <si>
    <t>MAAAAAAAAAABAEAAAB54</t>
  </si>
  <si>
    <t>RK73H2ATTD4121F</t>
  </si>
  <si>
    <t>MAAAAAAAAAABAEAAAB55</t>
  </si>
  <si>
    <t>RK73H2ATTD4751F</t>
  </si>
  <si>
    <t>MAAAAAAAAAABAEAAAB56</t>
  </si>
  <si>
    <t>RK73H2ATTD4871F</t>
  </si>
  <si>
    <t>MAAAAAAAAAABAEAAAB57</t>
  </si>
  <si>
    <t>RK73H2ATTD5111F</t>
  </si>
  <si>
    <t>MAAAAAAAAAABAEAAAB58</t>
  </si>
  <si>
    <t>RK73H2ATTD5231F</t>
  </si>
  <si>
    <t>MAAAAAAAAAABAEAAAB59</t>
  </si>
  <si>
    <t>RK73H2ATTD5621F</t>
  </si>
  <si>
    <t>MAAAAAAAAAABAEAAAB60</t>
  </si>
  <si>
    <t>RK73G2ATTD5761F</t>
  </si>
  <si>
    <t>MAAAAAAAAAABAEAAAB61</t>
  </si>
  <si>
    <t>RK73H2ATTD7151F</t>
  </si>
  <si>
    <t>MAAAAAAAAAABAEAAAB62</t>
  </si>
  <si>
    <t>RK73H2ATTD4320F</t>
  </si>
  <si>
    <t>MAAAAAAAAAABAEAAAB63</t>
  </si>
  <si>
    <t>MAAAAAAAAAABAEAAAB64</t>
  </si>
  <si>
    <t>RK73H2ATTD7681F</t>
  </si>
  <si>
    <t>MAAAAAAAAAABAEAAAB65</t>
  </si>
  <si>
    <t>RK73H2ATTD9531F</t>
  </si>
  <si>
    <t>MAAAAAAAAAABAEAAAB66</t>
  </si>
  <si>
    <t>RK73H2ATTD9761F</t>
  </si>
  <si>
    <t>MAAAAAAAAAABAEAAAB67</t>
  </si>
  <si>
    <t>MAAAAAAAAAABAEAAAB68</t>
  </si>
  <si>
    <t>MAAAAAAAAAABAEAAAB69</t>
  </si>
  <si>
    <t>MAAAAAAAAAABAEAAAB70</t>
  </si>
  <si>
    <t>RK73H2ATTD1502F</t>
  </si>
  <si>
    <t>MAAAAAAAAAABAEAAAB71</t>
  </si>
  <si>
    <t>RK73H2ATTD2002F</t>
  </si>
  <si>
    <t>MAAAAAAAAAABAEAAAB72</t>
  </si>
  <si>
    <t>RK73H2ATTD4322F</t>
  </si>
  <si>
    <t>MAAAAAAAAAABAEAAAB73</t>
  </si>
  <si>
    <t>RK73H2ATTD4992F</t>
  </si>
  <si>
    <t>MAAAAAAAAAABAEAAAB74</t>
  </si>
  <si>
    <t>RK73H2ATTD49R9F</t>
  </si>
  <si>
    <t>MAAAAAAAAAABAEAAAB75</t>
  </si>
  <si>
    <t>RK73H2ATTD51R1F</t>
  </si>
  <si>
    <t>MAAAAAAAAAABAEAAAB76</t>
  </si>
  <si>
    <t>RK73H2ATTD1000F</t>
  </si>
  <si>
    <t>MAAAAAAAAAABAEAAAB77</t>
  </si>
  <si>
    <t>RK73H2ATTD9532F</t>
  </si>
  <si>
    <t>MAAAAAAAAAABAEAAAB78</t>
  </si>
  <si>
    <t>RK73H2ATTD1003F</t>
  </si>
  <si>
    <t>MAAAAAAAAAABAEAAAB79</t>
  </si>
  <si>
    <t>RK73G2ATTD1100F</t>
  </si>
  <si>
    <t>MAAAAAAAAAABAEAAAB80</t>
  </si>
  <si>
    <t>RK73H2ATTD1210F</t>
  </si>
  <si>
    <t>MAAAAAAAAAABAEAAAB82</t>
  </si>
  <si>
    <t>RK73G2ATTD4320F</t>
  </si>
  <si>
    <t>MAAAAAAAAAABAEAAAB83</t>
  </si>
  <si>
    <t>RK73G2ATTD6810F</t>
  </si>
  <si>
    <t>MAAAAAAAAAABAEAAAB84</t>
  </si>
  <si>
    <t>RK73H2ATTD7500F</t>
  </si>
  <si>
    <t>MAAAAAAAAAABAEAAAB85</t>
  </si>
  <si>
    <t>RK73H2ATTD8060F</t>
  </si>
  <si>
    <t>MAAAAAAAAAABAEAAAB86</t>
  </si>
  <si>
    <t>RK73H2BTTD1001F</t>
  </si>
  <si>
    <t>MAAAAAAAAAABAEAAAB87</t>
  </si>
  <si>
    <t>RK73H2BTTD1004F</t>
  </si>
  <si>
    <t>MAAAAAAAAAABAEAAAB88</t>
  </si>
  <si>
    <t>RK73H2BTTD4751F</t>
  </si>
  <si>
    <t>MAAAAAAAAAABAEAAAB89</t>
  </si>
  <si>
    <t>MAAAAAAAAAABAEAAAB90</t>
  </si>
  <si>
    <t>RK73H2BTTD33R2F</t>
  </si>
  <si>
    <t>MAAAAAAAAAABAEAAAB91</t>
  </si>
  <si>
    <t>RK73H2BTTD49R9F</t>
  </si>
  <si>
    <t>MAAAAAAAAAABAEAAAB92</t>
  </si>
  <si>
    <t>RK73H2BTTD51R1F</t>
  </si>
  <si>
    <t>MAAAAAAAAAABAEAAAB93</t>
  </si>
  <si>
    <t>MAAAAAAAAAABAEAAAB94</t>
  </si>
  <si>
    <t>RK73H2BTTD3323F</t>
  </si>
  <si>
    <t>MAAAAAAAAAABAEAAAB95</t>
  </si>
  <si>
    <t>RK73H2HTTE30R1F</t>
  </si>
  <si>
    <t>MAAAAAAAAAABAEAAAB96</t>
  </si>
  <si>
    <t>RK73H2HTTE51R1F</t>
  </si>
  <si>
    <t>MAAAAAAAAAABAEAAAB06</t>
  </si>
  <si>
    <t>3224X-1-103E</t>
  </si>
  <si>
    <t>MAAAAAAAAAABAEAAABD3</t>
  </si>
  <si>
    <t>LM1117IMP-3.3/NOPB</t>
  </si>
  <si>
    <t>MAAAAAAAAAABAEAAABD4</t>
  </si>
  <si>
    <t>SN74LVC8T245MPWREP</t>
  </si>
  <si>
    <t>MAAAAAAAAAABAEAAABD1</t>
  </si>
  <si>
    <t>T494B106K020AT</t>
  </si>
  <si>
    <t>MAAAAAAAAAABAEAAABD2</t>
  </si>
  <si>
    <t>T494B686M010AT</t>
  </si>
  <si>
    <t>MAAAAAAAAAABAEAAABC6</t>
  </si>
  <si>
    <t>81086214</t>
  </si>
  <si>
    <t>변압기,제어용1</t>
  </si>
  <si>
    <t>MAAAAAAAAAABAEAAABC601</t>
  </si>
  <si>
    <t>ZJ41605-TC</t>
  </si>
  <si>
    <t>코어,토로이드</t>
  </si>
  <si>
    <t>MAAAAAAAAAABAEAAABC602</t>
  </si>
  <si>
    <t>J-W-1177/14/K2-24</t>
  </si>
  <si>
    <t>MAAAAAAAAAABAEAAABC603</t>
  </si>
  <si>
    <t>J-W-1177/14/K2-28</t>
  </si>
  <si>
    <t>MAAAAAAAAAABAEAAABC7</t>
  </si>
  <si>
    <t>81086215</t>
  </si>
  <si>
    <t>변압기,제어용2</t>
  </si>
  <si>
    <t>MAAAAAAAAAABAEAAABC701</t>
  </si>
  <si>
    <t>ZF40907-TC</t>
  </si>
  <si>
    <t>MAAAAAAAAAABAEAAABC702</t>
  </si>
  <si>
    <t>J-W-1177/14/K2-30</t>
  </si>
  <si>
    <t>MAAAAAAAAAABAEAAAD</t>
  </si>
  <si>
    <t>81086217</t>
  </si>
  <si>
    <t>회로카드조립체,전력변환용</t>
  </si>
  <si>
    <t>MAAAAAAAAAABAEAAAD01</t>
  </si>
  <si>
    <t>81086218</t>
  </si>
  <si>
    <t>인쇄회로기판,전력변환용</t>
  </si>
  <si>
    <t>MAAAAAAAAAABAEAAAD44</t>
  </si>
  <si>
    <t>KGA20BED00TAH</t>
  </si>
  <si>
    <t>MAAAAAAAAAABAEAAAD50</t>
  </si>
  <si>
    <t>SSW-104-01-S-D</t>
  </si>
  <si>
    <t>MAAAAAAAAAABAEAAAD55</t>
  </si>
  <si>
    <t>WTA14SAD7J</t>
  </si>
  <si>
    <t>MAAAAAAAAAABAEAAAD54</t>
  </si>
  <si>
    <t>UC1875L</t>
  </si>
  <si>
    <t>MAAAAAAAAAABAEAAAD52</t>
  </si>
  <si>
    <t>TC4421AVMF</t>
  </si>
  <si>
    <t>MAAAAAAAAAABAEAAAD45</t>
  </si>
  <si>
    <t>MAAAAAAAAAABAEAAAD46</t>
  </si>
  <si>
    <t>MAAAAAAAAAABAEAAAD08</t>
  </si>
  <si>
    <t>MAAAAAAAAAABAEAAAD03</t>
  </si>
  <si>
    <t>MAAAAAAAAAABAEAAAD04</t>
  </si>
  <si>
    <t>MAAAAAAAAAABAEAAAD42</t>
  </si>
  <si>
    <t>IRLML2803</t>
  </si>
  <si>
    <t>MAAAAAAAAAABAEAAAD43</t>
  </si>
  <si>
    <t>IXFH74N20P</t>
  </si>
  <si>
    <t>MAAAAAAAAAABAEAAAD48</t>
  </si>
  <si>
    <t>DA2320-ALC</t>
  </si>
  <si>
    <t>MAAAAAAAAAABAEAAAD05</t>
  </si>
  <si>
    <t>MAAAAAAAAAABAEAAAD49</t>
  </si>
  <si>
    <t>SMBJ15CA-E3/52</t>
  </si>
  <si>
    <t>MAAAAAAAAAABAEAAAD47</t>
  </si>
  <si>
    <t>MMSZ5234B</t>
  </si>
  <si>
    <t>MAAAAAAAAAABAEAAAD02</t>
  </si>
  <si>
    <t>MAAAAAAAAAABAEAAAD53</t>
  </si>
  <si>
    <t>MAAAAAAAAAABAEAAAD07</t>
  </si>
  <si>
    <t>87106-143</t>
  </si>
  <si>
    <t>MAAAAAAAAAABAEAAAD09</t>
  </si>
  <si>
    <t>MAAAAAAAAAABAEAAAD10</t>
  </si>
  <si>
    <t>C0805C102J3GAC</t>
  </si>
  <si>
    <t>MAAAAAAAAAABAEAAAD11</t>
  </si>
  <si>
    <t>MAAAAAAAAAABAEAAAD12</t>
  </si>
  <si>
    <t>C0805C103J3GAC</t>
  </si>
  <si>
    <t>MAAAAAAAAAABAEAAAD13</t>
  </si>
  <si>
    <t>MAAAAAAAAAABAEAAAD14</t>
  </si>
  <si>
    <t>MAAAAAAAAAABAEAAAD15</t>
  </si>
  <si>
    <t>C0805C220J3GAC</t>
  </si>
  <si>
    <t>MAAAAAAAAAABAEAAAD16</t>
  </si>
  <si>
    <t>C0805C471J3RAC</t>
  </si>
  <si>
    <t>MAAAAAAAAAABAEAAAD17</t>
  </si>
  <si>
    <t>C0805C222J3RAC</t>
  </si>
  <si>
    <t>MAAAAAAAAAABAEAAAD18</t>
  </si>
  <si>
    <t>C0805C473J3RAC</t>
  </si>
  <si>
    <t>MAAAAAAAAAABAEAAAD19</t>
  </si>
  <si>
    <t>C1206C474J3RAC</t>
  </si>
  <si>
    <t>MAAAAAAAAAABAEAAAD20</t>
  </si>
  <si>
    <t>C1206C225J3RAC</t>
  </si>
  <si>
    <t>MAAAAAAAAAABAEAAAD51</t>
  </si>
  <si>
    <t>MAAAAAAAAAABAEAAAD21</t>
  </si>
  <si>
    <t>RK73H2ATTD9090F</t>
  </si>
  <si>
    <t>MAAAAAAAAAABAEAAAD22</t>
  </si>
  <si>
    <t>MAAAAAAAAAABAEAAAD23</t>
  </si>
  <si>
    <t>MAAAAAAAAAABAEAAAD24</t>
  </si>
  <si>
    <t>MAAAAAAAAAABAEAAAD25</t>
  </si>
  <si>
    <t>MAAAAAAAAAABAEAAAD26</t>
  </si>
  <si>
    <t>MAAAAAAAAAABAEAAAD27</t>
  </si>
  <si>
    <t>RK73H2ATTD2051F</t>
  </si>
  <si>
    <t>MAAAAAAAAAABAEAAAD28</t>
  </si>
  <si>
    <t>RK73H2ATTD4991F</t>
  </si>
  <si>
    <t>MAAAAAAAAAABAEAAAD29</t>
  </si>
  <si>
    <t>MAAAAAAAAAABAEAAAD30</t>
  </si>
  <si>
    <t>MAAAAAAAAAABAEAAAD31</t>
  </si>
  <si>
    <t>RK73H2ATTD1132F</t>
  </si>
  <si>
    <t>MAAAAAAAAAABAEAAAD32</t>
  </si>
  <si>
    <t>MAAAAAAAAAABAEAAAD33</t>
  </si>
  <si>
    <t>RK73H2ATTD3162F</t>
  </si>
  <si>
    <t>MAAAAAAAAAABAEAAAD34</t>
  </si>
  <si>
    <t>RK73H2ATTD7502F</t>
  </si>
  <si>
    <t>MAAAAAAAAAABAEAAAD35</t>
  </si>
  <si>
    <t>MAAAAAAAAAABAEAAAD36</t>
  </si>
  <si>
    <t>MAAAAAAAAAABAEAAAD37</t>
  </si>
  <si>
    <t>RK73H2ATTD2000F</t>
  </si>
  <si>
    <t>MAAAAAAAAAABAEAAAD38</t>
  </si>
  <si>
    <t>MAAAAAAAAAABAEAAAD39</t>
  </si>
  <si>
    <t>MAAAAAAAAAABAEAAAD40</t>
  </si>
  <si>
    <t>RK73H2HTTE2R21F</t>
  </si>
  <si>
    <t>MAAAAAAAAAABAEAAAD41</t>
  </si>
  <si>
    <t>RK73H2HTTE10R0F</t>
  </si>
  <si>
    <t>MAAAAAAAAAABAEAAAD06</t>
  </si>
  <si>
    <t>3223W-1-501E</t>
  </si>
  <si>
    <t>MAAAAAAAAAABAEAAAC</t>
  </si>
  <si>
    <t>81086194</t>
  </si>
  <si>
    <t>프리레귤레이터모듈조립체</t>
  </si>
  <si>
    <t>MAAAAAAAAAABAEAAAC03</t>
  </si>
  <si>
    <t>81086201</t>
  </si>
  <si>
    <t>방열판,프리레귤레이터모듈용</t>
  </si>
  <si>
    <t>MAAAAAAAAAABAEAAAC04</t>
  </si>
  <si>
    <t>81086203</t>
  </si>
  <si>
    <t>간격유지기,프리레귤레이터모듈용</t>
  </si>
  <si>
    <t>MAAAAAAAAAABAEAAAC08</t>
  </si>
  <si>
    <t>MS51957-26</t>
  </si>
  <si>
    <t>MAAAAAAAAAABAEAAAC09</t>
  </si>
  <si>
    <t>15</t>
  </si>
  <si>
    <t>MAAAAAAAAAABAEAAAC11</t>
  </si>
  <si>
    <t>MAAAAAAAAAABAEAAAC12</t>
  </si>
  <si>
    <t>NA620C6L</t>
  </si>
  <si>
    <t>MAAAAAAAAAABAEAAAC10</t>
  </si>
  <si>
    <t>5855-1</t>
  </si>
  <si>
    <t>MAAAAAAAAAABAEAAAC13</t>
  </si>
  <si>
    <t>STYCAST-5954A/B</t>
  </si>
  <si>
    <t>MAAAAAAAAAABAEAAAC14</t>
  </si>
  <si>
    <t>MAAAAAAAAAABAEAAACAA</t>
  </si>
  <si>
    <t>81086195</t>
  </si>
  <si>
    <t>회로카드조립체,프리레귤레이터모듈용1</t>
  </si>
  <si>
    <t>MAAAAAAAAAABAEAAACAA01</t>
  </si>
  <si>
    <t>81086196</t>
  </si>
  <si>
    <t>인쇄회로기판,프리레귤레이터모듈용1</t>
  </si>
  <si>
    <t>MAAAAAAAAAABAEAAACAA08</t>
  </si>
  <si>
    <t>HW-04-13-S-D-984-078</t>
  </si>
  <si>
    <t>MAAAAAAAAAABAEAAACAA02</t>
  </si>
  <si>
    <t>V048F480M006A</t>
  </si>
  <si>
    <t>MAAAAAAAAAABAEAAACAA03</t>
  </si>
  <si>
    <t>P048F048M24AL</t>
  </si>
  <si>
    <t>MAAAAAAAAAABAEAAACAA04</t>
  </si>
  <si>
    <t>TC622VAT</t>
  </si>
  <si>
    <t>MAAAAAAAAAABAEAAACAA05</t>
  </si>
  <si>
    <t>MAAAAAAAAAABAEAAACAA09</t>
  </si>
  <si>
    <t>SLC7530D-101MLB</t>
  </si>
  <si>
    <t>MAAAAAAAAAABAEAAACAA06</t>
  </si>
  <si>
    <t>MBRB20100CT</t>
  </si>
  <si>
    <t>MAAAAAAAAAABAEAAACAA07</t>
  </si>
  <si>
    <t>MAAAAAAAAAABAEAAACAA10</t>
  </si>
  <si>
    <t>SM051C684KAJ120</t>
  </si>
  <si>
    <t>MAAAAAAAAAABAEAAACAA11</t>
  </si>
  <si>
    <t>MAAAAAAAAAABAEAAACAA18</t>
  </si>
  <si>
    <t>18121C225KAT2A</t>
  </si>
  <si>
    <t>MAAAAAAAAAABAEAAACAA16</t>
  </si>
  <si>
    <t>RK73H2ATTD5110F</t>
  </si>
  <si>
    <t>MAAAAAAAAAABAEAAACAA12</t>
  </si>
  <si>
    <t>RK73H2ATTD2371F</t>
  </si>
  <si>
    <t>MAAAAAAAAAABAEAAACAA13</t>
  </si>
  <si>
    <t>MAAAAAAAAAABAEAAACAA14</t>
  </si>
  <si>
    <t>RK73H2ATTD39R2F</t>
  </si>
  <si>
    <t>MAAAAAAAAAABAEAAACAA15</t>
  </si>
  <si>
    <t>RK73H2ATTD1963F</t>
  </si>
  <si>
    <t>MAAAAAAAAAABAEAAACAA17</t>
  </si>
  <si>
    <t>RK73H2HTTE1502F</t>
  </si>
  <si>
    <t>MAAAAAAAAAABAEAAACAB</t>
  </si>
  <si>
    <t>81086197</t>
  </si>
  <si>
    <t>회로카드조립체,프리레귤레이터모듈용2</t>
  </si>
  <si>
    <t>MAAAAAAAAAABAEAAACAB01</t>
  </si>
  <si>
    <t>81086198</t>
  </si>
  <si>
    <t>인쇄회로기판,프리레귤레이터모듈용2</t>
  </si>
  <si>
    <t>MAAAAAAAAAABAEAAACAB02</t>
  </si>
  <si>
    <t>MAAAAAAAAAABAEAAACAB03</t>
  </si>
  <si>
    <t>MAAAAAAAAAABAEAAACAB05</t>
  </si>
  <si>
    <t>MAAAAAAAAAABAEAAACAB04</t>
  </si>
  <si>
    <t>MAAAAAAAAAABAEAAACAB06</t>
  </si>
  <si>
    <t>MAAAAAAAAAABAEAAACAB07</t>
  </si>
  <si>
    <t>MAAAAAAAAAABAEAAACAB08</t>
  </si>
  <si>
    <t>MAAAAAAAAAABAEAAACAB09</t>
  </si>
  <si>
    <t>MAAAAAAAAAABAEAAACAB10</t>
  </si>
  <si>
    <t>MAAAAAAAAAABAEAAACAC</t>
  </si>
  <si>
    <t>81086199</t>
  </si>
  <si>
    <t>회로카드조립체,프리레귤레이터모듈용3</t>
  </si>
  <si>
    <t>MAAAAAAAAAABAEAAACAC01</t>
  </si>
  <si>
    <t>81086200</t>
  </si>
  <si>
    <t>인쇄회로기판,프리레귤레이터모듈용3</t>
  </si>
  <si>
    <t>MAAAAAAAAAABAEAAACAC02</t>
  </si>
  <si>
    <t>MAAAAAAAAAABAEAAACAC03</t>
  </si>
  <si>
    <t>MAAAAAAAAAABAEAAACAC05</t>
  </si>
  <si>
    <t>MAAAAAAAAAABAEAAACAC04</t>
  </si>
  <si>
    <t>MAAAAAAAAAABAEAAACAC06</t>
  </si>
  <si>
    <t>160-1457-02-01-00</t>
  </si>
  <si>
    <t>MAAAAAAAAAABAEAAACAC07</t>
  </si>
  <si>
    <t>MAAAAAAAAAABAEAAACAC10</t>
  </si>
  <si>
    <t>MAAAAAAAAAABAEAAACAC08</t>
  </si>
  <si>
    <t>UCD2A330MNL1GS</t>
  </si>
  <si>
    <t>캐패시터,알루미늄</t>
  </si>
  <si>
    <t>fixed electrolytic, aluminum (CE, CU)</t>
  </si>
  <si>
    <t>MAAAAAAAAAABAEAAACAC09</t>
  </si>
  <si>
    <t>UCD2A680MNQ1MS</t>
  </si>
  <si>
    <t>MAAAAAAAAAABAEAAACAC11</t>
  </si>
  <si>
    <t>MAAAAAAAAAABAEAAACAC12</t>
  </si>
  <si>
    <t>MAAAAAAAAAABAEAAACAC13</t>
  </si>
  <si>
    <t>MAAAAAAAAAABAEAAAC02</t>
  </si>
  <si>
    <t>81086202</t>
  </si>
  <si>
    <t>체결블록,프리레귤레이터모듈용</t>
  </si>
  <si>
    <t>MAAAAAAAAAABAEAAAC0201</t>
  </si>
  <si>
    <t>81086202-1</t>
  </si>
  <si>
    <t>MAAAAAAAAAABAEAAAC0202</t>
  </si>
  <si>
    <t>MAAAAAAAAAABAEAAAC05</t>
  </si>
  <si>
    <t>81086204</t>
  </si>
  <si>
    <t>연결블록,프리레귤레이터모듈용</t>
  </si>
  <si>
    <t>MAAAAAAAAAABAEAAAC0501</t>
  </si>
  <si>
    <t>81086204-1</t>
  </si>
  <si>
    <t>MAAAAAAAAAABAEAAAC0502</t>
  </si>
  <si>
    <t>MAAAAAAAAAABAEAAAC06</t>
  </si>
  <si>
    <t>81086205</t>
  </si>
  <si>
    <t>고정블록,프리레귤레이터모듈용</t>
  </si>
  <si>
    <t>MAAAAAAAAAABAEAAAC0601</t>
  </si>
  <si>
    <t>81086205-1</t>
  </si>
  <si>
    <t>MAAAAAAAAAABAEAAAC0602</t>
  </si>
  <si>
    <t>MAAAAAAAAAABAEAAAC07</t>
  </si>
  <si>
    <t>81086206</t>
  </si>
  <si>
    <t>보조블록,프리레귤레이터모듈용</t>
  </si>
  <si>
    <t>MAAAAAAAAAABAEAAAC0701</t>
  </si>
  <si>
    <t>81086206-1</t>
  </si>
  <si>
    <t>MAAAAAAAAAABAEAAAC0702</t>
  </si>
  <si>
    <t>1185-02CN-086</t>
  </si>
  <si>
    <t>MAAAAAAAAAABAEAAAE</t>
  </si>
  <si>
    <t>81086220</t>
  </si>
  <si>
    <t>고전압모듈조립체</t>
  </si>
  <si>
    <t>MAAAAAAAAAABAEAAAE01</t>
  </si>
  <si>
    <t>WTA14PCJTB</t>
  </si>
  <si>
    <t>MAAAAAAAAAABAEAAAE02</t>
  </si>
  <si>
    <t>QQW343S26SIT</t>
  </si>
  <si>
    <t>MAAAAAAAAAABAEAAAE03</t>
  </si>
  <si>
    <t>5854-3</t>
  </si>
  <si>
    <t>MAAAAAAAAAABAEAAAE04</t>
  </si>
  <si>
    <t>5854-5</t>
  </si>
  <si>
    <t>MAAAAAAAAAABAEAAAE05</t>
  </si>
  <si>
    <t>5854-1</t>
  </si>
  <si>
    <t>MAAAAAAAAAABAEAAAE06</t>
  </si>
  <si>
    <t>178-8066-YELLOW</t>
  </si>
  <si>
    <t>전선,고전압용</t>
  </si>
  <si>
    <t>MAAAAAAAAAABAEAAAE07</t>
  </si>
  <si>
    <t>178-8066-WHITE</t>
  </si>
  <si>
    <t>MAAAAAAAAAABAEAAAE08</t>
  </si>
  <si>
    <t>178-8066-RED</t>
  </si>
  <si>
    <t>MAAAAAAAAAABAEAAAE09</t>
  </si>
  <si>
    <t>GSHS-1625-2-CL</t>
  </si>
  <si>
    <t>MAAAAAAAAAABAEAAAE10</t>
  </si>
  <si>
    <t>MAAAAAAAAAABAEAAAE11</t>
  </si>
  <si>
    <t>MAAAAAAAAAABAEAAAE12</t>
  </si>
  <si>
    <t>SYLGARD577</t>
  </si>
  <si>
    <t>MAAAAAAAAAABAEAAAE13</t>
  </si>
  <si>
    <t>MAAAAAAAAAABAEAAAE14</t>
  </si>
  <si>
    <t>FIT-221-1/16 CLEAR</t>
  </si>
  <si>
    <t>MAAAAAAAAAABAEAAAE15</t>
  </si>
  <si>
    <t>MAAAAAAAAAABAEAAAEAA</t>
  </si>
  <si>
    <t>81086221</t>
  </si>
  <si>
    <t>변압기조립체</t>
  </si>
  <si>
    <t>MAAAAAAAAAABAEAAAEAA06</t>
  </si>
  <si>
    <t>81086225</t>
  </si>
  <si>
    <t>보빈판</t>
  </si>
  <si>
    <t>MAAAAAAAAAABAEAAAEAA04</t>
  </si>
  <si>
    <t>5854-2</t>
  </si>
  <si>
    <t>MAAAAAAAAAABAEAAAEAA07</t>
  </si>
  <si>
    <t>MAAAAAAAAAABAEAAAEAA08</t>
  </si>
  <si>
    <t>MS25036-101</t>
  </si>
  <si>
    <t>압착단자</t>
  </si>
  <si>
    <t>MAAAAAAAAAABAEAAAEAA09</t>
  </si>
  <si>
    <t>MAAAAAAAAAABAEAAAEAA01</t>
  </si>
  <si>
    <t>STYCAST-1495K</t>
  </si>
  <si>
    <t>에폭시</t>
  </si>
  <si>
    <t>MAAAAAAAAAABAEAAAEAA10</t>
  </si>
  <si>
    <t>CATALYST 9(AMBER)</t>
  </si>
  <si>
    <t>MAAAAAAAAAABAEAAAEAAAA</t>
  </si>
  <si>
    <t>81086222</t>
  </si>
  <si>
    <t>인덕터,고전압모듈용</t>
  </si>
  <si>
    <t>MAAAAAAAAAABAEAAAEAAAA01</t>
  </si>
  <si>
    <t>55209-A2</t>
  </si>
  <si>
    <t>MAAAAAAAAAABAEAAAEAAAA02</t>
  </si>
  <si>
    <t>J-W-1177/14/K2-20</t>
  </si>
  <si>
    <t>MAAAAAAAAAABAEAAAEAAAB</t>
  </si>
  <si>
    <t>81086223</t>
  </si>
  <si>
    <t>변압기,고전압모듈용</t>
  </si>
  <si>
    <t>MAAAAAAAAAABAEAAAEAAAB11</t>
  </si>
  <si>
    <t>81086224</t>
  </si>
  <si>
    <t>보빈판조립체</t>
  </si>
  <si>
    <t>MAAAAAAAAAABAEAAAEAAAB01</t>
  </si>
  <si>
    <t>E42/21/15-3F3</t>
  </si>
  <si>
    <t>코어</t>
  </si>
  <si>
    <t>MAAAAAAAAAABAEAAAEAAAB02</t>
  </si>
  <si>
    <t>J-W-1177/14/K2-26</t>
  </si>
  <si>
    <t>MAAAAAAAAAABAEAAAEAAAB04</t>
  </si>
  <si>
    <t>J-W-1177/14/K2-32</t>
  </si>
  <si>
    <t>MAAAAAAAAAABAEAAAEAAAB05</t>
  </si>
  <si>
    <t>MAAAAAAAAAABAEAAAEAAAB06</t>
  </si>
  <si>
    <t>FG-24</t>
  </si>
  <si>
    <t>슬리브</t>
  </si>
  <si>
    <t>MAAAAAAAAAABAEAAAEAAAB03</t>
  </si>
  <si>
    <t>23-60040</t>
  </si>
  <si>
    <t>동박테이프</t>
  </si>
  <si>
    <t>MAAAAAAAAAABAEAAAEAAAB07</t>
  </si>
  <si>
    <t>P221</t>
  </si>
  <si>
    <t>접착테이프</t>
  </si>
  <si>
    <t>MAAAAAAAAAABAEAAAEAAAB08</t>
  </si>
  <si>
    <t>NOMEX 410-5MIL</t>
  </si>
  <si>
    <t>절연지</t>
  </si>
  <si>
    <t>MAAAAAAAAAABAEAAAEAAAB09</t>
  </si>
  <si>
    <t>GSHS-1625G-2-BK</t>
  </si>
  <si>
    <t>수축 튜브</t>
  </si>
  <si>
    <t>MAAAAAAAAAABAEAAAEAAAB10</t>
  </si>
  <si>
    <t>DTS-204</t>
  </si>
  <si>
    <t>필름테이프</t>
  </si>
  <si>
    <t>MAAAAAAAAAABAEAAAEAA03</t>
  </si>
  <si>
    <t>81086226</t>
  </si>
  <si>
    <t>체결블록,변압기용</t>
  </si>
  <si>
    <t>MAAAAAAAAAABAEAAAEAA0301</t>
  </si>
  <si>
    <t>81086226-1</t>
  </si>
  <si>
    <t>MAAAAAAAAAABAEAAAEAA0303</t>
  </si>
  <si>
    <t>MAAAAAAAAAABAEAAAEAA0304</t>
  </si>
  <si>
    <t>1185-06CN207</t>
  </si>
  <si>
    <t>MAAAAAAAAAABAEAAAEAAAC</t>
  </si>
  <si>
    <t>81086227</t>
  </si>
  <si>
    <t>회로카드조립체,변압기용</t>
  </si>
  <si>
    <t>MAAAAAAAAAABAEAAAEAAAC01</t>
  </si>
  <si>
    <t>81086284</t>
  </si>
  <si>
    <t>인쇄회로기판,변압기용</t>
  </si>
  <si>
    <t>MAAAAAAAAAABAEAAAEAAAC02</t>
  </si>
  <si>
    <t>160-2100-02-01-00</t>
  </si>
  <si>
    <t>MAAAAAAAAAABAEAAAEAAAD</t>
  </si>
  <si>
    <t>81086228</t>
  </si>
  <si>
    <t>회로카드조립체,캐패시터용</t>
  </si>
  <si>
    <t>MAAAAAAAAAABAEAAAEAAAD01</t>
  </si>
  <si>
    <t>81086229</t>
  </si>
  <si>
    <t>인쇄회로기판,캐패시터용</t>
  </si>
  <si>
    <t>MAAAAAAAAAABAEAAAEAAAD03</t>
  </si>
  <si>
    <t>MAAAAAAAAAABAEAAAEAAAD04</t>
  </si>
  <si>
    <t>MAAAAAAAAAABAEAAAEAAAD02</t>
  </si>
  <si>
    <t>104PPB250K</t>
  </si>
  <si>
    <t>캐패시터,폴리프로필렌</t>
  </si>
  <si>
    <t>fixed paper/plastic film (CP, CZ, CA, CPV, CH, CHR, CQ, CQR, CFR, CRH)</t>
  </si>
  <si>
    <t>MAAAAAAAAAABAEAAAEAAAD05</t>
  </si>
  <si>
    <t>MAAAAAAAAAABAEAAAEAAAD06</t>
  </si>
  <si>
    <t>5854-7</t>
  </si>
  <si>
    <t>MAAAAAAAAAABAEAAAEAB</t>
  </si>
  <si>
    <t>81086230</t>
  </si>
  <si>
    <t>캐패시터조립체</t>
  </si>
  <si>
    <t>MAAAAAAAAAABAEAAAEAB03</t>
  </si>
  <si>
    <t>M603A902R000</t>
  </si>
  <si>
    <t>fixed mica (CB,CM,CMR)</t>
  </si>
  <si>
    <t>MAAAAAAAAAABAEAAAEAB01</t>
  </si>
  <si>
    <t>81086231</t>
  </si>
  <si>
    <t>캐패시터블록</t>
  </si>
  <si>
    <t>MAAAAAAAAAABAEAAAEAB0101</t>
  </si>
  <si>
    <t>81086231-1</t>
  </si>
  <si>
    <t>MAAAAAAAAAABAEAAAEAB0102</t>
  </si>
  <si>
    <t>MAAAAAAAAAABAEAAAEAE</t>
  </si>
  <si>
    <t>81086237</t>
  </si>
  <si>
    <t>정류배압조립체</t>
  </si>
  <si>
    <t>MAAAAAAAAAABAEAAAEAE05</t>
  </si>
  <si>
    <t>MAAAAAAAAAABAEAAAEAE01</t>
  </si>
  <si>
    <t>MAAAAAAAAAABAEAAAEAE06</t>
  </si>
  <si>
    <t>MAAAAAAAAAABAEAAAEAE04</t>
  </si>
  <si>
    <t>MAAAAAAAAAABAEAAAEAE07</t>
  </si>
  <si>
    <t>MAAAAAAAAAABAEAAAEAEAA</t>
  </si>
  <si>
    <t>81086238</t>
  </si>
  <si>
    <t>회로카드조립체,정류배압용1</t>
  </si>
  <si>
    <t>MAAAAAAAAAABAEAAAEAEAA01</t>
  </si>
  <si>
    <t>81086285</t>
  </si>
  <si>
    <t>인쇄회로기판,정류배압용1</t>
  </si>
  <si>
    <t>MAAAAAAAAAABAEAAAEAEAA02</t>
  </si>
  <si>
    <t>X20FF3L</t>
  </si>
  <si>
    <t>MAAAAAAAAAABAEAAAEAEAA03</t>
  </si>
  <si>
    <t>2220SC563KAX1A</t>
  </si>
  <si>
    <t>MAAAAAAAAAABAEAAAEAEAB</t>
  </si>
  <si>
    <t>81086239</t>
  </si>
  <si>
    <t>회로카드조립체,정류배압용2</t>
  </si>
  <si>
    <t>MAAAAAAAAAABAEAAAEAEAB01</t>
  </si>
  <si>
    <t>81086286</t>
  </si>
  <si>
    <t>인쇄회로기판,정류배압용2</t>
  </si>
  <si>
    <t>MAAAAAAAAAABAEAAAEAEAB02</t>
  </si>
  <si>
    <t>MAAAAAAAAAABAEAAAEAEAC</t>
  </si>
  <si>
    <t>81086240</t>
  </si>
  <si>
    <t>회로카드조립체,정류배압용3</t>
  </si>
  <si>
    <t>MAAAAAAAAAABAEAAAEAEAC01</t>
  </si>
  <si>
    <t>81086287</t>
  </si>
  <si>
    <t>인쇄회로기판,정류배압용3</t>
  </si>
  <si>
    <t>MAAAAAAAAAABAEAAAEAEAC02</t>
  </si>
  <si>
    <t>MAAAAAAAAAABAEAAAEAE03</t>
  </si>
  <si>
    <t>81086241</t>
  </si>
  <si>
    <t>정류배압블록</t>
  </si>
  <si>
    <t>MAAAAAAAAAABAEAAAEAE0301</t>
  </si>
  <si>
    <t>81086241-1</t>
  </si>
  <si>
    <t>MAAAAAAAAAABAEAAAEAE0302</t>
  </si>
  <si>
    <t>1185-02CN086</t>
  </si>
  <si>
    <t>MAAAAAAAAAABAEAAAEAE0303</t>
  </si>
  <si>
    <t>1185-04CN112</t>
  </si>
  <si>
    <t>MAAAAAAAAAABAEAAAEAC</t>
  </si>
  <si>
    <t>81086233</t>
  </si>
  <si>
    <t>회로카드조립체,고전압저항용</t>
  </si>
  <si>
    <t>MAAAAAAAAAABAEAAAEAC01</t>
  </si>
  <si>
    <t>81086234</t>
  </si>
  <si>
    <t>인쇄회로기판,고전압저항용</t>
  </si>
  <si>
    <t>MAAAAAAAAAABAEAAAEAC06</t>
  </si>
  <si>
    <t>SMBJ15CA</t>
  </si>
  <si>
    <t>MAAAAAAAAAABAEAAAEAC02</t>
  </si>
  <si>
    <t>M102A103A000</t>
  </si>
  <si>
    <t>캐패시터,고압용</t>
  </si>
  <si>
    <t>MAAAAAAAAAABAEAAAEAC07</t>
  </si>
  <si>
    <t>MAAAAAAAAAABAEAAAEAC04</t>
  </si>
  <si>
    <t>MG680-10.0K-1%</t>
  </si>
  <si>
    <t>저항,고압용</t>
  </si>
  <si>
    <t>MAAAAAAAAAABAEAAAEAC05</t>
  </si>
  <si>
    <t>MG725-50M-1%</t>
  </si>
  <si>
    <t>MAAAAAAAAAABAEAAAEAC03</t>
  </si>
  <si>
    <t>WSN251560R00FTA</t>
  </si>
  <si>
    <t>MAAAAAAAAAABAEAAAEAC12</t>
  </si>
  <si>
    <t>WSN251510R00FTA</t>
  </si>
  <si>
    <t>MAAAAAAAAAABAEAAAEAD</t>
  </si>
  <si>
    <t>81086235</t>
  </si>
  <si>
    <t>회로카드조립체,고전압캐패시터용</t>
  </si>
  <si>
    <t>MAAAAAAAAAABAEAAAEAD01</t>
  </si>
  <si>
    <t>81086236</t>
  </si>
  <si>
    <t>인쇄회로기판,고전압캐패시터용</t>
  </si>
  <si>
    <t>MAAAAAAAAAABAEAAAEAD02</t>
  </si>
  <si>
    <t>KMR1A7887SP-9</t>
  </si>
  <si>
    <t>MAAAAAAAAAABAEAAAEAD03</t>
  </si>
  <si>
    <t>MAAAAAAAAAABAEAAAF</t>
  </si>
  <si>
    <t>81086242</t>
  </si>
  <si>
    <t>히터모듈조립체</t>
  </si>
  <si>
    <t>MAAAAAAAAAABAEAAAF03</t>
  </si>
  <si>
    <t>MS51957-12</t>
  </si>
  <si>
    <t>MAAAAAAAAAABAEAAAF05</t>
  </si>
  <si>
    <t>WTA10PCJTB</t>
  </si>
  <si>
    <t>MAAAAAAAAAABAEAAAF04</t>
  </si>
  <si>
    <t>MAAAAAAAAAABAEAAAF16</t>
  </si>
  <si>
    <t>MAAAAAAAAAABAEAAAF17</t>
  </si>
  <si>
    <t>MAAAAAAAAAABAEAAAF18</t>
  </si>
  <si>
    <t>MAAAAAAAAAABAEAAAF01</t>
  </si>
  <si>
    <t>81086250</t>
  </si>
  <si>
    <t>연결블록,히터모듈용</t>
  </si>
  <si>
    <t>MAAAAAAAAAABAEAAAF0101</t>
  </si>
  <si>
    <t>81086250-1</t>
  </si>
  <si>
    <t>MAAAAAAAAAABAEAAAF0102</t>
  </si>
  <si>
    <t>1185-04CN168</t>
  </si>
  <si>
    <t>MAAAAAAAAAABAEAAAF02</t>
  </si>
  <si>
    <t>81086251</t>
  </si>
  <si>
    <t>체결블록,히터모듈용</t>
  </si>
  <si>
    <t>MAAAAAAAAAABAEAAAF0201</t>
  </si>
  <si>
    <t>81086251-1</t>
  </si>
  <si>
    <t>MAAAAAAAAAABAEAAAF0202</t>
  </si>
  <si>
    <t>MAAAAAAAAAABAEAAAF0203</t>
  </si>
  <si>
    <t>1185-06CN138</t>
  </si>
  <si>
    <t>MAAAAAAAAAABAEAAAFAA</t>
  </si>
  <si>
    <t>81086243</t>
  </si>
  <si>
    <t>회로카드조립체,히터모듈용1</t>
  </si>
  <si>
    <t>MAAAAAAAAAABAEAAAFAA01</t>
  </si>
  <si>
    <t>81086244</t>
  </si>
  <si>
    <t>인쇄회로기판,히터모듈용1</t>
  </si>
  <si>
    <t>MAAAAAAAAAABAEAAAFAA02</t>
  </si>
  <si>
    <t>MAAAAAAAAAABAEAAAFAA03</t>
  </si>
  <si>
    <t>C1206C103J5GAC</t>
  </si>
  <si>
    <t>MAAAAAAAAAABAEAAAFAA04</t>
  </si>
  <si>
    <t>RK73H2BTTD4991F</t>
  </si>
  <si>
    <t>MAAAAAAAAAABAEAAAFAA06</t>
  </si>
  <si>
    <t>MAAAAAAAAAABAEAAAFAA07</t>
  </si>
  <si>
    <t>MAAAAAAAAAABAEAAAFAA08</t>
  </si>
  <si>
    <t>5854-4</t>
  </si>
  <si>
    <t>MAAAAAAAAAABAEAAAFAA09</t>
  </si>
  <si>
    <t>5854-6</t>
  </si>
  <si>
    <t>MAAAAAAAAAABAEAAAFAA10</t>
  </si>
  <si>
    <t>MAAAAAAAAAABAEAAAFAA11</t>
  </si>
  <si>
    <t>5854-8</t>
  </si>
  <si>
    <t>MAAAAAAAAAABAEAAAFAA12</t>
  </si>
  <si>
    <t>5854-9</t>
  </si>
  <si>
    <t>MAAAAAAAAAABAEAAAFAA13</t>
  </si>
  <si>
    <t>5854-10</t>
  </si>
  <si>
    <t>MAAAAAAAAAABAEAAAFAAAA</t>
  </si>
  <si>
    <t>81086245</t>
  </si>
  <si>
    <t>변압기,히터모듈용1</t>
  </si>
  <si>
    <t>MAAAAAAAAAABAEAAAFAAAA01</t>
  </si>
  <si>
    <t>TX22/14/6.4-3C81</t>
  </si>
  <si>
    <t>MAAAAAAAAAABAEAAAFAAAA03</t>
  </si>
  <si>
    <t>J-W-1177/14/K2-22</t>
  </si>
  <si>
    <t>MAAAAAAAAAABAEAAAFAAAA02</t>
  </si>
  <si>
    <t>178-8066</t>
  </si>
  <si>
    <t>MAAAAAAAAAABAEAAAFAAAB</t>
  </si>
  <si>
    <t>81086246</t>
  </si>
  <si>
    <t>변압기,히터모듈용2</t>
  </si>
  <si>
    <t>MAAAAAAAAAABAEAAAFAAAB01</t>
  </si>
  <si>
    <t>MAAAAAAAAAABAEAAAFAAAB03</t>
  </si>
  <si>
    <t>MAAAAAAAAAABAEAAAFAAAB02</t>
  </si>
  <si>
    <t>178-8289</t>
  </si>
  <si>
    <t>MAAAAAAAAAABAEAAAFAB</t>
  </si>
  <si>
    <t>81086247</t>
  </si>
  <si>
    <t>회로카드조립체,히터모듈용2</t>
  </si>
  <si>
    <t>MAAAAAAAAAABAEAAAFAB01</t>
  </si>
  <si>
    <t>81086248</t>
  </si>
  <si>
    <t>인쇄회로기판,히터모듈용2</t>
  </si>
  <si>
    <t>MAAAAAAAAAABAEAAAFAB19</t>
  </si>
  <si>
    <t>UC1901L</t>
  </si>
  <si>
    <t>MAAAAAAAAAABAEAAAFAB16</t>
  </si>
  <si>
    <t>MAAAAAAAAAABAEAAAFAB02</t>
  </si>
  <si>
    <t>MAAAAAAAAAABAEAAAFAB03</t>
  </si>
  <si>
    <t>MAAAAAAAAAABAEAAAFAB04</t>
  </si>
  <si>
    <t>30CTH02SPBF</t>
  </si>
  <si>
    <t>MAAAAAAAAAABAEAAAFAB05</t>
  </si>
  <si>
    <t>MAAAAAAAAAABAEAAAFAB20</t>
  </si>
  <si>
    <t>MAAAAAAAAAABAEAAAFAB17</t>
  </si>
  <si>
    <t>SM045C226KAJ360</t>
  </si>
  <si>
    <t>MAAAAAAAAAABAEAAAFAB06</t>
  </si>
  <si>
    <t>MAAAAAAAAAABAEAAAFAB07</t>
  </si>
  <si>
    <t>C0805C221J5GAC</t>
  </si>
  <si>
    <t>MAAAAAAAAAABAEAAAFAB08</t>
  </si>
  <si>
    <t>MAAAAAAAAAABAEAAAFAB09</t>
  </si>
  <si>
    <t>MAAAAAAAAAABAEAAAFAB18</t>
  </si>
  <si>
    <t>MAAAAAAAAAABAEAAAFAB10</t>
  </si>
  <si>
    <t>MAAAAAAAAAABAEAAAFAB11</t>
  </si>
  <si>
    <t>MAAAAAAAAAABAEAAAFAB12</t>
  </si>
  <si>
    <t>RK73H2ATTD6041F</t>
  </si>
  <si>
    <t>MAAAAAAAAAABAEAAAFAB13</t>
  </si>
  <si>
    <t>MAAAAAAAAAABAEAAAFAB14</t>
  </si>
  <si>
    <t>MAAAAAAAAAABAEAAAFAB15</t>
  </si>
  <si>
    <t>MAAAAAAAAAABAEAAAFAB23</t>
  </si>
  <si>
    <t>MAAAAAAAAAABAEAAAFAB21</t>
  </si>
  <si>
    <t>178-8066-BROWN</t>
  </si>
  <si>
    <t>MAAAAAAAAAABAEAAAFAB22</t>
  </si>
  <si>
    <t>MAAAAAAAAAABAEAAAFABAA</t>
  </si>
  <si>
    <t>81086249</t>
  </si>
  <si>
    <t>인덕터,히터모듈용</t>
  </si>
  <si>
    <t>MAAAAAAAAAABAEAAAFABAA01</t>
  </si>
  <si>
    <t>ZJ40907TC</t>
  </si>
  <si>
    <t>MAAAAAAAAAABAEAAAFABAA02</t>
  </si>
  <si>
    <t>MAAAAAAAAAABAEAAAG</t>
  </si>
  <si>
    <t>81086252</t>
  </si>
  <si>
    <t>모듈레이터모듈조립체</t>
  </si>
  <si>
    <t>MAAAAAAAAAABAEAAAG03</t>
  </si>
  <si>
    <t>MAAAAAAAAAABAEAAAG04</t>
  </si>
  <si>
    <t>MAAAAAAAAAABAEAAAG05</t>
  </si>
  <si>
    <t>MAAAAAAAAAABAEAAAG19</t>
  </si>
  <si>
    <t>MAAAAAAAAAABAEAAAG20</t>
  </si>
  <si>
    <t>MAAAAAAAAAABAEAAAG21</t>
  </si>
  <si>
    <t>MAAAAAAAAAABAEAAAGAA</t>
  </si>
  <si>
    <t>81086253</t>
  </si>
  <si>
    <t>회로카드조립체,모듈레이터모듈용1</t>
  </si>
  <si>
    <t>MAAAAAAAAAABAEAAAGAA01</t>
  </si>
  <si>
    <t>81086254</t>
  </si>
  <si>
    <t>인쇄회로기판,모듈레이터모듈용1</t>
  </si>
  <si>
    <t>MAAAAAAAAAABAEAAAGAA02</t>
  </si>
  <si>
    <t>MAAAAAAAAAABAEAAAGAA03</t>
  </si>
  <si>
    <t>MAAAAAAAAAABAEAAAGAA04</t>
  </si>
  <si>
    <t>MAAAAAAAAAABAEAAAGAA05</t>
  </si>
  <si>
    <t>IRFBC20</t>
  </si>
  <si>
    <t>MAAAAAAAAAABAEAAAGAA06</t>
  </si>
  <si>
    <t>MAAAAAAAAAABAEAAAGAA07</t>
  </si>
  <si>
    <t>MAAAAAAAAAABAEAAAGAA09</t>
  </si>
  <si>
    <t>SMAJ150CA</t>
  </si>
  <si>
    <t>MAAAAAAAAAABAEAAAGAA10</t>
  </si>
  <si>
    <t>MAAAAAAAAAABAEAAAGAA13</t>
  </si>
  <si>
    <t>MAAAAAAAAAABAEAAAGAA14</t>
  </si>
  <si>
    <t>MAAAAAAAAAABAEAAAGAA15</t>
  </si>
  <si>
    <t>MAAAAAAAAAABAEAAAGAA11</t>
  </si>
  <si>
    <t>MAAAAAAAAAABAEAAAGAA12</t>
  </si>
  <si>
    <t>MAAAAAAAAAABAEAAAGAA17</t>
  </si>
  <si>
    <t>MAAAAAAAAAABAEAAAGAA18</t>
  </si>
  <si>
    <t>RK73H2ATTD33R2F</t>
  </si>
  <si>
    <t>MAAAAAAAAAABAEAAAGAA19</t>
  </si>
  <si>
    <t>MAAAAAAAAAABAEAAAGAA20</t>
  </si>
  <si>
    <t>RK73H2ATTD1500F</t>
  </si>
  <si>
    <t>MAAAAAAAAAABAEAAAGAA21</t>
  </si>
  <si>
    <t>RK73H2ATTD4753F</t>
  </si>
  <si>
    <t>MAAAAAAAAAABAEAAAGAA22</t>
  </si>
  <si>
    <t>RK73H2ATTD6340F</t>
  </si>
  <si>
    <t>MAAAAAAAAAABAEAAAGAA23</t>
  </si>
  <si>
    <t>MAAAAAAAAAABAEAAAGAA24</t>
  </si>
  <si>
    <t>RK73H2HTTE3922F</t>
  </si>
  <si>
    <t>MAAAAAAAAAABAEAAAGAA25</t>
  </si>
  <si>
    <t>MP820-100.0-1%</t>
  </si>
  <si>
    <t>MAAAAAAAAAABAEAAAGAA26</t>
  </si>
  <si>
    <t>SG733ATTE220K</t>
  </si>
  <si>
    <t>MAAAAAAAAAABAEAAAGAA16</t>
  </si>
  <si>
    <t>CG2-600L</t>
  </si>
  <si>
    <t>스파크갭,600V</t>
  </si>
  <si>
    <t>MAAAAAAAAAABAEAAAGAA27</t>
  </si>
  <si>
    <t>MAAAAAAAAAABAEAAAGAA28</t>
  </si>
  <si>
    <t>MAAAAAAAAAABAEAAAGAA29</t>
  </si>
  <si>
    <t>MAAAAAAAAAABAEAAAGAA30</t>
  </si>
  <si>
    <t>MAAAAAAAAAABAEAAAGAA31</t>
  </si>
  <si>
    <t>MAAAAAAAAAABAEAAAGAA32</t>
  </si>
  <si>
    <t>167-9634-BLUE</t>
  </si>
  <si>
    <t>MAAAAAAAAAABAEAAAGAA33</t>
  </si>
  <si>
    <t>MAAAAAAAAAABAEAAAGAA34</t>
  </si>
  <si>
    <t>178-8066-GREEN</t>
  </si>
  <si>
    <t>MAAAAAAAAAABAEAAAGAA35</t>
  </si>
  <si>
    <t>KS B 1023 M3x10,STS</t>
  </si>
  <si>
    <t>MAAAAAAAAAABAEAAAGAA36</t>
  </si>
  <si>
    <t>KS B 1012 1종상,3STS</t>
  </si>
  <si>
    <t>너트</t>
  </si>
  <si>
    <t>MAAAAAAAAAABAEAAAGAA37</t>
  </si>
  <si>
    <t>MAAAAAAAAAABAEAAAGAA38</t>
  </si>
  <si>
    <t>MAAAAAAAAAABAEAAAGAA39</t>
  </si>
  <si>
    <t>MAAAAAAAAAABAEAAAGAA08</t>
  </si>
  <si>
    <t>1N6513LL</t>
  </si>
  <si>
    <t>MAAAAAAAAAABAEAAAGAAAA</t>
  </si>
  <si>
    <t>81086255</t>
  </si>
  <si>
    <t>변압기,모듈레이터모듈용1</t>
  </si>
  <si>
    <t>MAAAAAAAAAABAEAAAGAAAA01</t>
  </si>
  <si>
    <t>ZJ41003-TC</t>
  </si>
  <si>
    <t>MAAAAAAAAAABAEAAAGAAAA03</t>
  </si>
  <si>
    <t>MAAAAAAAAAABAEAAAGAAAA02</t>
  </si>
  <si>
    <t>178-8366</t>
  </si>
  <si>
    <t>MAAAAAAAAAABAEAAAGAAAB</t>
  </si>
  <si>
    <t>81086265</t>
  </si>
  <si>
    <t>히트싱크조립체</t>
  </si>
  <si>
    <t>MAAAAAAAAAABAEAAAGAAAB01</t>
  </si>
  <si>
    <t>81086267</t>
  </si>
  <si>
    <t>방열블록,히트싱크용</t>
  </si>
  <si>
    <t>MAAAAAAAAAABAEAAAGAAAB02</t>
  </si>
  <si>
    <t>STYCAST 2850KT</t>
  </si>
  <si>
    <t>MAAAAAAAAAABAEAAAGAAAB03</t>
  </si>
  <si>
    <t>MAAAAAAAAAABAEAAAGAAABAA</t>
  </si>
  <si>
    <t>81086266</t>
  </si>
  <si>
    <t>몰딩블록,히트싱크용</t>
  </si>
  <si>
    <t>MAAAAAAAAAABAEAAAGAAABAA01</t>
  </si>
  <si>
    <t>81086266-1</t>
  </si>
  <si>
    <t>MAAAAAAAAAABAEAAAGAAABAA02</t>
  </si>
  <si>
    <t>MAAAAAAAAAABAEAAAGAB</t>
  </si>
  <si>
    <t>81086256</t>
  </si>
  <si>
    <t>회로카드조립체,모듈레이터모듈용2</t>
  </si>
  <si>
    <t>MAAAAAAAAAABAEAAAGAB01</t>
  </si>
  <si>
    <t>81086257</t>
  </si>
  <si>
    <t>인쇄회로기판,모듈레이터모듈용2</t>
  </si>
  <si>
    <t>MAAAAAAAAAABAEAAAGAB02</t>
  </si>
  <si>
    <t>MAAAAAAAAAABAEAAAGAB03</t>
  </si>
  <si>
    <t>MAAAAAAAAAABAEAAAGAB04</t>
  </si>
  <si>
    <t>1N4496US</t>
  </si>
  <si>
    <t>MAAAAAAAAAABAEAAAGAB05</t>
  </si>
  <si>
    <t>1N6621US</t>
  </si>
  <si>
    <t>MAAAAAAAAAABAEAAAGAB06</t>
  </si>
  <si>
    <t>MAAAAAAAAAABAEAAAGAB07</t>
  </si>
  <si>
    <t>SM047C125MAJ360</t>
  </si>
  <si>
    <t>MAAAAAAAAAABAEAAAGAB08</t>
  </si>
  <si>
    <t>SM052C125MAJ360</t>
  </si>
  <si>
    <t>MAAAAAAAAAABAEAAAGAB09</t>
  </si>
  <si>
    <t>MAAAAAAAAAABAEAAAGAB10</t>
  </si>
  <si>
    <t>MAAAAAAAAAABAEAAAGAB11</t>
  </si>
  <si>
    <t>MAAAAAAAAAABAEAAAGAB12</t>
  </si>
  <si>
    <t>MAAAAAAAAAABAEAAAGAB13</t>
  </si>
  <si>
    <t>C1206C472J3GAC</t>
  </si>
  <si>
    <t>MAAAAAAAAAABAEAAAGAB14</t>
  </si>
  <si>
    <t>MAAAAAAAAAABAEAAAGAB15</t>
  </si>
  <si>
    <t>MAAAAAAAAAABAEAAAGAB16</t>
  </si>
  <si>
    <t>RK73H2ATTD1652F</t>
  </si>
  <si>
    <t>MAAAAAAAAAABAEAAAGAB17</t>
  </si>
  <si>
    <t>RK73H2BTTD2371F</t>
  </si>
  <si>
    <t>MAAAAAAAAAABAEAAAGAB18</t>
  </si>
  <si>
    <t>RK73H2HTTE7502F</t>
  </si>
  <si>
    <t>MAAAAAAAAAABAEAAAGAB19</t>
  </si>
  <si>
    <t>RK73H2HTTE1500F</t>
  </si>
  <si>
    <t>MAAAAAAAAAABAEAAAGAB20</t>
  </si>
  <si>
    <t>RK73H2HTTE4753F</t>
  </si>
  <si>
    <t>MAAAAAAAAAABAEAAAGAB21</t>
  </si>
  <si>
    <t>MAAAAAAAAAABAEAAAGAB22</t>
  </si>
  <si>
    <t>MAAAAAAAAAABAEAAAGAB23</t>
  </si>
  <si>
    <t>MAAAAAAAAAABAEAAAGAB24</t>
  </si>
  <si>
    <t>MAAAAAAAAAABAEAAAGAB25</t>
  </si>
  <si>
    <t>MAAAAAAAAAABAEAAAGABAA</t>
  </si>
  <si>
    <t>81086258</t>
  </si>
  <si>
    <t>변압기,모듈레이터모듈용2</t>
  </si>
  <si>
    <t>MAAAAAAAAAABAEAAAGABAA01</t>
  </si>
  <si>
    <t>ZJ41406TC</t>
  </si>
  <si>
    <t>MAAAAAAAAAABAEAAAGABAA03</t>
  </si>
  <si>
    <t>MAAAAAAAAAABAEAAAGABAA02</t>
  </si>
  <si>
    <t>MAAAAAAAAAABAEAAAGABAB</t>
  </si>
  <si>
    <t>81086259</t>
  </si>
  <si>
    <t>변압기,모듈레이터모듈용3</t>
  </si>
  <si>
    <t>MAAAAAAAAAABAEAAAGABAB01</t>
  </si>
  <si>
    <t>MAAAAAAAAAABAEAAAGABAB03</t>
  </si>
  <si>
    <t>MAAAAAAAAAABAEAAAGABAB02</t>
  </si>
  <si>
    <t>MAAAAAAAAAABAEAAAGABAC</t>
  </si>
  <si>
    <t>81086260</t>
  </si>
  <si>
    <t>변압기,모듈레이터모듈용4</t>
  </si>
  <si>
    <t>MAAAAAAAAAABAEAAAGABAC01</t>
  </si>
  <si>
    <t>MAAAAAAAAAABAEAAAGABAC03</t>
  </si>
  <si>
    <t>MAAAAAAAAAABAEAAAGABAC02</t>
  </si>
  <si>
    <t>MAAAAAAAAAABAEAAAGABAD</t>
  </si>
  <si>
    <t>81086261</t>
  </si>
  <si>
    <t>인덕터,모듈레이터모듈용1</t>
  </si>
  <si>
    <t>MAAAAAAAAAABAEAAAGABAD01</t>
  </si>
  <si>
    <t>MAAAAAAAAAABAEAAAGABAD02</t>
  </si>
  <si>
    <t>MAAAAAAAAAABAEAAAGABAE</t>
  </si>
  <si>
    <t>81086262</t>
  </si>
  <si>
    <t>인덕터,모듈레이터모듈용2</t>
  </si>
  <si>
    <t>MAAAAAAAAAABAEAAAGABAE01</t>
  </si>
  <si>
    <t>ZJ41406-TC</t>
  </si>
  <si>
    <t>MAAAAAAAAAABAEAAAGABAE02</t>
  </si>
  <si>
    <t>MAAAAAAAAAABAEAAAG01</t>
  </si>
  <si>
    <t>81086263</t>
  </si>
  <si>
    <t>연결블록,모듈레이터모듈용</t>
  </si>
  <si>
    <t>MAAAAAAAAAABAEAAAG0101</t>
  </si>
  <si>
    <t>81086263-1</t>
  </si>
  <si>
    <t>MAAAAAAAAAABAEAAAG0102</t>
  </si>
  <si>
    <t>1185-04CN-112</t>
  </si>
  <si>
    <t>MAAAAAAAAAABAEAAAG02</t>
  </si>
  <si>
    <t>81086264</t>
  </si>
  <si>
    <t>체결블록,모듈레이터모듈용</t>
  </si>
  <si>
    <t>MAAAAAAAAAABAEAAAG0201</t>
  </si>
  <si>
    <t>81086264-1</t>
  </si>
  <si>
    <t>MAAAAAAAAAABAEAAAG0202</t>
  </si>
  <si>
    <t>MAAAAAAAAAABAEAAAG0203</t>
  </si>
  <si>
    <t>MAAAAAAAAAABAEAAAH</t>
  </si>
  <si>
    <t>81086268</t>
  </si>
  <si>
    <t>고전압블록조립체1</t>
  </si>
  <si>
    <t>MAAAAAAAAAABAEAAAH01</t>
  </si>
  <si>
    <t>81086271</t>
  </si>
  <si>
    <t>고전압블록1형</t>
  </si>
  <si>
    <t>MAAAAAAAAAABAEAAAH0101</t>
  </si>
  <si>
    <t>81086271-1</t>
  </si>
  <si>
    <t>MAAAAAAAAAABAEAAAH0102</t>
  </si>
  <si>
    <t>MAAAAAAAAAABAEAAAHAA</t>
  </si>
  <si>
    <t>81086269</t>
  </si>
  <si>
    <t>회로카드조립체,고전압블록용1</t>
  </si>
  <si>
    <t>MAAAAAAAAAABAEAAAHAA01</t>
  </si>
  <si>
    <t>81086270</t>
  </si>
  <si>
    <t>인쇄회로기판,고전압블록용1</t>
  </si>
  <si>
    <t>MAAAAAAAAAABAEAAAHAA02</t>
  </si>
  <si>
    <t>MAAAAAAAAAABAEAAAJ</t>
  </si>
  <si>
    <t>81086272</t>
  </si>
  <si>
    <t>고전압블록조립체2</t>
  </si>
  <si>
    <t>MAAAAAAAAAABAEAAAJ01</t>
  </si>
  <si>
    <t>81086275</t>
  </si>
  <si>
    <t>고전압블록2형</t>
  </si>
  <si>
    <t>MAAAAAAAAAABAEAAAJ0101</t>
  </si>
  <si>
    <t>81086275-1</t>
  </si>
  <si>
    <t>MAAAAAAAAAABAEAAAJ0102</t>
  </si>
  <si>
    <t>MAAAAAAAAAABAEAAAJAA</t>
  </si>
  <si>
    <t>81086273</t>
  </si>
  <si>
    <t>회로카드조립체,고전압블록용2</t>
  </si>
  <si>
    <t>MAAAAAAAAAABAEAAAJAA01</t>
  </si>
  <si>
    <t>81086274</t>
  </si>
  <si>
    <t>인쇄회로기판,고전압블록용2</t>
  </si>
  <si>
    <t>MAAAAAAAAAABAEAAAJAA02</t>
  </si>
  <si>
    <t>MAAAAAAAAAABAEAAAK</t>
  </si>
  <si>
    <t>81086208</t>
  </si>
  <si>
    <t>하우징,고주파송신부용</t>
  </si>
  <si>
    <t>MAAAAAAAAAABAEAAAK01</t>
  </si>
  <si>
    <t>81086208-1</t>
  </si>
  <si>
    <t>MAAAAAAAAAABAEAAAK02</t>
  </si>
  <si>
    <t>MAAAAAAAAAABAEAAAK03</t>
  </si>
  <si>
    <t>1084-6CN060</t>
  </si>
  <si>
    <t>MAAAAAAAAAABAEAAAK04</t>
  </si>
  <si>
    <t>MAAAAAAAAAABAEAAAK05</t>
  </si>
  <si>
    <t>MAAAAAAAAAABAEAAAK06</t>
  </si>
  <si>
    <t>MAAAAAAAAAABAEAAAK07</t>
  </si>
  <si>
    <t>MAAAAAAAAAABAEAAAK08</t>
  </si>
  <si>
    <t>1185-2CN328</t>
  </si>
  <si>
    <t>MAAAAAAAAAABAEAB</t>
  </si>
  <si>
    <t>81086191</t>
  </si>
  <si>
    <t>MAAAAAAAAAABAEAB01</t>
  </si>
  <si>
    <t>PT6725</t>
  </si>
  <si>
    <t>진행파관</t>
  </si>
  <si>
    <t>MAAAAAAAAAABAEAB02</t>
  </si>
  <si>
    <t>WTBV10PCSY</t>
  </si>
  <si>
    <t>CONN 10pin</t>
  </si>
  <si>
    <t>MAAAAAAAAAABAEAB03</t>
  </si>
  <si>
    <t>MS51957-18</t>
  </si>
  <si>
    <t>MAAAAAAAAAABAEAB04</t>
  </si>
  <si>
    <t>NAS620C4L</t>
  </si>
  <si>
    <t>MAAAAAAAAAABAEAB05</t>
  </si>
  <si>
    <t>MAAAAAAAAAABAEAB06</t>
  </si>
  <si>
    <t>NAS620C2</t>
  </si>
  <si>
    <t>MAAAAAAAAAABAEAB07</t>
  </si>
  <si>
    <t>MS35338-134</t>
  </si>
  <si>
    <t>MAAAAAAAAAABAEAB08</t>
  </si>
  <si>
    <t>MAAAAAAAAAABAEAB09</t>
  </si>
  <si>
    <t>MIL-LT-1/16-0</t>
  </si>
  <si>
    <t>MAAAAAAAAAABAEAB10</t>
  </si>
  <si>
    <t>MAAAAAAAAAABAEAB11</t>
  </si>
  <si>
    <t>MS51957-8</t>
  </si>
  <si>
    <t>MAAAAAAAAAABAEAB12</t>
  </si>
  <si>
    <t>MS51957-17</t>
  </si>
  <si>
    <t>MAAAAAAAAAABAEABAA</t>
  </si>
  <si>
    <t>81086280</t>
  </si>
  <si>
    <t>고전압블록조립체3</t>
  </si>
  <si>
    <t>MAAAAAAAAAABAEABAAAA</t>
  </si>
  <si>
    <t>81086281</t>
  </si>
  <si>
    <t>회로카드조립체,고전압블록용3</t>
  </si>
  <si>
    <t>MAAAAAAAAAABAEABAAAA01</t>
  </si>
  <si>
    <t>81086282</t>
  </si>
  <si>
    <t>인쇄회로기판,고전압블록용3</t>
  </si>
  <si>
    <t>MAAAAAAAAAABAEABAAAA02</t>
  </si>
  <si>
    <t>Z50FF3LL</t>
  </si>
  <si>
    <t>MAAAAAAAAAABAEABAAAA03</t>
  </si>
  <si>
    <t>RCR07G393JS</t>
  </si>
  <si>
    <t>MAAAAAAAAAABAEABAAAA04</t>
  </si>
  <si>
    <t>전선,고압용</t>
  </si>
  <si>
    <t>MAAAAAAAAAABAEABAAAA05</t>
  </si>
  <si>
    <t>MAAAAAAAAAABAEABAA01</t>
  </si>
  <si>
    <t>81086283</t>
  </si>
  <si>
    <t>고전압블록3형</t>
  </si>
  <si>
    <t>MAAAAAAAAAABAEABAA0101</t>
  </si>
  <si>
    <t>81086283-1</t>
  </si>
  <si>
    <t>MAAAAAAAAAABAEABAA0102</t>
  </si>
  <si>
    <t>1185-02CN172</t>
  </si>
  <si>
    <t>MAAAAAAAAAABAEABAB</t>
  </si>
  <si>
    <t>81086193</t>
  </si>
  <si>
    <t>간격유지기3형,고주파송신부용</t>
  </si>
  <si>
    <t>MAAAAAAAAAABAEABAB01</t>
  </si>
  <si>
    <t>81086193-1</t>
  </si>
  <si>
    <t>MAAAAAAAAAABAEABAB02</t>
  </si>
  <si>
    <t>MAAAAAAAAAABAF</t>
  </si>
  <si>
    <t>주파수합성부조립체</t>
  </si>
  <si>
    <t>MAAAAAAAAAABAF01</t>
  </si>
  <si>
    <t>DXO-5518-S110-A3</t>
  </si>
  <si>
    <t>MAAAAAAAAAABAF02</t>
  </si>
  <si>
    <t>A265-2.8ET2LK</t>
  </si>
  <si>
    <t>하부덮개</t>
  </si>
  <si>
    <t>MAAAAAAAAAABAF03</t>
  </si>
  <si>
    <t>KS B 1023 M2.5x16,STS</t>
  </si>
  <si>
    <t>MAAAAAAAAAABAF04</t>
  </si>
  <si>
    <t>MAAAAAAAAAABAF05</t>
  </si>
  <si>
    <t>KS B 1023 M2.5x8,STS</t>
  </si>
  <si>
    <t>MAAAAAAAAAABAF06</t>
  </si>
  <si>
    <t>MAAAAAAAAAABAF07</t>
  </si>
  <si>
    <t>MS24693-17</t>
  </si>
  <si>
    <t>MAAAAAAAAAABAF08</t>
  </si>
  <si>
    <t>KS B 1023 M2.2x8,STS</t>
  </si>
  <si>
    <t>MAAAAAAAAAABAF09</t>
  </si>
  <si>
    <t>MAAAAAAAAAABAFAA</t>
  </si>
  <si>
    <t>Ku-Band 생성부, 철매-II 주파수 합성기</t>
  </si>
  <si>
    <t>MAAAAAAAAAABAFAA01</t>
  </si>
  <si>
    <t>ZP-MKS02SYN-000</t>
  </si>
  <si>
    <t>주파수 합성기 상부 덮개</t>
  </si>
  <si>
    <t>MAAAAAAAAAABAFAA02</t>
  </si>
  <si>
    <t>ZP-MKS03SYN-000</t>
  </si>
  <si>
    <t>주파수 합성기 내부 덮개</t>
  </si>
  <si>
    <t>MAAAAAAAAAABAFAA03</t>
  </si>
  <si>
    <t>ZP-MKS04SYN-000</t>
  </si>
  <si>
    <t>주파수 합성기 하부 덮개</t>
  </si>
  <si>
    <t>MAAAAAAAAAABAFAA04</t>
  </si>
  <si>
    <t>ZP-MKS09SYN-000</t>
  </si>
  <si>
    <t>덮개, 혼합기</t>
  </si>
  <si>
    <t>MAAAAAAAAAABAFAA05</t>
  </si>
  <si>
    <t>ZP-MKS10SYN-000</t>
  </si>
  <si>
    <t>덮개, 절체기</t>
  </si>
  <si>
    <t>MAAAAAAAAAABAFAAAA</t>
  </si>
  <si>
    <t>ZP-MKS01SYN-000</t>
  </si>
  <si>
    <t>주파수 합성기 몸체</t>
  </si>
  <si>
    <t>MAAAAAAAAAABAFAAAA01</t>
  </si>
  <si>
    <t>SCI-9900-153</t>
  </si>
  <si>
    <t>EMI FeedThru, 1500pF</t>
  </si>
  <si>
    <t>MAAAAAAAAAABAFAAAA02</t>
  </si>
  <si>
    <t>SCI-9900-000</t>
  </si>
  <si>
    <t>EMI FeedThru, 10pF</t>
  </si>
  <si>
    <t>MAAAAAAAAAABAFAAAA03</t>
  </si>
  <si>
    <t>KTVA0300N071</t>
  </si>
  <si>
    <t>Thermopad</t>
  </si>
  <si>
    <t>MAAAAAAAAAABAFAAAA04</t>
  </si>
  <si>
    <t>HTVA0300N041</t>
  </si>
  <si>
    <t>MAAAAAAAAAABAFAAAA05</t>
  </si>
  <si>
    <t>TS0507G</t>
  </si>
  <si>
    <t>Fixd-Attnerutor</t>
  </si>
  <si>
    <t>MAAAAAAAAAABAFAAAA06</t>
  </si>
  <si>
    <t>ACTM1058P</t>
  </si>
  <si>
    <t>Tunnnel Diode</t>
  </si>
  <si>
    <t>Impatt, Gunn, Varactor, Pin, Step Recover and Tunnel</t>
  </si>
  <si>
    <t>MAAAAAAAAAABAFAAAA07</t>
  </si>
  <si>
    <t>1710IET</t>
  </si>
  <si>
    <t>Isolator</t>
  </si>
  <si>
    <t>MAAAAAAAAAABAFAAAA08</t>
  </si>
  <si>
    <t>5972-3CC</t>
  </si>
  <si>
    <t>SMA connector</t>
  </si>
  <si>
    <t>MAAAAAAAAAABAFAAAA09</t>
  </si>
  <si>
    <t>TL-553</t>
  </si>
  <si>
    <t>RF Glass Bead</t>
  </si>
  <si>
    <t>MAAAAAAAAAABAFAAAA10</t>
  </si>
  <si>
    <t>I06CF02700</t>
  </si>
  <si>
    <t>Cavity Filter, 17.03GHz</t>
  </si>
  <si>
    <t>MAAAAAAAAAABAFAAAA11</t>
  </si>
  <si>
    <t>I06CF02600</t>
  </si>
  <si>
    <t>Cavity Filter, 16GHz</t>
  </si>
  <si>
    <t>MAAAAAAAAAABAFAAAA12</t>
  </si>
  <si>
    <t>UT-PD16G0M0-001</t>
  </si>
  <si>
    <t>PLDRO_16GHz</t>
  </si>
  <si>
    <t>MAAAAAAAAAABAFAAAA13</t>
  </si>
  <si>
    <t>PC-MKS01SYN-000</t>
  </si>
  <si>
    <t>Duroid 10mil, 연결기판1A</t>
  </si>
  <si>
    <t>MAAAAAAAAAABAFAAAA14</t>
  </si>
  <si>
    <t>PC-MKS02SYN-000</t>
  </si>
  <si>
    <t>Duroid 10mil, 연결기판2A</t>
  </si>
  <si>
    <t>MAAAAAAAAAABAFAAAA15</t>
  </si>
  <si>
    <t>PC-MKS03SYN-000</t>
  </si>
  <si>
    <t>Duroid 10mil, 연결기판3A</t>
  </si>
  <si>
    <t>MAAAAAAAAAABAFAAAA16</t>
  </si>
  <si>
    <t>PC-MKS04SYN-000</t>
  </si>
  <si>
    <t>Duroid 10mil, 연결기판4B</t>
  </si>
  <si>
    <t>MAAAAAAAAAABAFAAAA17</t>
  </si>
  <si>
    <t>PC-MKS05SYN-000</t>
  </si>
  <si>
    <t>Duroid 10mil, 연결기판5a-1</t>
  </si>
  <si>
    <t>MAAAAAAAAAABAFAAAA18</t>
  </si>
  <si>
    <t>PC-MKS06SYN-000</t>
  </si>
  <si>
    <t>Duroid 10mil, 연결기판5a-2</t>
  </si>
  <si>
    <t>MAAAAAAAAAABAFAAAA19</t>
  </si>
  <si>
    <t>PC-MKS07SYN-000</t>
  </si>
  <si>
    <t>Duroid 10mil, 연결기판6A</t>
  </si>
  <si>
    <t>MAAAAAAAAAABAFAAAA20</t>
  </si>
  <si>
    <t>PC-MKS08SYN-000</t>
  </si>
  <si>
    <t>Duroid 10mil, 연결기판7A</t>
  </si>
  <si>
    <t>MAAAAAAAAAABAFAAAA21</t>
  </si>
  <si>
    <t>PC-MKS09SYN-000</t>
  </si>
  <si>
    <t>Duroid 10mil, 연결기판8A</t>
  </si>
  <si>
    <t>MAAAAAAAAAABAFAAAA22</t>
  </si>
  <si>
    <t>PC-MKS10SYN-000</t>
  </si>
  <si>
    <t>Duroid 10mil, 연결기판9A</t>
  </si>
  <si>
    <t>MAAAAAAAAAABAFAAAA23</t>
  </si>
  <si>
    <t>PC-MKS11SYN-000</t>
  </si>
  <si>
    <t>Duroid 10mil, 연결기판10B</t>
  </si>
  <si>
    <t>MAAAAAAAAAABAFAAAA24</t>
  </si>
  <si>
    <t>PC-MKS12SYN-000</t>
  </si>
  <si>
    <t>Duroid 10mil, 연결기판11B</t>
  </si>
  <si>
    <t>MAAAAAAAAAABAFAAAA25</t>
  </si>
  <si>
    <t>PC-MKS14SYN-000</t>
  </si>
  <si>
    <t>Duroid 10mil, 연결기판13a-1</t>
  </si>
  <si>
    <t>MAAAAAAAAAABAFAAAA26</t>
  </si>
  <si>
    <t>PC-MKS15SYN-000</t>
  </si>
  <si>
    <t>Duroid 10mil, 연결기판13a-2</t>
  </si>
  <si>
    <t>MAAAAAAAAAABAFAAAA27</t>
  </si>
  <si>
    <t>PC-MKS16SYN-000</t>
  </si>
  <si>
    <t>Duroid 10mil, 연결기판14A</t>
  </si>
  <si>
    <t>MAAAAAAAAAABAFAAAA28</t>
  </si>
  <si>
    <t>PC-MKS17SYN-000</t>
  </si>
  <si>
    <t>Duroid 10mil, 연결기판15A</t>
  </si>
  <si>
    <t>MAAAAAAAAAABAFAAAA29</t>
  </si>
  <si>
    <t>PC-MKS18SYN-000</t>
  </si>
  <si>
    <t>Duroid 10mil, 연결기판16B</t>
  </si>
  <si>
    <t>MAAAAAAAAAABAFAAAA30</t>
  </si>
  <si>
    <t>PC-MKS19SYN-000</t>
  </si>
  <si>
    <t>Duroid 10mil, 연결기판17A</t>
  </si>
  <si>
    <t>MAAAAAAAAAABAFAAAA31</t>
  </si>
  <si>
    <t>PC-MKS20SYN-000</t>
  </si>
  <si>
    <t>Duroid 10mil, 연결기판18A</t>
  </si>
  <si>
    <t>MAAAAAAAAAABAFAAAA32</t>
  </si>
  <si>
    <t>PC-MKS21SYN-000</t>
  </si>
  <si>
    <t>Duroid 10mil, 연결기판19B</t>
  </si>
  <si>
    <t>MAAAAAAAAAABAFAAAA33</t>
  </si>
  <si>
    <t>PC-MKS22SYN-000</t>
  </si>
  <si>
    <t>Duroid 10mil, 연결기판19B-1</t>
  </si>
  <si>
    <t>MAAAAAAAAAABAFAAAA34</t>
  </si>
  <si>
    <t>PC-MKS23SYN-000</t>
  </si>
  <si>
    <t>Duroid 10mil, 연결기판20A</t>
  </si>
  <si>
    <t>MAAAAAAAAAABAFAAAA35</t>
  </si>
  <si>
    <t>PC-MKS24SYN-000</t>
  </si>
  <si>
    <t>Duroid 10mil, 연결기판21A</t>
  </si>
  <si>
    <t>MAAAAAAAAAABAFAAAA36</t>
  </si>
  <si>
    <t>PC-MKS25SYN-000</t>
  </si>
  <si>
    <t>Duroid 10mil, 연결기판22A</t>
  </si>
  <si>
    <t>MAAAAAAAAAABAFAAAA37</t>
  </si>
  <si>
    <t>PC-MKS26SYN-000</t>
  </si>
  <si>
    <t>Duroid 10mil, 연결기판23A</t>
  </si>
  <si>
    <t>MAAAAAAAAAABAFAAAA38</t>
  </si>
  <si>
    <t>PC-MKS27SYN-000</t>
  </si>
  <si>
    <t>Duroid 10mil, 연결기판24A</t>
  </si>
  <si>
    <t>MAAAAAAAAAABAFAAAA39</t>
  </si>
  <si>
    <t>PC-MKS28SYN-000</t>
  </si>
  <si>
    <t>Duroid 10mil, 연결기판25A</t>
  </si>
  <si>
    <t>MAAAAAAAAAABAFAAAA40</t>
  </si>
  <si>
    <t>PC-MKS29SYN-000</t>
  </si>
  <si>
    <t>Duroid 10mil, 연결기판26A</t>
  </si>
  <si>
    <t>MAAAAAAAAAABAFAAAA41</t>
  </si>
  <si>
    <t>PC-MKS34SYN-000</t>
  </si>
  <si>
    <t>Duroid 10mil, 연결기판31a</t>
  </si>
  <si>
    <t>MAAAAAAAAAABAFAAAA42</t>
  </si>
  <si>
    <t>냄비,M2.6x5,STS</t>
  </si>
  <si>
    <t>나사,조립와셔용(SW)</t>
  </si>
  <si>
    <t>MAAAAAAAAAABAFAAAA43</t>
  </si>
  <si>
    <t>냄비,M2.6x8,STS</t>
  </si>
  <si>
    <t>MAAAAAAAAAABAFAAAA44</t>
  </si>
  <si>
    <t>냄비,M2.3x8,STS</t>
  </si>
  <si>
    <t>MAAAAAAAAAABAFAAAA45</t>
  </si>
  <si>
    <t>냄비,M2.5x6,STS</t>
  </si>
  <si>
    <t>MAAAAAAAAAABAFAAAA46</t>
  </si>
  <si>
    <t>접시,M1.7x5,STS</t>
  </si>
  <si>
    <t>MAAAAAAAAAABAFAAAA47</t>
  </si>
  <si>
    <t>접시,M2.6x5,STS</t>
  </si>
  <si>
    <t>MAAAAAAAAAABAFAAAA48</t>
  </si>
  <si>
    <t>#0-80UNFx5/32</t>
  </si>
  <si>
    <t>MAAAAAAAAAABAFAAAA49</t>
  </si>
  <si>
    <t>#0-80UNFx3/16</t>
  </si>
  <si>
    <t>MAAAAAAAAAABAFAAAA50</t>
  </si>
  <si>
    <t>#0-80UNFx3/8</t>
  </si>
  <si>
    <t>MAAAAAAAAAABAFAAAAAA</t>
  </si>
  <si>
    <t>PA-MKS03SYN-000</t>
  </si>
  <si>
    <t>혼합기 조립체</t>
  </si>
  <si>
    <t>MAAAAAAAAAABAFAAAAAA01</t>
  </si>
  <si>
    <t>HMC554LC3B</t>
  </si>
  <si>
    <t>MAAAAAAAAAABAFAAAAAA02</t>
  </si>
  <si>
    <t>PC-MKS32SYN-000</t>
  </si>
  <si>
    <t>Duroid 10mil, 연결기판29A</t>
  </si>
  <si>
    <t>MAAAAAAAAAABAFAAAAAB</t>
  </si>
  <si>
    <t>PA-MKS02SYN-000</t>
  </si>
  <si>
    <t>분배기 조립체</t>
  </si>
  <si>
    <t>MAAAAAAAAAABAFAAAAAB01</t>
  </si>
  <si>
    <t>MCR01MZPF1000</t>
  </si>
  <si>
    <t>Resistor,100</t>
  </si>
  <si>
    <t>MAAAAAAAAAABAFAAAAAB02</t>
  </si>
  <si>
    <t>PC-MKS31SYN-000</t>
  </si>
  <si>
    <t>Duroid 10mil, 연결기판28B</t>
  </si>
  <si>
    <t>MAAAAAAAAAABAFAAAAAC</t>
  </si>
  <si>
    <t>PA-MKS01SYN-000</t>
  </si>
  <si>
    <t>PLDRO 조립체</t>
  </si>
  <si>
    <t>MAAAAAAAAAABAFAAAAAC01</t>
  </si>
  <si>
    <t>MCR10EZHF18R0</t>
  </si>
  <si>
    <t>Resistor,18</t>
  </si>
  <si>
    <t>MAAAAAAAAAABAFAAAAAC02</t>
  </si>
  <si>
    <t>MCR10EZHF3000</t>
  </si>
  <si>
    <t>Resistor,300</t>
  </si>
  <si>
    <t>MAAAAAAAAAABAFAAAAAC03</t>
  </si>
  <si>
    <t>PC-MKS13SYN-000</t>
  </si>
  <si>
    <t>Duroid 10mil, 연결기판12B</t>
  </si>
  <si>
    <t>MAAAAAAAAAABAFAAAAAD</t>
  </si>
  <si>
    <t>ZA-MKS01SYN-000</t>
  </si>
  <si>
    <t>절체기 조립체</t>
  </si>
  <si>
    <t>MAAAAAAAAAABAFAAAAAD01</t>
  </si>
  <si>
    <t>ZP-MKS08SYN-000</t>
  </si>
  <si>
    <t>캐리어, 절체기</t>
  </si>
  <si>
    <t>MAAAAAAAAAABAFAAAAAD02</t>
  </si>
  <si>
    <t>HMC347</t>
  </si>
  <si>
    <t>Switch,MMIC</t>
  </si>
  <si>
    <t>MAAAAAAAAAABAFAAAAAD03</t>
  </si>
  <si>
    <t>D10BU220M5PX</t>
  </si>
  <si>
    <t>Single Layer Capacitor, 22pF</t>
  </si>
  <si>
    <t>MAAAAAAAAAABAFAAAAAD04</t>
  </si>
  <si>
    <t>Single Layer Capacitor, 8.2pF</t>
  </si>
  <si>
    <t>MAAAAAAAAAABAFAAAAAD05</t>
  </si>
  <si>
    <t>PC-MKS30SYN-000</t>
  </si>
  <si>
    <t>Duroid 10mil, 연결기판27a</t>
  </si>
  <si>
    <t>MAAAAAAAAAABAFAAAAAD06</t>
  </si>
  <si>
    <t>PC-MKS52SYN-000</t>
  </si>
  <si>
    <t>Alumina 15mil, 50옴 기판</t>
  </si>
  <si>
    <t>MAAAAAAAAAABAFAAAAAD07</t>
  </si>
  <si>
    <t>PC-MKS50SYN-000</t>
  </si>
  <si>
    <t>Alumina 15mil, 절체기용 연결기판1</t>
  </si>
  <si>
    <t>MAAAAAAAAAABAFAAAAAD08</t>
  </si>
  <si>
    <t>PC-MKS51SYN-000</t>
  </si>
  <si>
    <t>Alumina 15mil, 절체기용 연결기판2</t>
  </si>
  <si>
    <t>MAAAAAAAAAABAFAAAAAE</t>
  </si>
  <si>
    <t>결합기 조립체</t>
  </si>
  <si>
    <t>MAAAAAAAAAABAFAAAAAE01</t>
  </si>
  <si>
    <t>PC-MKS33SYN-000</t>
  </si>
  <si>
    <t>Duroid 10mil, 연결기판30A</t>
  </si>
  <si>
    <t>MAAAAAAAAAABAFAAAAAE02</t>
  </si>
  <si>
    <t>MCR03EZPF5100</t>
  </si>
  <si>
    <t>SMD Resistor, 51ohm</t>
  </si>
  <si>
    <t>MAAAAAAAAAABAFAAAAAF</t>
  </si>
  <si>
    <t>ZA-MKS02SYN-000</t>
  </si>
  <si>
    <t>FLO증폭기 조립체</t>
  </si>
  <si>
    <t>MAAAAAAAAAABAFAAAAAF01</t>
  </si>
  <si>
    <t>ZP-MKS06SYN-000</t>
  </si>
  <si>
    <t>캐리어, FLO증폭기</t>
  </si>
  <si>
    <t>MAAAAAAAAAABAFAAAAAF02</t>
  </si>
  <si>
    <t>FPD6836</t>
  </si>
  <si>
    <t>GaAs FET</t>
  </si>
  <si>
    <t>MAAAAAAAAAABAFAAAAAF03</t>
  </si>
  <si>
    <t>FPD7612</t>
  </si>
  <si>
    <t>MAAAAAAAAAABAFAAAAAF04</t>
  </si>
  <si>
    <t>MAAAAAAAAAABAFAAAAAF05</t>
  </si>
  <si>
    <t>MAAAAAAAAAABAFAAAAAF06</t>
  </si>
  <si>
    <t>MAAAAAAAAAABAFAAAAAF07</t>
  </si>
  <si>
    <t>MAAAAAAAAAABAFAAAAAF08</t>
  </si>
  <si>
    <t>D15BU101K5PX</t>
  </si>
  <si>
    <t>Single Layer Capacitor, 100pF</t>
  </si>
  <si>
    <t>MAAAAAAAAAABAFAAAAAF09</t>
  </si>
  <si>
    <t>D90UX103MCPX</t>
  </si>
  <si>
    <t>Single Layer Capacitor, 10000pF</t>
  </si>
  <si>
    <t>MAAAAAAAAAABAFAAAAAF10</t>
  </si>
  <si>
    <t>MAAAAAAAAAABAFAAAAAF11</t>
  </si>
  <si>
    <t>LM150GMD8MW8</t>
  </si>
  <si>
    <t>MMIC,Rugulator</t>
  </si>
  <si>
    <t>MAAAAAAAAAABAFAAAAAF12</t>
  </si>
  <si>
    <t>AMMC6222</t>
  </si>
  <si>
    <t>MMIC, LNA</t>
  </si>
  <si>
    <t>MAAAAAAAAAABAFAAAAAF13</t>
  </si>
  <si>
    <t>PC-MKS47SYN-000</t>
  </si>
  <si>
    <t>Alumina 15mil, Line1 기판</t>
  </si>
  <si>
    <t>MAAAAAAAAAABAFAAAAAF14</t>
  </si>
  <si>
    <t>PC-MKS45SYN-000</t>
  </si>
  <si>
    <t>Alumina 15mil, 전압조정기용 기판</t>
  </si>
  <si>
    <t>MAAAAAAAAAABAFAAAAAF15</t>
  </si>
  <si>
    <t>PC-MKS49SYN-000</t>
  </si>
  <si>
    <t>Alumina 15mil, 전단용2 출력기판</t>
  </si>
  <si>
    <t>MAAAAAAAAAABAFAAAAAF16</t>
  </si>
  <si>
    <t>PC-MKS48SYN-000</t>
  </si>
  <si>
    <t>Alumina 15mil, 전단용2 입력기판</t>
  </si>
  <si>
    <t>MAAAAAAAAAABAFAAAAAF17</t>
  </si>
  <si>
    <t>PC-MKS43SYN-000</t>
  </si>
  <si>
    <t>Alumina 15mil, 구동용 입력기판</t>
  </si>
  <si>
    <t>MAAAAAAAAAABAFAAAAAF18</t>
  </si>
  <si>
    <t>PC-MKS44SYN-000</t>
  </si>
  <si>
    <t>Alumina 15mil, 구동용 출력기판</t>
  </si>
  <si>
    <t>MAAAAAAAAAABAFAAAAAG</t>
  </si>
  <si>
    <t>ZA-MKS03SYN-000</t>
  </si>
  <si>
    <t>FTX증폭기 조립체</t>
  </si>
  <si>
    <t>MAAAAAAAAAABAFAAAAAG01</t>
  </si>
  <si>
    <t>ZP-MKS07SYN-000</t>
  </si>
  <si>
    <t>캐리어, FTX증폭기</t>
  </si>
  <si>
    <t>MAAAAAAAAAABAFAAAAAG02</t>
  </si>
  <si>
    <t>MAAAAAAAAAABAFAAAAAG03</t>
  </si>
  <si>
    <t>MAAAAAAAAAABAFAAAAAG04</t>
  </si>
  <si>
    <t>MAAAAAAAAAABAFAAAAAG05</t>
  </si>
  <si>
    <t>MAAAAAAAAAABAFAAAAAG06</t>
  </si>
  <si>
    <t>MAAAAAAAAAABAFAAAAAG07</t>
  </si>
  <si>
    <t>MAAAAAAAAAABAFAAAAAG08</t>
  </si>
  <si>
    <t>MAAAAAAAAAABAFAAAAAG09</t>
  </si>
  <si>
    <t>MAAAAAAAAAABAFAAAAAG10</t>
  </si>
  <si>
    <t>MAAAAAAAAAABAFAAAAAG11</t>
  </si>
  <si>
    <t>MAAAAAAAAAABAFAAAAAG12</t>
  </si>
  <si>
    <t>MAAAAAAAAAABAFAAAAAG13</t>
  </si>
  <si>
    <t>MAAAAAAAAAABAFAAAAAG14</t>
  </si>
  <si>
    <t>MAAAAAAAAAABAFAAAAAH</t>
  </si>
  <si>
    <t>ZA-MKS04SYN-000</t>
  </si>
  <si>
    <t>MAAAAAAAAAABAFAAAAAH01</t>
  </si>
  <si>
    <t>ZP-MKS05SYN-000</t>
  </si>
  <si>
    <t>캐리어, 증폭기</t>
  </si>
  <si>
    <t>MAAAAAAAAAABAFAAAAAH02</t>
  </si>
  <si>
    <t>MAAAAAAAAAABAFAAAAAH03</t>
  </si>
  <si>
    <t>MAAAAAAAAAABAFAAAAAH04</t>
  </si>
  <si>
    <t>MAAAAAAAAAABAFAAAAAH05</t>
  </si>
  <si>
    <t>MAAAAAAAAAABAFAAAAAH06</t>
  </si>
  <si>
    <t>MAAAAAAAAAABAFAAAAAH07</t>
  </si>
  <si>
    <t>MAAAAAAAAAABAFAAAAAH08</t>
  </si>
  <si>
    <t>MAAAAAAAAAABAFAAAAAH09</t>
  </si>
  <si>
    <t>MAAAAAAAAAABAFAAAAAH10</t>
  </si>
  <si>
    <t>MAAAAAAAAAABAFAAAAAH11</t>
  </si>
  <si>
    <t>MMIC,LNA</t>
  </si>
  <si>
    <t>MAAAAAAAAAABAFAAAAAH12</t>
  </si>
  <si>
    <t>PC-MKS46SYN-000</t>
  </si>
  <si>
    <t>Alumina 15mil, ML1기판</t>
  </si>
  <si>
    <t>MAAAAAAAAAABAFAAAAAH13</t>
  </si>
  <si>
    <t>MAAAAAAAAAABAFAAAAAH14</t>
  </si>
  <si>
    <t>MAAAAAAAAAABAFAAAAAH15</t>
  </si>
  <si>
    <t>MAAAAAAAAAABAFAAAAAH16</t>
  </si>
  <si>
    <t>MAAAAAAAAAABAFAAAAAJ</t>
  </si>
  <si>
    <t>PA-MKS05SYN-000</t>
  </si>
  <si>
    <t>전원부1 조립체</t>
  </si>
  <si>
    <t>MAAAAAAAAAABAFAAAAAJ01</t>
  </si>
  <si>
    <t>PC-MKS35SYN-000</t>
  </si>
  <si>
    <t>인쇄회로기판, 전원부1</t>
  </si>
  <si>
    <t>MAAAAAAAAAABAFAAAAAJ02</t>
  </si>
  <si>
    <t>GRM2165C1H101JA01D</t>
  </si>
  <si>
    <t>Capacitor,100pF</t>
  </si>
  <si>
    <t>MAAAAAAAAAABAFAAAAAJ03</t>
  </si>
  <si>
    <t>GRM21BR71H104KA01L</t>
  </si>
  <si>
    <t>Capacitor,0.1uF</t>
  </si>
  <si>
    <t>MAAAAAAAAAABAFAAAAAK</t>
  </si>
  <si>
    <t>PA-MKS06SYN-000</t>
  </si>
  <si>
    <t>전원부2 조립체</t>
  </si>
  <si>
    <t>MAAAAAAAAAABAFAAAAAK01</t>
  </si>
  <si>
    <t>PC-MKS36SYN-000</t>
  </si>
  <si>
    <t>인쇄회로기판, 전원부2</t>
  </si>
  <si>
    <t>MAAAAAAAAAABAFAAAAAK02</t>
  </si>
  <si>
    <t>Z02W5.1V</t>
  </si>
  <si>
    <t>Zener Diode</t>
  </si>
  <si>
    <t>MAAAAAAAAAABAFAAAAAK03</t>
  </si>
  <si>
    <t>NC7SZ04M5X</t>
  </si>
  <si>
    <t>IC,Inverter</t>
  </si>
  <si>
    <t>MAAAAAAAAAABAFAAAAAK04</t>
  </si>
  <si>
    <t>MCR03EZPF1000</t>
  </si>
  <si>
    <t>MAAAAAAAAAABAFAAAAAK05</t>
  </si>
  <si>
    <t>MCR03EZPF2401</t>
  </si>
  <si>
    <t>Resistor,2.4K</t>
  </si>
  <si>
    <t>MAAAAAAAAAABAFAAAAAK06</t>
  </si>
  <si>
    <t>MCR03EZPF3601</t>
  </si>
  <si>
    <t>Resistor,3.6K</t>
  </si>
  <si>
    <t>MAAAAAAAAAABAFAAAAAK07</t>
  </si>
  <si>
    <t>MCR03EZPF1002</t>
  </si>
  <si>
    <t>Resistor,10K</t>
  </si>
  <si>
    <t>MAAAAAAAAAABAFAAAAAK08</t>
  </si>
  <si>
    <t>GRM188R71H104KA93D</t>
  </si>
  <si>
    <t>MAAAAAAAAAABAFAAAAAL</t>
  </si>
  <si>
    <t>PA-MKS07SYN-000</t>
  </si>
  <si>
    <t>전원부3 조립체</t>
  </si>
  <si>
    <t>MAAAAAAAAAABAFAAAAAL01</t>
  </si>
  <si>
    <t>PC-MKS37SYN-000</t>
  </si>
  <si>
    <t>인쇄회로기판, 전원부3</t>
  </si>
  <si>
    <t>MAAAAAAAAAABAFAAAAAL02</t>
  </si>
  <si>
    <t>MAAAAAAAAAABAFAAAAAL03</t>
  </si>
  <si>
    <t>MAAAAAAAAAABAFAAAAAM</t>
  </si>
  <si>
    <t>PA-MKS08SYN-000</t>
  </si>
  <si>
    <t>전원부4 조립체</t>
  </si>
  <si>
    <t>MAAAAAAAAAABAFAAAAAM01</t>
  </si>
  <si>
    <t>PC-MKS38SYN-000</t>
  </si>
  <si>
    <t>인쇄회로기판, 전원부4</t>
  </si>
  <si>
    <t>MAAAAAAAAAABAFAAAAAM02</t>
  </si>
  <si>
    <t>MAAAAAAAAAABAFAAAAAM03</t>
  </si>
  <si>
    <t>MAAAAAAAAAABAFAAAAAM04</t>
  </si>
  <si>
    <t>MAAAAAAAAAABAFAAAAAM05</t>
  </si>
  <si>
    <t>MAAAAAAAAAABAFAAAAAM06</t>
  </si>
  <si>
    <t>MAAAAAAAAAABAFAAAAAM07</t>
  </si>
  <si>
    <t>MAAAAAAAAAABAFAAAAAM08</t>
  </si>
  <si>
    <t>MAAAAAAAAAABAFAAAAAN</t>
  </si>
  <si>
    <t>PA-MKS09SYN-000</t>
  </si>
  <si>
    <t>전원부5 조립체</t>
  </si>
  <si>
    <t>MAAAAAAAAAABAFAAAAAN01</t>
  </si>
  <si>
    <t>PC-MKS39SYN-000</t>
  </si>
  <si>
    <t>인쇄회로기판, 전원부5</t>
  </si>
  <si>
    <t>MAAAAAAAAAABAFAAAAAN02</t>
  </si>
  <si>
    <t>MAAAAAAAAAABAFAAAAAN03</t>
  </si>
  <si>
    <t>MAAAAAAAAAABAFAAAAAP</t>
  </si>
  <si>
    <t>PA-MKS10SYN-000</t>
  </si>
  <si>
    <t>전원부6 조립체</t>
  </si>
  <si>
    <t>MAAAAAAAAAABAFAAAAAP01</t>
  </si>
  <si>
    <t>PC-MKS40SYN-000</t>
  </si>
  <si>
    <t>인쇄회로기판, 전원부6</t>
  </si>
  <si>
    <t>MAAAAAAAAAABAFAAAAAP02</t>
  </si>
  <si>
    <t>MAAAAAAAAAABAFAAAAAP03</t>
  </si>
  <si>
    <t>MAAAAAAAAAABAFAAAAAP04</t>
  </si>
  <si>
    <t>MAAAAAAAAAABAFAAAAAP05</t>
  </si>
  <si>
    <t>MAAAAAAAAAABAFAAAAAP06</t>
  </si>
  <si>
    <t>MCR10EZPF3601</t>
  </si>
  <si>
    <t>MAAAAAAAAAABAFAAAAAP07</t>
  </si>
  <si>
    <t>MAAAAAAAAAABAFAAAAAP08</t>
  </si>
  <si>
    <t>MAAAAAAAAAABAFAAAAAQ</t>
  </si>
  <si>
    <t>PA-MKS11SYN-000</t>
  </si>
  <si>
    <t>전원부7 조립체</t>
  </si>
  <si>
    <t>MAAAAAAAAAABAFAAAAAQ01</t>
  </si>
  <si>
    <t>PC-MKS41SYN-000</t>
  </si>
  <si>
    <t>인쇄회로기판, 전원부7</t>
  </si>
  <si>
    <t>MAAAAAAAAAABAFAAAAAQ02</t>
  </si>
  <si>
    <t>MAAAAAAAAAABAFAAAAAQ03</t>
  </si>
  <si>
    <t>MAAAAAAAAAABAFAC</t>
  </si>
  <si>
    <t>L band 생성부</t>
  </si>
  <si>
    <t>MAAAAAAAAAABAFAC01</t>
  </si>
  <si>
    <t>L-Band 생성부 PCB</t>
  </si>
  <si>
    <t>MAAAAAAAAAABAFAC02</t>
  </si>
  <si>
    <t>TCA0603N9</t>
  </si>
  <si>
    <t>MAAAAAAAAAABAFAC03</t>
  </si>
  <si>
    <t>AD9851BRS</t>
  </si>
  <si>
    <t>DDS/DAC Synthesizer</t>
  </si>
  <si>
    <t>MAAAAAAAAAABAFAC04</t>
  </si>
  <si>
    <t>AD9858BSV</t>
  </si>
  <si>
    <t>Direct Digital Synthesizer</t>
  </si>
  <si>
    <t>MAAAAAAAAAABAFAC05</t>
  </si>
  <si>
    <t>ADC-6-13</t>
  </si>
  <si>
    <t>Directional Coupler</t>
  </si>
  <si>
    <t>MAAAAAAAAAABAFAC06</t>
  </si>
  <si>
    <t>ADC-6-1R</t>
  </si>
  <si>
    <t>MAAAAAAAAAABAFAC07</t>
  </si>
  <si>
    <t>ADCMP553</t>
  </si>
  <si>
    <t>PECL/LVPECL Comparators</t>
  </si>
  <si>
    <t>MAAAAAAAAAABAFAC08</t>
  </si>
  <si>
    <t>AG604-86</t>
  </si>
  <si>
    <t>InGaP HBT Gain Block</t>
  </si>
  <si>
    <t>MAAAAAAAAAABAFAC09</t>
  </si>
  <si>
    <t>BGA616</t>
  </si>
  <si>
    <t>Broadband MMIC Amplifier</t>
  </si>
  <si>
    <t>MAAAAAAAAAABAFAC10</t>
  </si>
  <si>
    <t>BLM31PG601SN1L</t>
  </si>
  <si>
    <t>Chip Ferrite Beads</t>
  </si>
  <si>
    <t>MAAAAAAAAAABAFAC11</t>
  </si>
  <si>
    <t>EPM2210F256</t>
  </si>
  <si>
    <t>The MAX II CPLD (BGA 256 Pin Out)</t>
  </si>
  <si>
    <t>MAAAAAAAAAABAFAC12</t>
  </si>
  <si>
    <t>ERA-5SM</t>
  </si>
  <si>
    <t>MONOLITHIC AMPLIFIERS</t>
  </si>
  <si>
    <t>MAAAAAAAAAABAFAC13</t>
  </si>
  <si>
    <t>ETC1-1-13</t>
  </si>
  <si>
    <t>1:1 Transmission Line Transformer 4.5 - 3000 MHz</t>
  </si>
  <si>
    <t>MAAAAAAAAAABAFAC14</t>
  </si>
  <si>
    <t>HD74LVC245A</t>
  </si>
  <si>
    <t>Octal Bidirectional Transceivers with 3-state Outputs</t>
  </si>
  <si>
    <t>MAAAAAAAAAABAFAC15</t>
  </si>
  <si>
    <t>HFCN-880</t>
  </si>
  <si>
    <t>High Pass Filter, 1060 to 3200 MHz</t>
  </si>
  <si>
    <t>MAAAAAAAAAABAFAC16</t>
  </si>
  <si>
    <t>HMC481MP86</t>
  </si>
  <si>
    <t>MMIC AMPLIFIER, DC - 5.0 GHz</t>
  </si>
  <si>
    <t>MAAAAAAAAAABAFAC17</t>
  </si>
  <si>
    <t>HSMP-3822</t>
  </si>
  <si>
    <t>Surface Mount RF PIN Switch and Limiter Diodes</t>
  </si>
  <si>
    <t>Microwave</t>
  </si>
  <si>
    <t>MAAAAAAAAAABAFAC18</t>
  </si>
  <si>
    <t>HSMS-2828</t>
  </si>
  <si>
    <t>Surface Mount RF Schottky Barrier Diodes</t>
  </si>
  <si>
    <t>MAAAAAAAAAABAFAC19</t>
  </si>
  <si>
    <t>LFCN-95</t>
  </si>
  <si>
    <t>Low Pass Filter, DC~95Mhz</t>
  </si>
  <si>
    <t>MAAAAAAAAAABAFAC20</t>
  </si>
  <si>
    <t>LFCN-320</t>
  </si>
  <si>
    <t>Low Pass Filter, DC~320Mhz</t>
  </si>
  <si>
    <t>MAAAAAAAAAABAFAC21</t>
  </si>
  <si>
    <t>LFCN-575</t>
  </si>
  <si>
    <t>Low Pass Filter, DC~575Mhz</t>
  </si>
  <si>
    <t>MAAAAAAAAAABAFAC22</t>
  </si>
  <si>
    <t>LFCN-1000</t>
  </si>
  <si>
    <t>Low Pass Filter, DC~1000Mhz</t>
  </si>
  <si>
    <t>MAAAAAAAAAABAFAC23</t>
  </si>
  <si>
    <t>LFCN-1200</t>
  </si>
  <si>
    <t>Low Pass Filter, DC~1200Mhz</t>
  </si>
  <si>
    <t>MAAAAAAAAAABAFAC24</t>
  </si>
  <si>
    <t>LM2937ES-3.3V</t>
  </si>
  <si>
    <t>Voltage Regulators</t>
  </si>
  <si>
    <t>MAAAAAAAAAABAFAC25</t>
  </si>
  <si>
    <t>LM3940IT-3.3V</t>
  </si>
  <si>
    <t>MAAAAAAAAAABAFAC26</t>
  </si>
  <si>
    <t>LRPS-2-11J</t>
  </si>
  <si>
    <t>POWER SPLITTERS, 2Way</t>
  </si>
  <si>
    <t>EPRD</t>
  </si>
  <si>
    <t>Splitter</t>
  </si>
  <si>
    <t>MAAAAAAAAAABAFAC27</t>
  </si>
  <si>
    <t>LRPS-3-1J</t>
  </si>
  <si>
    <t>POWER SPLITTERS, 3Way</t>
  </si>
  <si>
    <t>MAAAAAAAAAABAFAC28</t>
  </si>
  <si>
    <t>MC74VHC1GT50DTT1</t>
  </si>
  <si>
    <t>Noninverting Buffer / CMOS Logic Level Shifter</t>
  </si>
  <si>
    <t>MAAAAAAAAAABAFAC29</t>
  </si>
  <si>
    <t>NFM21PC104R1E3</t>
  </si>
  <si>
    <t>Chip EMI Filter, 0.1μF±20%, 25 V</t>
  </si>
  <si>
    <t>MAAAAAAAAAABAFAC30</t>
  </si>
  <si>
    <t>RD4RF1000B</t>
  </si>
  <si>
    <t>Band Pass Filter, CW 1000Mhz</t>
  </si>
  <si>
    <t>MAAAAAAAAAABAFAC31</t>
  </si>
  <si>
    <t>RD4RF500B</t>
  </si>
  <si>
    <t>Band Pass Filter, CW 500Mhz</t>
  </si>
  <si>
    <t>MAAAAAAAAAABAFAC32</t>
  </si>
  <si>
    <t>RD6RF1028B2</t>
  </si>
  <si>
    <t>Band Pass Filter, CF 1028Mhz, BW 2MHz</t>
  </si>
  <si>
    <t>MAAAAAAAAAABAFAC33</t>
  </si>
  <si>
    <t>RL1028B240D</t>
  </si>
  <si>
    <t>Band Pass Filter, CF 1028Mhz, BW 240MHz</t>
  </si>
  <si>
    <t>MAAAAAAAAAABAFAC34</t>
  </si>
  <si>
    <t>RL257B60D</t>
  </si>
  <si>
    <t>Band Pass Filter, CF 257MHz, BW 60MHz</t>
  </si>
  <si>
    <t>MAAAAAAAAAABAFAC35</t>
  </si>
  <si>
    <t>RL28B2D</t>
  </si>
  <si>
    <t>Band Pass Filter, CF 28MHz, BW 2MHz</t>
  </si>
  <si>
    <t>MAAAAAAAAAABAFAC36</t>
  </si>
  <si>
    <t>RL514B120DN</t>
  </si>
  <si>
    <t>Band Pass Filter, CF 514MHz, BW 120MHz</t>
  </si>
  <si>
    <t>MAAAAAAAAAABAFAC37</t>
  </si>
  <si>
    <t>SCLF-65</t>
  </si>
  <si>
    <t>Low Pass Filter, DC ~ 65Mhz</t>
  </si>
  <si>
    <t>MAAAAAAAAAABAFAC38</t>
  </si>
  <si>
    <t>SYK-2R</t>
  </si>
  <si>
    <t>X2 Frequency Multiplier</t>
  </si>
  <si>
    <t>MAAAAAAAAAABAFAC39</t>
  </si>
  <si>
    <t>SYM-30DLHW</t>
  </si>
  <si>
    <t>Frequency Mixer</t>
  </si>
  <si>
    <t>MAAAAAAAAAABAFAC40</t>
  </si>
  <si>
    <t>TC7SET04FU</t>
  </si>
  <si>
    <t>CMOS Inverter</t>
  </si>
  <si>
    <t>MAAAAAAAAAABAFAC41</t>
  </si>
  <si>
    <t>TLC272</t>
  </si>
  <si>
    <t>PRECISION DUAL OPERATIONAL AMPLIFIERS</t>
  </si>
  <si>
    <t>MAAAAAAAAAABAFAC42</t>
  </si>
  <si>
    <t>UPB1509GV</t>
  </si>
  <si>
    <t>1.0 GHz DIVIDE BY 2/4/8 PRESCALER</t>
  </si>
  <si>
    <t>MAAAAAAAAAABAFAC43</t>
  </si>
  <si>
    <t>WBC1-1TL_B</t>
  </si>
  <si>
    <t>SMT Mini Wideband Transformers</t>
  </si>
  <si>
    <t>MAAAAAAAAAABAFAC44</t>
  </si>
  <si>
    <t>P541435A</t>
  </si>
  <si>
    <t>37pin EMI Connector</t>
  </si>
  <si>
    <t>MAAAAAAAAAABAFAC45</t>
  </si>
  <si>
    <t>CMJ-S00</t>
  </si>
  <si>
    <t>Coaxial Micro-Receptacles</t>
  </si>
  <si>
    <t>MAAAAAAAAAABAFAC46</t>
  </si>
  <si>
    <t>T491C476K016AS</t>
  </si>
  <si>
    <t>Tantal Cap, 47uF, 16V, 10%, 6032</t>
  </si>
  <si>
    <t>MAAAAAAAAAABAFAC47</t>
  </si>
  <si>
    <t>TAJB226K016RNJ</t>
  </si>
  <si>
    <t>Tantal Cap, 22uF, 16V, 10%, 3528</t>
  </si>
  <si>
    <t>MAAAAAAAAAABAFAC48</t>
  </si>
  <si>
    <t>GRM188R71H104K</t>
  </si>
  <si>
    <t>Cap Ceramic 0.1UF, 50V, 0603</t>
  </si>
  <si>
    <t>MAAAAAAAAAABAFAC49</t>
  </si>
  <si>
    <t>GRM188R71H102K</t>
  </si>
  <si>
    <t>Cap Ceramic 1000PF, 50V, 0603</t>
  </si>
  <si>
    <t>MAAAAAAAAAABAFAC50</t>
  </si>
  <si>
    <t>GRM1885C1H1R0J</t>
  </si>
  <si>
    <t>Cap Ceramic 1pF, 50V, 0603</t>
  </si>
  <si>
    <t>MAAAAAAAAAABAFAC51</t>
  </si>
  <si>
    <t>GRM188R71H105K</t>
  </si>
  <si>
    <t>Cap Ceramic 1uF, 50V, 0603</t>
  </si>
  <si>
    <t>MAAAAAAAAAABAFAC52</t>
  </si>
  <si>
    <t>GRM188R71H225K</t>
  </si>
  <si>
    <t>Cap Ceramic 2.2uF, 50V, 0603</t>
  </si>
  <si>
    <t>MAAAAAAAAAABAFAC53</t>
  </si>
  <si>
    <t>GRM1885C1H3R0J</t>
  </si>
  <si>
    <t>Cap Ceramic 3pF, 50V, 0603</t>
  </si>
  <si>
    <t>MAAAAAAAAAABAFAC54</t>
  </si>
  <si>
    <t>GRM1885C1H3R3J</t>
  </si>
  <si>
    <t>Cap Ceramic 3.3pF, 50V, 0603</t>
  </si>
  <si>
    <t>MAAAAAAAAAABAFAC55</t>
  </si>
  <si>
    <t>GRM1885C1H6R8J</t>
  </si>
  <si>
    <t>Cap Ceramic 6.8pF, 50V, 0603</t>
  </si>
  <si>
    <t>MAAAAAAAAAABAFAC56</t>
  </si>
  <si>
    <t>GRM188R71H103K</t>
  </si>
  <si>
    <t>Cap Ceramic 10nF, 50V, 0603</t>
  </si>
  <si>
    <t>MAAAAAAAAAABAFAC57</t>
  </si>
  <si>
    <t>GRM1885C1H150J</t>
  </si>
  <si>
    <t>Cap Ceramic 10pF, 50V, 0603</t>
  </si>
  <si>
    <t>MAAAAAAAAAABAFAC58</t>
  </si>
  <si>
    <t>GRM188R71H106K</t>
  </si>
  <si>
    <t>Cap Ceramic 10uF, 50V, 0603</t>
  </si>
  <si>
    <t>MAAAAAAAAAABAFAC59</t>
  </si>
  <si>
    <t>GRM1885C1H120J</t>
  </si>
  <si>
    <t>Cap Ceramic 12pF, 50V, 0603</t>
  </si>
  <si>
    <t>MAAAAAAAAAABAFAC60</t>
  </si>
  <si>
    <t>Cap Ceramic 15pF, 50V, 0603</t>
  </si>
  <si>
    <t>MAAAAAAAAAABAFAC61</t>
  </si>
  <si>
    <t>GRM188R71H183K</t>
  </si>
  <si>
    <t>Cap Ceramic 18nF, 50V, 0603</t>
  </si>
  <si>
    <t>MAAAAAAAAAABAFAC62</t>
  </si>
  <si>
    <t>GRM1885C1H180J</t>
  </si>
  <si>
    <t>Cap Ceramic 18pF, 50V, 0603</t>
  </si>
  <si>
    <t>MAAAAAAAAAABAFAC63</t>
  </si>
  <si>
    <t>GRM1885C1H200J</t>
  </si>
  <si>
    <t>Cap Ceramic 20pF, 50V, 0603</t>
  </si>
  <si>
    <t>MAAAAAAAAAABAFAC64</t>
  </si>
  <si>
    <t>GRM1885C1H220J</t>
  </si>
  <si>
    <t>Cap Ceramic 22pF, 50V, 0603</t>
  </si>
  <si>
    <t>MAAAAAAAAAABAFAC65</t>
  </si>
  <si>
    <t>GRM1885C1H270J</t>
  </si>
  <si>
    <t>Cap Ceramic 27pF, 50V, 0603</t>
  </si>
  <si>
    <t>MAAAAAAAAAABAFAC66</t>
  </si>
  <si>
    <t>GRM1885C1H470J</t>
  </si>
  <si>
    <t>Cap Ceramic 47pF, 50V, 0603</t>
  </si>
  <si>
    <t>MAAAAAAAAAABAFAC67</t>
  </si>
  <si>
    <t>GRM1885C1H560J</t>
  </si>
  <si>
    <t>Cap Ceramic 56pF, 50V, 0603</t>
  </si>
  <si>
    <t>MAAAAAAAAAABAFAC68</t>
  </si>
  <si>
    <t>GRM1885C1H820J</t>
  </si>
  <si>
    <t>Cap Ceramic 82pF, 50V, 0603</t>
  </si>
  <si>
    <t>MAAAAAAAAAABAFAC69</t>
  </si>
  <si>
    <t>GRM1885C1H101J</t>
  </si>
  <si>
    <t>Cap Ceramic 100pF, 50V, 0603</t>
  </si>
  <si>
    <t>MAAAAAAAAAABAFAC70</t>
  </si>
  <si>
    <t>GRM1885C1H151J</t>
  </si>
  <si>
    <t>Cap Ceramic 150pF, 50V, 0603</t>
  </si>
  <si>
    <t>MAAAAAAAAAABAFAC71</t>
  </si>
  <si>
    <t>GRM188R71H221K</t>
  </si>
  <si>
    <t>Cap Ceramic 220pF, 50V, 0603</t>
  </si>
  <si>
    <t>MAAAAAAAAAABAFAC72</t>
  </si>
  <si>
    <t>GRM188R71H241K</t>
  </si>
  <si>
    <t>Cap Ceramic 240pF, 50V, 0603</t>
  </si>
  <si>
    <t>MAAAAAAAAAABAFAC73</t>
  </si>
  <si>
    <t>GRM188R71H301K</t>
  </si>
  <si>
    <t>Cap Ceramic 300pF, 50V, 0603</t>
  </si>
  <si>
    <t>MAAAAAAAAAABAFAC74</t>
  </si>
  <si>
    <t>GRM188R71H331K</t>
  </si>
  <si>
    <t>Cap Ceramic 330pF, 50V, 0603</t>
  </si>
  <si>
    <t>MAAAAAAAAAABAFAC75</t>
  </si>
  <si>
    <t>GRM188R71H562K</t>
  </si>
  <si>
    <t>Cap Ceramic 5.6nF, 50V, 0603</t>
  </si>
  <si>
    <t>MAAAAAAAAAABAFAC76</t>
  </si>
  <si>
    <t>0805CS-150X_L_</t>
  </si>
  <si>
    <t>15nH, chip inductor, 0.17Ω,  0.6A, ±5%, 0805</t>
  </si>
  <si>
    <t>MAAAAAAAAAABAFAC77</t>
  </si>
  <si>
    <t>0805CS_180X_L_</t>
  </si>
  <si>
    <t>18nH, chip inductor, 0.2Ω,  0.6A, ±5%, 0805</t>
  </si>
  <si>
    <t>MAAAAAAAAAABAFAC78</t>
  </si>
  <si>
    <t>0805CS_220X_L_</t>
  </si>
  <si>
    <t>22nH, chip inductor, 0.22Ω,  0.5A, ±5%, 0805</t>
  </si>
  <si>
    <t>MAAAAAAAAAABAFAC79</t>
  </si>
  <si>
    <t>0805CS_240X_L_</t>
  </si>
  <si>
    <t>24nH, chip inductor, 0.22Ω,  0.5A, ±5%, 0805</t>
  </si>
  <si>
    <t>MAAAAAAAAAABAFAC80</t>
  </si>
  <si>
    <t>0805CS_270X_L_</t>
  </si>
  <si>
    <t>27nH, chip inductor, 0.25Ω,  0.5A, ±5%, 0805</t>
  </si>
  <si>
    <t>MAAAAAAAAAABAFAC81</t>
  </si>
  <si>
    <t>0805CS_330X_L_</t>
  </si>
  <si>
    <t>33nH, chip inductor, 0.27Ω,  0.5A, ±5%, 0805</t>
  </si>
  <si>
    <t>MAAAAAAAAAABAFAC82</t>
  </si>
  <si>
    <t>0805CS_390X_L_</t>
  </si>
  <si>
    <t>39nH, chip inductor, 0.27Ω,  0.5A, ±5%, 0805</t>
  </si>
  <si>
    <t>MAAAAAAAAAABAFAC83</t>
  </si>
  <si>
    <t>0805CS_470X_L_</t>
  </si>
  <si>
    <t>47nH, chip inductor, 0.31Ω,  0.5A, ±5%, 0805</t>
  </si>
  <si>
    <t>MAAAAAAAAAABAFAC84</t>
  </si>
  <si>
    <t>0805CS_560X_L_</t>
  </si>
  <si>
    <t>56nH, chip inductor, 0.34Ω,  0.5A, ±5%, 0805</t>
  </si>
  <si>
    <t>MAAAAAAAAAABAFAC85</t>
  </si>
  <si>
    <t>0805CS_680X_L_</t>
  </si>
  <si>
    <t>68nH, chip inductor, 0.38Ω,  0.5A, ±5%, 0805</t>
  </si>
  <si>
    <t>MAAAAAAAAAABAFAC86</t>
  </si>
  <si>
    <t>0805CS_820X_L_</t>
  </si>
  <si>
    <t>82nH, chip inductor, 0.42Ω,  0.4A, ±5%, 0805</t>
  </si>
  <si>
    <t>MAAAAAAAAAABAFAC87</t>
  </si>
  <si>
    <t>0805CS_101X_L_</t>
  </si>
  <si>
    <t>100nH, chip inductor, 0.46Ω,  0.4A, ±5%, 0805</t>
  </si>
  <si>
    <t>MAAAAAAAAAABAFAC88</t>
  </si>
  <si>
    <t>0805CS_111X_L_</t>
  </si>
  <si>
    <t>110nH, chip inductor, 0.48Ω,  0.4A, ±5%, 0805</t>
  </si>
  <si>
    <t>MAAAAAAAAAABAFAC89</t>
  </si>
  <si>
    <t>0805CS_121X_L_</t>
  </si>
  <si>
    <t>120nH, chip inductor, 0.51Ω,  0.4A, ±5%, 0805</t>
  </si>
  <si>
    <t>MAAAAAAAAAABAFAC90</t>
  </si>
  <si>
    <t>0805CS_181X_L_</t>
  </si>
  <si>
    <t>180nH, chip inductor, 0.51Ω,  0.4A, ±5%, 0805</t>
  </si>
  <si>
    <t>MAAAAAAAAAABAFAC91</t>
  </si>
  <si>
    <t>0805CS_221X_L_</t>
  </si>
  <si>
    <t>220nH, chip inductor, 0.51Ω,  0.4A, ±5%, 0805</t>
  </si>
  <si>
    <t>MAAAAAAAAAABAFAC92</t>
  </si>
  <si>
    <t>0805CS_271X_L_</t>
  </si>
  <si>
    <t>270nH, chip inductor, 1Ω,  0.35A, ±5%, 0805</t>
  </si>
  <si>
    <t>MAAAAAAAAAABAFAC93</t>
  </si>
  <si>
    <t>0805CS_331X_L_</t>
  </si>
  <si>
    <t>330nH, chip inductor, 1.4Ω,  0.31A, ±5%, 0805</t>
  </si>
  <si>
    <t>MAAAAAAAAAABAFAC94</t>
  </si>
  <si>
    <t>0805CS_561X_L_</t>
  </si>
  <si>
    <t>560nH, chip inductor, 1.9Ω,  0.23A, ±5%, 0805</t>
  </si>
  <si>
    <t>MAAAAAAAAAABAFAC95</t>
  </si>
  <si>
    <t>MCR03 EZH  F 00R0</t>
  </si>
  <si>
    <t>0Ω, Film chip resistor, 1/10W, ±5%, 0603</t>
  </si>
  <si>
    <t>MAAAAAAAAAABAFAC96</t>
  </si>
  <si>
    <t>MCR10 EZP F 6200</t>
  </si>
  <si>
    <t>620Ω, Film chip resistor, 1/8W, ±1%, 0805</t>
  </si>
  <si>
    <t>MAAAAAAAAAABAFAC97</t>
  </si>
  <si>
    <t>MCR03 EZH F 2001</t>
  </si>
  <si>
    <t>2kΩ, Film chip resistor, 1/10W, ±1%, 0603</t>
  </si>
  <si>
    <t>MAAAAAAAAAABAFAC98</t>
  </si>
  <si>
    <t>MCR10 EZP F 2401</t>
  </si>
  <si>
    <t>2.4kΩ, Film chip resistor, 1/8W, ±1%, 0805</t>
  </si>
  <si>
    <t>MAAAAAAAAAABAFAC99</t>
  </si>
  <si>
    <t>MCR18 EZP F 3900</t>
  </si>
  <si>
    <t>390Ω, Film chip resistor, 1/4W, ±1%, 1206</t>
  </si>
  <si>
    <t>MAAAAAAAAAABAFACA0</t>
  </si>
  <si>
    <t>MCR03 EZH F 4701</t>
  </si>
  <si>
    <t>4.7kΩ, Film chip resistor, 1/10W, ±1%, 0603</t>
  </si>
  <si>
    <t>MAAAAAAAAAABAFACA1</t>
  </si>
  <si>
    <t>MCR03 EZH F 1002</t>
  </si>
  <si>
    <t>10kΩ, Film chip resistor, 1/10W, ±1%, 0603</t>
  </si>
  <si>
    <t>MAAAAAAAAAABAFACA2</t>
  </si>
  <si>
    <t>MCR03 EZH F 18R0</t>
  </si>
  <si>
    <t>18Ω, Film chip resistor, 1/10W, ±1%, 0603</t>
  </si>
  <si>
    <t>MAAAAAAAAAABAFACA3</t>
  </si>
  <si>
    <t>MCR03 EZH F 30R0</t>
  </si>
  <si>
    <t>30Ω, Film chip resistor, 1/10W, ±1%, 0603</t>
  </si>
  <si>
    <t>MAAAAAAAAAABAFACA4</t>
  </si>
  <si>
    <t>MCR03 EZH F 39R0</t>
  </si>
  <si>
    <t>39Ω, Film chip resistor, 1/10W, ±1%, 0603</t>
  </si>
  <si>
    <t>MAAAAAAAAAABAFACA5</t>
  </si>
  <si>
    <t>MCR03 EZH F 51R0</t>
  </si>
  <si>
    <t>51Ω, Film chip resistor, 1/10W, ±1%, 0603</t>
  </si>
  <si>
    <t>MAAAAAAAAAABAFACA6</t>
  </si>
  <si>
    <t>MCR03 EZH F 1000</t>
  </si>
  <si>
    <t>100Ω, Film chip resistor, 1/10W, ±1%, 0603</t>
  </si>
  <si>
    <t>MAAAAAAAAAABAFACA7</t>
  </si>
  <si>
    <t>MCR03 EZH F 1003</t>
  </si>
  <si>
    <t>100kΩ, Film chip resistor, 1/10W, ±1%, 0603</t>
  </si>
  <si>
    <t>MAAAAAAAAAABAFACA8</t>
  </si>
  <si>
    <t>MCR03 EZH F 1500</t>
  </si>
  <si>
    <t>150Ω, Film chip resistor, 1/10W, ±1%, 0603</t>
  </si>
  <si>
    <t>MAAAAAAAAAABAFACA9</t>
  </si>
  <si>
    <t>MCR03 EZH F 1800</t>
  </si>
  <si>
    <t>180Ω, Film chip resistor, 1/10W, ±1%, 0603</t>
  </si>
  <si>
    <t>MAAAAAAAAAABAFACB0</t>
  </si>
  <si>
    <t>MCR03 EZH F 2403</t>
  </si>
  <si>
    <t>240KΩ, Film chip resistor, 1/10W, ±1%, 0603</t>
  </si>
  <si>
    <t>MAAAAAAAAAABAFACB1</t>
  </si>
  <si>
    <t>MCR03 EZH F 3000</t>
  </si>
  <si>
    <t>300Ω, Film chip resistor, 1/10W, ±1%, 0603</t>
  </si>
  <si>
    <t>MAAAAAAAAAABAFACB2</t>
  </si>
  <si>
    <t>MCR03 EZH F 3900</t>
  </si>
  <si>
    <t>390Ω, Film chip resistor, 1/10W, ±1%, 0603</t>
  </si>
  <si>
    <t>MAAAAAAAAAABAFACB3</t>
  </si>
  <si>
    <t>MCR18 EZP F 3570</t>
  </si>
  <si>
    <t>357Ω, Film chip resistor, 1/4W, ±1%, 1206</t>
  </si>
  <si>
    <t>MAAAAAAAAAABAFACB4</t>
  </si>
  <si>
    <t>MCR18 EZP F 3650</t>
  </si>
  <si>
    <t>365Ω, Film chip resistor, 1/4W, ±1%, 1206</t>
  </si>
  <si>
    <t>MAAAAAAAAAABAFACB5</t>
  </si>
  <si>
    <t>MCR18 EZP F 4300</t>
  </si>
  <si>
    <t>430Ω, Film chip resistor, 1/4W, ±1%, 1206</t>
  </si>
  <si>
    <t>MAAAAAAAAAABAFACB6</t>
  </si>
  <si>
    <t>MCR18 EZP F 5230</t>
  </si>
  <si>
    <t>523Ω, Film chip resistor, 1/4W, ±1%, 1206</t>
  </si>
  <si>
    <t>MAAAAAAAAAABAD</t>
  </si>
  <si>
    <t>중간주파수신부조립체</t>
  </si>
  <si>
    <t>MAAAAAAAAAABAD01</t>
  </si>
  <si>
    <t>81086307</t>
  </si>
  <si>
    <t>하부덮개,중간주파수신부용</t>
  </si>
  <si>
    <t>MAAAAAAAAAABAD02</t>
  </si>
  <si>
    <t>81086308</t>
  </si>
  <si>
    <t>상부덮개,중간주파수신부용</t>
  </si>
  <si>
    <t>MAAAAAAAAAABAD03</t>
  </si>
  <si>
    <t>81086310</t>
  </si>
  <si>
    <t>간격유지기,중간주파수신부용</t>
  </si>
  <si>
    <t>MAAAAAAAAAABAD05</t>
  </si>
  <si>
    <t>MAAAAAAAAAABAD06</t>
  </si>
  <si>
    <t>MAAAAAAAAAABAD07</t>
  </si>
  <si>
    <t>KS B 1023 M3x16,STS</t>
  </si>
  <si>
    <t>MAAAAAAAAAABAD10</t>
  </si>
  <si>
    <t>MAAAAAAAAAABAD11</t>
  </si>
  <si>
    <t>MAAAAAAAAAABAD04</t>
  </si>
  <si>
    <t>A265-2.80T2LK</t>
  </si>
  <si>
    <t>MAAAAAAAAAABADAC</t>
  </si>
  <si>
    <t>81086306</t>
  </si>
  <si>
    <t>중간주파수신부몸체</t>
  </si>
  <si>
    <t>MAAAAAAAAAABADAC01</t>
  </si>
  <si>
    <t>81086306-1</t>
  </si>
  <si>
    <t>MAAAAAAAAAABADAC03</t>
  </si>
  <si>
    <t>MAAAAAAAAAABADAC02</t>
  </si>
  <si>
    <t>35</t>
  </si>
  <si>
    <t>MAAAAAAAAAABADAD</t>
  </si>
  <si>
    <t>81086309-1</t>
  </si>
  <si>
    <t>차폐블록,중간주파수신부용</t>
  </si>
  <si>
    <t>MAAAAAAAAAABADAD01</t>
  </si>
  <si>
    <t>81086309-1-1</t>
  </si>
  <si>
    <t>MAAAAAAAAAABADAD03</t>
  </si>
  <si>
    <t>MAAAAAAAAAABADAD02</t>
  </si>
  <si>
    <t>MAAAAAAAAAABADAE</t>
  </si>
  <si>
    <t>81086309-2</t>
  </si>
  <si>
    <t>MAAAAAAAAAABADAE01</t>
  </si>
  <si>
    <t>81086309-2-1</t>
  </si>
  <si>
    <t>MAAAAAAAAAABADAE03</t>
  </si>
  <si>
    <t>MAAAAAAAAAABADAE02</t>
  </si>
  <si>
    <t>MAAAAAAAAAABADAF</t>
  </si>
  <si>
    <t>81086309-3</t>
  </si>
  <si>
    <t>MAAAAAAAAAABADAF01</t>
  </si>
  <si>
    <t>81086309-3-1</t>
  </si>
  <si>
    <t>MAAAAAAAAAABADAF03</t>
  </si>
  <si>
    <t>MAAAAAAAAAABADAF02</t>
  </si>
  <si>
    <t>MAAAAAAAAAABADAA</t>
  </si>
  <si>
    <t>81086311</t>
  </si>
  <si>
    <t>회로카드조립체,전단부용</t>
  </si>
  <si>
    <t>MAAAAAAAAAABADAA01</t>
  </si>
  <si>
    <t>81086312</t>
  </si>
  <si>
    <t>인쇄회로기판,전단부용</t>
  </si>
  <si>
    <t>MAAAAAAAAAABADAA15</t>
  </si>
  <si>
    <t>74HCT04D</t>
  </si>
  <si>
    <t>집적회로,디지털형</t>
  </si>
  <si>
    <t>MAAAAAAAAAABADAA03</t>
  </si>
  <si>
    <t>AD8009AR</t>
  </si>
  <si>
    <t>증폭기,중간주파수용</t>
  </si>
  <si>
    <t>MAAAAAAAAAABADAA06</t>
  </si>
  <si>
    <t>AD811AR-16</t>
  </si>
  <si>
    <t>MAAAAAAAAAABADAA04</t>
  </si>
  <si>
    <t>AD8170AR</t>
  </si>
  <si>
    <t>MAAAAAAAAAABADAA02</t>
  </si>
  <si>
    <t>AT-232-PIN</t>
  </si>
  <si>
    <t>감쇠기,가변식</t>
  </si>
  <si>
    <t>MAAAAAAAAAABADAA17</t>
  </si>
  <si>
    <t>캐패시터,고정식,세라믹 유전체형</t>
  </si>
  <si>
    <t>MAAAAAAAAAABADAA16</t>
  </si>
  <si>
    <t>C0805C332J5RAC</t>
  </si>
  <si>
    <t>MAAAAAAAAAABADAA12</t>
  </si>
  <si>
    <t>CHB017PMCA10T</t>
  </si>
  <si>
    <t>MAAAAAAAAAABADAA14</t>
  </si>
  <si>
    <t>IDT74FCT244CTSO</t>
  </si>
  <si>
    <t>MAAAAAAAAAABADAA05</t>
  </si>
  <si>
    <t>MMBZ5231BLT1</t>
  </si>
  <si>
    <t>MAAAAAAAAAABADAA08</t>
  </si>
  <si>
    <t>NJM78L05UA</t>
  </si>
  <si>
    <t>전압조정기</t>
  </si>
  <si>
    <t>MAAAAAAAAAABADAA09</t>
  </si>
  <si>
    <t>NJM79L05UA</t>
  </si>
  <si>
    <t>MAAAAAAAAAABADAA27</t>
  </si>
  <si>
    <t>RC2012F49R9CS</t>
  </si>
  <si>
    <t>MAAAAAAAAAABADAA28</t>
  </si>
  <si>
    <t>RC2012J111CS</t>
  </si>
  <si>
    <t>MAAAAAAAAAABADAA18</t>
  </si>
  <si>
    <t>RK73B2ALTE122J</t>
  </si>
  <si>
    <t>MAAAAAAAAAABADAA19</t>
  </si>
  <si>
    <t>RK73B2ALTE201J</t>
  </si>
  <si>
    <t>MAAAAAAAAAABADAA20</t>
  </si>
  <si>
    <t>RK73B2ALTE511J</t>
  </si>
  <si>
    <t>MAAAAAAAAAABADAA21</t>
  </si>
  <si>
    <t>RK73H2ALTD4750F</t>
  </si>
  <si>
    <t>MAAAAAAAAAABADAA23</t>
  </si>
  <si>
    <t>RK73H2ALTD56R2F</t>
  </si>
  <si>
    <t>MAAAAAAAAAABADAA24</t>
  </si>
  <si>
    <t>RK73H2ALTE1002F</t>
  </si>
  <si>
    <t>MAAAAAAAAAABADAA25</t>
  </si>
  <si>
    <t>RK73H2ALTE33R0F</t>
  </si>
  <si>
    <t>MAAAAAAAAAABADAA13</t>
  </si>
  <si>
    <t>RL28B15E</t>
  </si>
  <si>
    <t>필터,대역통과용</t>
  </si>
  <si>
    <t>MAAAAAAAAAABADAA10</t>
  </si>
  <si>
    <t>T492D685K025BS</t>
  </si>
  <si>
    <t>캐패시터,고정식,탄탈형</t>
  </si>
  <si>
    <t>MAAAAAAAAAABADAA11</t>
  </si>
  <si>
    <t>P541458</t>
  </si>
  <si>
    <t>MAAAAAAAAAABADAA29</t>
  </si>
  <si>
    <t>MASW-007072-000100</t>
  </si>
  <si>
    <t>스위치,전자식</t>
  </si>
  <si>
    <t>MAAAAAAAAAABADAA30</t>
  </si>
  <si>
    <t>RK73H2ALTE1000F</t>
  </si>
  <si>
    <t>MAAAAAAAAAABADAA31</t>
  </si>
  <si>
    <t>RK73H2ALTE1001F</t>
  </si>
  <si>
    <t>MAAAAAAAAAABADAB</t>
  </si>
  <si>
    <t>81086313</t>
  </si>
  <si>
    <t>회로카드조립체,후단부용</t>
  </si>
  <si>
    <t>MAAAAAAAAAABADAB01</t>
  </si>
  <si>
    <t>81086314</t>
  </si>
  <si>
    <t>인쇄회로기판,후단부용</t>
  </si>
  <si>
    <t>MAAAAAAAAAABADAB06</t>
  </si>
  <si>
    <t>MAAAAAAAAAABADAB04</t>
  </si>
  <si>
    <t>MAAAAAAAAAABADAB02</t>
  </si>
  <si>
    <t>BTG-2B-500</t>
  </si>
  <si>
    <t>변조기,펄스용</t>
  </si>
  <si>
    <t>TTL, HTTL, DTL, ECL</t>
  </si>
  <si>
    <t>MAAAAAAAAAABADAB15</t>
  </si>
  <si>
    <t>50</t>
  </si>
  <si>
    <t>MAAAAAAAAAABADAB14</t>
  </si>
  <si>
    <t>46</t>
  </si>
  <si>
    <t>MAAAAAAAAAABADAB11</t>
  </si>
  <si>
    <t>MAAAAAAAAAABADAB05</t>
  </si>
  <si>
    <t>DSS-113PIN</t>
  </si>
  <si>
    <t>분배기,전력,무선 주파수</t>
  </si>
  <si>
    <t>Divider</t>
  </si>
  <si>
    <t>Power</t>
  </si>
  <si>
    <t>MAAAAAAAAAABADAB13</t>
  </si>
  <si>
    <t>MAAAAAAAAAABADAB08</t>
  </si>
  <si>
    <t>MAAAAAAAAAABADAB09</t>
  </si>
  <si>
    <t>MAAAAAAAAAABADAB27</t>
  </si>
  <si>
    <t>MAAAAAAAAAABADAB28</t>
  </si>
  <si>
    <t>RC2012J430CS</t>
  </si>
  <si>
    <t>MAAAAAAAAAABADAB29</t>
  </si>
  <si>
    <t>RC2012J820CS</t>
  </si>
  <si>
    <t>MAAAAAAAAAABADAB30</t>
  </si>
  <si>
    <t>RC2012J910CS</t>
  </si>
  <si>
    <t>MAAAAAAAAAABADAB16</t>
  </si>
  <si>
    <t>MAAAAAAAAAABADAB18</t>
  </si>
  <si>
    <t>MAAAAAAAAAABADAB19</t>
  </si>
  <si>
    <t>MAAAAAAAAAABADAB21</t>
  </si>
  <si>
    <t>RK73H2ALTD68R1F</t>
  </si>
  <si>
    <t>MAAAAAAAAAABADAB22</t>
  </si>
  <si>
    <t>MAAAAAAAAAABADAB31</t>
  </si>
  <si>
    <t>RK73H2ALTE22R1F</t>
  </si>
  <si>
    <t>MAAAAAAAAAABADAB26</t>
  </si>
  <si>
    <t>RK73H2ALTE47R5F</t>
  </si>
  <si>
    <t>MAAAAAAAAAABADAB12</t>
  </si>
  <si>
    <t>MAAAAAAAAAABADAB10</t>
  </si>
  <si>
    <t>MAAAAAAAAAABADAB32</t>
  </si>
  <si>
    <t>MAAAAAAAAAABADAB33</t>
  </si>
  <si>
    <t>CL21B332KBNC</t>
  </si>
  <si>
    <t>MAAAAAAAAAABADAB34</t>
  </si>
  <si>
    <t>MAAAAAAAAAABADAB35</t>
  </si>
  <si>
    <t>KS B 1012 1종상,2,STS</t>
  </si>
  <si>
    <t>6각너트</t>
  </si>
  <si>
    <t>MAAAAAAAAAABADAB36</t>
  </si>
  <si>
    <t>KS B 1023 M2X12,STS</t>
  </si>
  <si>
    <t>MAAAAAAAAAABADAB03</t>
  </si>
  <si>
    <t>FTF4745</t>
  </si>
  <si>
    <t>MAAAAAAAAAABADAB37</t>
  </si>
  <si>
    <t>RC2012F20R0CS</t>
  </si>
  <si>
    <t>MAAAAAAAAAABADAB38</t>
  </si>
  <si>
    <t>RC2012J30R1CS</t>
  </si>
  <si>
    <t>MAAAAAAAAAABAG</t>
  </si>
  <si>
    <t>전원공급부조립체</t>
  </si>
  <si>
    <t>MAAAAAAAAAABAG01</t>
  </si>
  <si>
    <t>81086329</t>
  </si>
  <si>
    <t>전원공급부덮개1</t>
  </si>
  <si>
    <t>MAAAAAAAAAABAG02</t>
  </si>
  <si>
    <t>81086330</t>
  </si>
  <si>
    <t>특수나사,전원공급부용</t>
  </si>
  <si>
    <t>MAAAAAAAAAABAG03</t>
  </si>
  <si>
    <t>81086331</t>
  </si>
  <si>
    <t>덮개1,전원공급부용</t>
  </si>
  <si>
    <t>MAAAAAAAAAABAG05</t>
  </si>
  <si>
    <t>81086333</t>
  </si>
  <si>
    <t>덮개3,전원공급부용</t>
  </si>
  <si>
    <t>MAAAAAAAAAABAG12</t>
  </si>
  <si>
    <t>81086334</t>
  </si>
  <si>
    <t>SMA고정판,전원공급부용</t>
  </si>
  <si>
    <t>MAAAAAAAAAABAG13</t>
  </si>
  <si>
    <t>81086360-9</t>
  </si>
  <si>
    <t>MAAAAAAAAAABAG06</t>
  </si>
  <si>
    <t>MAAAAAAAAAABAG14</t>
  </si>
  <si>
    <t>LGM16878/4-BGE-2</t>
  </si>
  <si>
    <t>MAAAAAAAAAABAG15</t>
  </si>
  <si>
    <t>LGM16878/4-BGE-0</t>
  </si>
  <si>
    <t>MAAAAAAAAAABAG16</t>
  </si>
  <si>
    <t>MAAAAAAAAAABAG08</t>
  </si>
  <si>
    <t>MAAAAAAAAAABAG09</t>
  </si>
  <si>
    <t>MAAAAAAAAAABAG10</t>
  </si>
  <si>
    <t>MAAAAAAAAAABAG11</t>
  </si>
  <si>
    <t>KS B 1041 M4x10,STS</t>
  </si>
  <si>
    <t>MAAAAAAAAAABAG17</t>
  </si>
  <si>
    <t>LG-CRFR-1/8 BK</t>
  </si>
  <si>
    <t>수축튜브</t>
  </si>
  <si>
    <t>MAAAAAAAAAABAG18</t>
  </si>
  <si>
    <t>LG-CRFR-3/16 BK</t>
  </si>
  <si>
    <t>MAAAAAAAAAABAG20</t>
  </si>
  <si>
    <t>D110551</t>
  </si>
  <si>
    <t>잭스크류</t>
  </si>
  <si>
    <t>MAAAAAAAAAABAGAA</t>
  </si>
  <si>
    <t>81086321</t>
  </si>
  <si>
    <t>전원공급부몸체조립체</t>
  </si>
  <si>
    <t>MAAAAAAAAAABAGAA01</t>
  </si>
  <si>
    <t>81086323</t>
  </si>
  <si>
    <t>전원공급부덮개2</t>
  </si>
  <si>
    <t>MAAAAAAAAAABAGAA02</t>
  </si>
  <si>
    <t>81086324</t>
  </si>
  <si>
    <t>장착블록1,전원공급부용</t>
  </si>
  <si>
    <t>MAAAAAAAAAABAGAA03</t>
  </si>
  <si>
    <t>81086325</t>
  </si>
  <si>
    <t>장착블록2,전원공급부용</t>
  </si>
  <si>
    <t>MAAAAAAAAAABAGAA04</t>
  </si>
  <si>
    <t>81086326</t>
  </si>
  <si>
    <t>연결기,리셉터클</t>
  </si>
  <si>
    <t>MAAAAAAAAAABAGAA14</t>
  </si>
  <si>
    <t>N-CMT-300-1</t>
  </si>
  <si>
    <t>회로카드조립체,전원필터용</t>
  </si>
  <si>
    <t>MAAAAAAAAAABAGAA05</t>
  </si>
  <si>
    <t>MDM-15SH016P</t>
  </si>
  <si>
    <t>콘넥터</t>
  </si>
  <si>
    <t>MAAAAAAAAAABAGAA06</t>
  </si>
  <si>
    <t>SCI9910-381-6002</t>
  </si>
  <si>
    <t>피드스루필터</t>
  </si>
  <si>
    <t>MAAAAAAAAAABAGAA07</t>
  </si>
  <si>
    <t>2-022N0674-70</t>
  </si>
  <si>
    <t>MAAAAAAAAAABAGAA15</t>
  </si>
  <si>
    <t>테이프</t>
  </si>
  <si>
    <t>MAAAAAAAAAABAGAA08</t>
  </si>
  <si>
    <t>MAAAAAAAAAABAGAA09</t>
  </si>
  <si>
    <t>MAAAAAAAAAABAGAA10</t>
  </si>
  <si>
    <t>MAAAAAAAAAABAGAA16</t>
  </si>
  <si>
    <t>LGM16878/4-BGM-2</t>
  </si>
  <si>
    <t>MAAAAAAAAAABAGAA17</t>
  </si>
  <si>
    <t>LGM16878/4-BGM-0</t>
  </si>
  <si>
    <t>MAAAAAAAAAABAGAAAA</t>
  </si>
  <si>
    <t>81086322</t>
  </si>
  <si>
    <t>전원공급부몸체</t>
  </si>
  <si>
    <t>MAAAAAAAAAABAGAAAA01</t>
  </si>
  <si>
    <t>81086322-1</t>
  </si>
  <si>
    <t>MAAAAAAAAAABAGAAAA08</t>
  </si>
  <si>
    <t>1084-2CN-2.0</t>
  </si>
  <si>
    <t>MAAAAAAAAAABAGAAAA03</t>
  </si>
  <si>
    <t>1084-3CN-030</t>
  </si>
  <si>
    <t>MAAAAAAAAAABAGAAAA04</t>
  </si>
  <si>
    <t>MAAAAAAAAAABAGAAAA06</t>
  </si>
  <si>
    <t>MAAAAAAAAAABAGAAAA02</t>
  </si>
  <si>
    <t>MAAAAAAAAAABAGAAAA07</t>
  </si>
  <si>
    <t>MAAAAAAAAAABAGAAAA05</t>
  </si>
  <si>
    <t>1191-4CN250</t>
  </si>
  <si>
    <t>MAAAAAAAAAABAGAB</t>
  </si>
  <si>
    <t>81086335</t>
  </si>
  <si>
    <t>회로카드조립체,전원공급부용</t>
  </si>
  <si>
    <t>MAAAAAAAAAABAGAB01</t>
  </si>
  <si>
    <t>81086336</t>
  </si>
  <si>
    <t>인쇄회로기판,전원공급부용</t>
  </si>
  <si>
    <t>MAAAAAAAAAABAGAB02</t>
  </si>
  <si>
    <t>DVFL2805SUL</t>
  </si>
  <si>
    <t>직류-직류 변환기</t>
  </si>
  <si>
    <t>MAAAAAAAAAABAGAB03</t>
  </si>
  <si>
    <t>DVFL2812SUL</t>
  </si>
  <si>
    <t>MAAAAAAAAAABAGAB04</t>
  </si>
  <si>
    <t>DVTR2812SF</t>
  </si>
  <si>
    <t>MAAAAAAAAAABAGAB05</t>
  </si>
  <si>
    <t>LM2990S-5.0</t>
  </si>
  <si>
    <t>레귤레이터</t>
  </si>
  <si>
    <t>MAAAAAAAAAABAGAB06</t>
  </si>
  <si>
    <t>QPO-1LZ</t>
  </si>
  <si>
    <t>리플감쇠기</t>
  </si>
  <si>
    <t>MAAAAAAAAAABAGAB07</t>
  </si>
  <si>
    <t>QPO-2LZ</t>
  </si>
  <si>
    <t>MAAAAAAAAAABAGAB08</t>
  </si>
  <si>
    <t>LM78M05CDT</t>
  </si>
  <si>
    <t>MAAAAAAAAAABAGAB09</t>
  </si>
  <si>
    <t>LM2904M</t>
  </si>
  <si>
    <t>연산증폭기</t>
  </si>
  <si>
    <t>MAAAAAAAAAABAGAB10</t>
  </si>
  <si>
    <t>LM4050AEM3-4.1+T</t>
  </si>
  <si>
    <t>MAAAAAAAAAABAGAB11</t>
  </si>
  <si>
    <t>MPXHZ6130A6U</t>
  </si>
  <si>
    <t>MAAAAAAAAAABAGAB12</t>
  </si>
  <si>
    <t>PIC16F884-E/PT</t>
  </si>
  <si>
    <t>마이크로콘트롤러</t>
  </si>
  <si>
    <t>MAAAAAAAAAABAGAB13</t>
  </si>
  <si>
    <t>MAX232AESE+</t>
  </si>
  <si>
    <t>MAAAAAAAAAABAGAB14</t>
  </si>
  <si>
    <t>LL4148</t>
  </si>
  <si>
    <t>MAAAAAAAAAABAGAB15</t>
  </si>
  <si>
    <t>ZM4733A</t>
  </si>
  <si>
    <t>제너 다이오드</t>
  </si>
  <si>
    <t>MAAAAAAAAAABAGAB16</t>
  </si>
  <si>
    <t>ZM4743A</t>
  </si>
  <si>
    <t>MAAAAAAAAAABAGAB17</t>
  </si>
  <si>
    <t>ZM4747A</t>
  </si>
  <si>
    <t>MAAAAAAAAAABAGAB18</t>
  </si>
  <si>
    <t>HCPL-5601#300</t>
  </si>
  <si>
    <t>옵터커플러</t>
  </si>
  <si>
    <t>MAAAAAAAAAABAGAB19</t>
  </si>
  <si>
    <t>HCPL-7800A#300</t>
  </si>
  <si>
    <t>증폭기</t>
  </si>
  <si>
    <t>MAAAAAAAAAABAGAB20</t>
  </si>
  <si>
    <t>MAAAAAAAAAABAGAB21</t>
  </si>
  <si>
    <t>MAAAAAAAAAABAGAB22</t>
  </si>
  <si>
    <t>MAAAAAAAAAABAGAB23</t>
  </si>
  <si>
    <t>RK73H2ATTD1213F</t>
  </si>
  <si>
    <t>MAAAAAAAAAABAGAB24</t>
  </si>
  <si>
    <t>RK73H2ATTD1692F</t>
  </si>
  <si>
    <t>MAAAAAAAAAABAGAB25</t>
  </si>
  <si>
    <t>MAAAAAAAAAABAGAB26</t>
  </si>
  <si>
    <t>MAAAAAAAAAABAGAB27</t>
  </si>
  <si>
    <t>RK73H2ATTD2003F</t>
  </si>
  <si>
    <t>MAAAAAAAAAABAGAB28</t>
  </si>
  <si>
    <t>RK73H2ATTD2210F</t>
  </si>
  <si>
    <t>MAAAAAAAAAABAGAB29</t>
  </si>
  <si>
    <t>RK73H2ATTD2742F</t>
  </si>
  <si>
    <t>MAAAAAAAAAABAGAB30</t>
  </si>
  <si>
    <t>RK73H2ATTD2743F</t>
  </si>
  <si>
    <t>MAAAAAAAAAABAGAB31</t>
  </si>
  <si>
    <t>RK73H2ATTD3091F</t>
  </si>
  <si>
    <t>MAAAAAAAAAABAGAB32</t>
  </si>
  <si>
    <t>RK73H2ATTD4420F</t>
  </si>
  <si>
    <t>MAAAAAAAAAABAGAB33</t>
  </si>
  <si>
    <t>MAAAAAAAAAABAGAB34</t>
  </si>
  <si>
    <t>RK73H2ATTD4990F</t>
  </si>
  <si>
    <t>MAAAAAAAAAABAGAB35</t>
  </si>
  <si>
    <t>MAAAAAAAAAABAGAB36</t>
  </si>
  <si>
    <t>RK73H2ATTD6191F</t>
  </si>
  <si>
    <t>MAAAAAAAAAABAGAB37</t>
  </si>
  <si>
    <t>RK73H2ATTD6342F</t>
  </si>
  <si>
    <t>MAAAAAAAAAABAGAB38</t>
  </si>
  <si>
    <t>RK73H2ATTD7871F</t>
  </si>
  <si>
    <t>MAAAAAAAAAABAGAB39</t>
  </si>
  <si>
    <t>RK73H3ATTE3321F</t>
  </si>
  <si>
    <t>MAAAAAAAAAABAGAB40</t>
  </si>
  <si>
    <t>TDH35H33R0JE</t>
  </si>
  <si>
    <t>MAAAAAAAAAABAGAB41</t>
  </si>
  <si>
    <t>CRCW2512499RFKEG</t>
  </si>
  <si>
    <t>MAAAAAAAAAABAGAB42</t>
  </si>
  <si>
    <t>T494X156K050AH</t>
  </si>
  <si>
    <t>MAAAAAAAAAABAGAB43</t>
  </si>
  <si>
    <t>593D225X9035B2TE3</t>
  </si>
  <si>
    <t>MAAAAAAAAAABAGAB44</t>
  </si>
  <si>
    <t>TPSE227K016R0150</t>
  </si>
  <si>
    <t>MAAAAAAAAAABAGAB45</t>
  </si>
  <si>
    <t>TCSCS1D106MBAR</t>
  </si>
  <si>
    <t>MAAAAAAAAAABAGAB46</t>
  </si>
  <si>
    <t>TPSE476K035R0250</t>
  </si>
  <si>
    <t>MAAAAAAAAAABAGAB47</t>
  </si>
  <si>
    <t>TPSA224K050R7000</t>
  </si>
  <si>
    <t>MAAAAAAAAAABAGAB48</t>
  </si>
  <si>
    <t>TPSC156K035R0350</t>
  </si>
  <si>
    <t>MAAAAAAAAAABAGAB49</t>
  </si>
  <si>
    <t>TPSD107M016R0125</t>
  </si>
  <si>
    <t>MAAAAAAAAAABAGAB50</t>
  </si>
  <si>
    <t>CL21B102KBANNNC</t>
  </si>
  <si>
    <t>MAAAAAAAAAABAGAB51</t>
  </si>
  <si>
    <t>CL21B103KBANNNC</t>
  </si>
  <si>
    <t>MAAAAAAAAAABAGAB52</t>
  </si>
  <si>
    <t>CL21B104KBCNNNC</t>
  </si>
  <si>
    <t>MAAAAAAAAAABAGAB53</t>
  </si>
  <si>
    <t>CL21B151JBANNNC</t>
  </si>
  <si>
    <t>MAAAAAAAAAABAGAB54</t>
  </si>
  <si>
    <t>CL21C470JBANNNC</t>
  </si>
  <si>
    <t>MAAAAAAAAAABAGAB55</t>
  </si>
  <si>
    <t>12067C103KAT2A</t>
  </si>
  <si>
    <t>MAAAAAAAAAABAGAB56</t>
  </si>
  <si>
    <t>TMK325BJ106MM-T</t>
  </si>
  <si>
    <t>MAAAAAAAAAABAGAB57</t>
  </si>
  <si>
    <t>22-03-5055</t>
  </si>
  <si>
    <t>MAAAAAAAAAABAGAB58</t>
  </si>
  <si>
    <t>CEP125NP-0R6NC-D</t>
  </si>
  <si>
    <t>MAAAAAAAAAABAGAB59</t>
  </si>
  <si>
    <t>CEP125NP-2R5MC</t>
  </si>
  <si>
    <t>MAAAAAAAAAABAGAB60</t>
  </si>
  <si>
    <t>MAAAAAAAAAABAGAB61</t>
  </si>
  <si>
    <t>160-1604-02-01-00</t>
  </si>
  <si>
    <t>MAAAAAAAAAABAGAB62</t>
  </si>
  <si>
    <t>RM362-035-441-2900-076</t>
  </si>
  <si>
    <t>MAAAAAAAAAABAGAC</t>
  </si>
  <si>
    <t>81086337</t>
  </si>
  <si>
    <t>배선조립체(W1)</t>
  </si>
  <si>
    <t>MAAAAAAAAAABAGAC01</t>
  </si>
  <si>
    <t>MM-312-051-161-22WB</t>
  </si>
  <si>
    <t>MAAAAAAAAAABAGAC02</t>
  </si>
  <si>
    <t>MM-212-015-113-4100</t>
  </si>
  <si>
    <t>MAAAAAAAAAABAGAC03</t>
  </si>
  <si>
    <t>MAAAAAAAAAABAGAC04</t>
  </si>
  <si>
    <t>GSHS-1635F-3/8-BK</t>
  </si>
  <si>
    <t>MAAAAAAAAAABAGAC06</t>
  </si>
  <si>
    <t>망사, 슬리브</t>
  </si>
  <si>
    <t>MAAAAAAAAAABAGAC08</t>
  </si>
  <si>
    <t>MAAAAAAAAAABAGAC09</t>
  </si>
  <si>
    <t>GSHS-1635F-3/8-WH</t>
  </si>
  <si>
    <t>MAAAAAAAAAABAGAC10</t>
  </si>
  <si>
    <t>MIL-T-43435 TYPE 1</t>
  </si>
  <si>
    <t>MAAAAAAAAAABAGAC11</t>
  </si>
  <si>
    <t>STYCAST 2651-40</t>
  </si>
  <si>
    <t>MAAAAAAAAAABAGAC12</t>
  </si>
  <si>
    <t>MAAAAAAAAAABAGAC13</t>
  </si>
  <si>
    <t>RM332-035-111-5900</t>
  </si>
  <si>
    <t>MAAAAAAAAAABAGAD</t>
  </si>
  <si>
    <t>81086338</t>
  </si>
  <si>
    <t>배선조립체(W2)</t>
  </si>
  <si>
    <t>MAAAAAAAAAABAGAD01</t>
  </si>
  <si>
    <t>M24308/2-2</t>
  </si>
  <si>
    <t>MAAAAAAAAAABAGAD02</t>
  </si>
  <si>
    <t>MAAAAAAAAAABAGAD03</t>
  </si>
  <si>
    <t>LGM16878/4-BGE-1</t>
  </si>
  <si>
    <t>MAAAAAAAAAABAGAD04</t>
  </si>
  <si>
    <t>MAAAAAAAAAABAGAD05</t>
  </si>
  <si>
    <t>LGM16878/4-BGE-9</t>
  </si>
  <si>
    <t>MAAAAAAAAAABAGAD06</t>
  </si>
  <si>
    <t>MAAAAAAAAAABAGAD07</t>
  </si>
  <si>
    <t>MAAAAAAAAAABAGAD08</t>
  </si>
  <si>
    <t>M83519/1-2</t>
  </si>
  <si>
    <t>MAAAAAAAAAABAGAD09</t>
  </si>
  <si>
    <t>망사,슬리브</t>
  </si>
  <si>
    <t>MAAAAAAAAAABAGAD10</t>
  </si>
  <si>
    <t>MAAAAAAAAAABAGAD11</t>
  </si>
  <si>
    <t>MAAAAAAAAAABAGAD12</t>
  </si>
  <si>
    <t>MAAAAAAAAAABAGAD13</t>
  </si>
  <si>
    <t>MAAAAAAAAAABAGAE</t>
  </si>
  <si>
    <t>81086140</t>
  </si>
  <si>
    <t>케이블조립체,센서연장용</t>
  </si>
  <si>
    <t>MAAAAAAAAAABAGAE01</t>
  </si>
  <si>
    <t>MM-2K2-009-113-2600</t>
  </si>
  <si>
    <t>MAAAAAAAAAABAGAE03</t>
  </si>
  <si>
    <t>OS1111-CR03</t>
  </si>
  <si>
    <t>MAAAAAAAAAABAGAE04</t>
  </si>
  <si>
    <t>OS3012-A72</t>
  </si>
  <si>
    <t>어댑터</t>
  </si>
  <si>
    <t>MAAAAAAAAAABAGAE06</t>
  </si>
  <si>
    <t>M17/113-RG316</t>
  </si>
  <si>
    <t>MAAAAAAAAAABAGAE07</t>
  </si>
  <si>
    <t>B-040-26-N</t>
  </si>
  <si>
    <t>MAAAAAAAAAABAGAE08</t>
  </si>
  <si>
    <t>MAAAAAAAAAABAGAE09</t>
  </si>
  <si>
    <t>MAAAAAAAAAABAGAE10</t>
  </si>
  <si>
    <t>MAAAAAAAAAABAGAE11</t>
  </si>
  <si>
    <t>GSHS-1675-1/8-CL</t>
  </si>
  <si>
    <t>MAAAAAAAAAABAGAE12</t>
  </si>
  <si>
    <t>SCL 3/16-0</t>
  </si>
  <si>
    <t>MAAAAAAAAAABAJ</t>
  </si>
  <si>
    <t>81086342</t>
  </si>
  <si>
    <t>블록,RCV_D(4ch)용</t>
  </si>
  <si>
    <t>MAAAAAAAAAABAJ01</t>
  </si>
  <si>
    <t>81086342-1</t>
  </si>
  <si>
    <t>MAAAAAAAAAABAJ02</t>
  </si>
  <si>
    <t>MAAAAAAAAAABAJ03</t>
  </si>
  <si>
    <t>MAAAAAAAAAABAK</t>
  </si>
  <si>
    <t>81086354</t>
  </si>
  <si>
    <t>케이블조립체,서보전원용</t>
  </si>
  <si>
    <t>MAAAAAAAAAABAK01</t>
  </si>
  <si>
    <t>DAMAM15P</t>
  </si>
  <si>
    <t>MAAAAAAAAAABAK02</t>
  </si>
  <si>
    <t>MC-111-007-161-00WD</t>
  </si>
  <si>
    <t>MAAAAAAAAAABAK03</t>
  </si>
  <si>
    <t>D20419-18</t>
  </si>
  <si>
    <t>스크류락</t>
  </si>
  <si>
    <t>MAAAAAAAAAABAK04</t>
  </si>
  <si>
    <t>PN14-8R</t>
  </si>
  <si>
    <t>MAAAAAAAAAABAK05</t>
  </si>
  <si>
    <t>MAAAAAAAAAABAK06</t>
  </si>
  <si>
    <t>MAAAAAAAAAABAK07</t>
  </si>
  <si>
    <t>MAAAAAAAAAABAK08</t>
  </si>
  <si>
    <t>MAAAAAAAAAABAK09</t>
  </si>
  <si>
    <t>MAAAAAAAAAABAK10</t>
  </si>
  <si>
    <t>S-1125</t>
  </si>
  <si>
    <t>MAAAAAAAAAABAK11</t>
  </si>
  <si>
    <t>RTV-3140</t>
  </si>
  <si>
    <t>봉합체</t>
  </si>
  <si>
    <t>MAAAAAAAAAABAK12</t>
  </si>
  <si>
    <t>MAAAAAAAAAABAK13</t>
  </si>
  <si>
    <t>MAAAAAAAAAABAK14</t>
  </si>
  <si>
    <t>GSHS-1635F-1/4-RD</t>
  </si>
  <si>
    <t>MAAAAAAAAAABAL</t>
  </si>
  <si>
    <t>81086355</t>
  </si>
  <si>
    <t>케이블조립체,고주파송신부용</t>
  </si>
  <si>
    <t>MAAAAAAAAAABAL01</t>
  </si>
  <si>
    <t>MM-222-037-261-41WB</t>
  </si>
  <si>
    <t>MAAAAAAAAAABAL02</t>
  </si>
  <si>
    <t>MM-212-037-1A3-4100</t>
  </si>
  <si>
    <t>MAAAAAAAAAABAL03</t>
  </si>
  <si>
    <t>MAAAAAAAAAABAL04</t>
  </si>
  <si>
    <t>MAAAAAAAAAABAL06</t>
  </si>
  <si>
    <t>WEB-01-7.5</t>
  </si>
  <si>
    <t>MAAAAAAAAAABAL07</t>
  </si>
  <si>
    <t>LG-CRFR-1/2-BK</t>
  </si>
  <si>
    <t>MAAAAAAAAAABAL08</t>
  </si>
  <si>
    <t>GSHS-1635F-1/2-WH</t>
  </si>
  <si>
    <t>MAAAAAAAAAABAL09</t>
  </si>
  <si>
    <t>MAAAAAAAAAABAL10</t>
  </si>
  <si>
    <t>MAAAAAAAAAABAL11</t>
  </si>
  <si>
    <t>GSHS-3635W-3/4-BK</t>
  </si>
  <si>
    <t>MAAAAAAAAAABAL12</t>
  </si>
  <si>
    <t>GSHS-1635F-1/2-CL</t>
  </si>
  <si>
    <t>MAAAAAAAAAABAM</t>
  </si>
  <si>
    <t>81086356</t>
  </si>
  <si>
    <t>케이블조립체,주파수합성부용</t>
  </si>
  <si>
    <t>MAAAAAAAAAABAM01</t>
  </si>
  <si>
    <t>MM-222-037-216-99WP-KS11</t>
  </si>
  <si>
    <t>MAAAAAAAAAABAM02</t>
  </si>
  <si>
    <t>MAAAAAAAAAABAM03</t>
  </si>
  <si>
    <t>MAAAAAAAAAABAM04</t>
  </si>
  <si>
    <t>MAAAAAAAAAABAM06</t>
  </si>
  <si>
    <t>MAAAAAAAAAABAM07</t>
  </si>
  <si>
    <t>LG-CRFR-3/8-BK</t>
  </si>
  <si>
    <t>MAAAAAAAAAABAM08</t>
  </si>
  <si>
    <t>MAAAAAAAAAABAM09</t>
  </si>
  <si>
    <t>MAAAAAAAAAABAM10</t>
  </si>
  <si>
    <t>MAAAAAAAAAABAM11</t>
  </si>
  <si>
    <t>MAAAAAAAAAABAM12</t>
  </si>
  <si>
    <t>MAAAAAAAAAABAN</t>
  </si>
  <si>
    <t>81086357</t>
  </si>
  <si>
    <t>케이블조립체,초고주파수신부용(하부)</t>
  </si>
  <si>
    <t>MAAAAAAAAAABAN01</t>
  </si>
  <si>
    <t>MAAAAAAAAAABAN02</t>
  </si>
  <si>
    <t>MM-212-015-113-2200</t>
  </si>
  <si>
    <t>MAAAAAAAAAABAN03</t>
  </si>
  <si>
    <t>MAAAAAAAAAABAN04</t>
  </si>
  <si>
    <t>MAAAAAAAAAABAN05</t>
  </si>
  <si>
    <t>MAAAAAAAAAABAN06</t>
  </si>
  <si>
    <t>LGM27500-26ML3T08</t>
  </si>
  <si>
    <t>MAAAAAAAAAABAN07</t>
  </si>
  <si>
    <t>MAAAAAAAAAABAN08</t>
  </si>
  <si>
    <t>MAAAAAAAAAABAN09</t>
  </si>
  <si>
    <t>MAAAAAAAAAABAN10</t>
  </si>
  <si>
    <t>MAAAAAAAAAABAN11</t>
  </si>
  <si>
    <t>MAAAAAAAAAABAN12</t>
  </si>
  <si>
    <t>GSHS-1635F-3/8-CL</t>
  </si>
  <si>
    <t>MAAAAAAAAAABAP</t>
  </si>
  <si>
    <t>81086358</t>
  </si>
  <si>
    <t>케이블조립체,전원공급부용</t>
  </si>
  <si>
    <t>MAAAAAAAAAABAP01</t>
  </si>
  <si>
    <t>MM-312-051-1A3-4100</t>
  </si>
  <si>
    <t>MAAAAAAAAAABAP02</t>
  </si>
  <si>
    <t>MM-322-051-2A3-4100</t>
  </si>
  <si>
    <t>MAAAAAAAAAABAP03</t>
  </si>
  <si>
    <t>LGM16878/4-BEE-9</t>
  </si>
  <si>
    <t>MAAAAAAAAAABAP04</t>
  </si>
  <si>
    <t>LGM27500-26SR2U00</t>
  </si>
  <si>
    <t>MAAAAAAAAAABAP05</t>
  </si>
  <si>
    <t>MAAAAAAAAAABAP06</t>
  </si>
  <si>
    <t>M17/176-00002</t>
  </si>
  <si>
    <t>MAAAAAAAAAABAP07</t>
  </si>
  <si>
    <t>WEB-01-10.0</t>
  </si>
  <si>
    <t>MAAAAAAAAAABAP08</t>
  </si>
  <si>
    <t>LG-CRFR-5/8-BK</t>
  </si>
  <si>
    <t>MAAAAAAAAAABAP09</t>
  </si>
  <si>
    <t>MAAAAAAAAAABAP10</t>
  </si>
  <si>
    <t>GSHS-1635F-3/4-WH</t>
  </si>
  <si>
    <t>MAAAAAAAAAABAP11</t>
  </si>
  <si>
    <t>MAAAAAAAAAABAP12</t>
  </si>
  <si>
    <t>MAAAAAAAAAABAP13</t>
  </si>
  <si>
    <t>MAAAAAAAAAABAP14</t>
  </si>
  <si>
    <t>MAAAAAAAAAABAP15</t>
  </si>
  <si>
    <t>MAAAAAAAAAABAP16</t>
  </si>
  <si>
    <t>GSHS-1635F-3/4-CL</t>
  </si>
  <si>
    <t>MAAAAAAAAAABAP17</t>
  </si>
  <si>
    <t>GSHS-3635F-1/2-BK</t>
  </si>
  <si>
    <t>MAAAAAAAAAABAQ</t>
  </si>
  <si>
    <t>81086359</t>
  </si>
  <si>
    <t>케이블조립체,서보제어용</t>
  </si>
  <si>
    <t>MAAAAAAAAAABAQ01</t>
  </si>
  <si>
    <t>MQ-222-037-261-41WR</t>
  </si>
  <si>
    <t>MAAAAAAAAAABAQ02</t>
  </si>
  <si>
    <t>MAAAAAAAAAABAQ03</t>
  </si>
  <si>
    <t>MQ-222-015-2A3-4100</t>
  </si>
  <si>
    <t>MAAAAAAAAAABAQ04</t>
  </si>
  <si>
    <t>MM-222-009-2A3-4100</t>
  </si>
  <si>
    <t>MAAAAAAAAAABAQ05</t>
  </si>
  <si>
    <t>MAAAAAAAAAABAQ07</t>
  </si>
  <si>
    <t>LGM27500-24ML2T08</t>
  </si>
  <si>
    <t>MAAAAAAAAAABAQ08</t>
  </si>
  <si>
    <t>WEB-01-6.0</t>
  </si>
  <si>
    <t>MAAAAAAAAAABAQ09</t>
  </si>
  <si>
    <t>MAAAAAAAAAABAQ10</t>
  </si>
  <si>
    <t>MAAAAAAAAAABAQ11</t>
  </si>
  <si>
    <t>MAAAAAAAAAABAQ12</t>
  </si>
  <si>
    <t>GSHS-1635F-1/2-BK</t>
  </si>
  <si>
    <t>MAAAAAAAAAABAQ13</t>
  </si>
  <si>
    <t>MAAAAAAAAAABAQ14</t>
  </si>
  <si>
    <t>MAAAAAAAAAABAQ15</t>
  </si>
  <si>
    <t>MAAAAAAAAAABAQ16</t>
  </si>
  <si>
    <t>MAAAAAAAAAABAQ17</t>
  </si>
  <si>
    <t>MAAAAAAAAAABAQ18</t>
  </si>
  <si>
    <t>MAAAAAAAAAABAQ19</t>
  </si>
  <si>
    <t>MAAAAAAAAAABAQ20</t>
  </si>
  <si>
    <t>MAAAAAAAAAABAQ21</t>
  </si>
  <si>
    <t>GSHS-1675-1/16-CL</t>
  </si>
  <si>
    <t>슬리브,땜납보호용</t>
  </si>
  <si>
    <t>MAAAAAAAAAABAQ22</t>
  </si>
  <si>
    <t>WEB-01-2.5</t>
  </si>
  <si>
    <t>MAAAAAAAAAABAQ23</t>
  </si>
  <si>
    <t>MAAAAAAAAAABAQ24</t>
  </si>
  <si>
    <t>MAAAAAAAAAABAQ25</t>
  </si>
  <si>
    <t>MAAAAAAAAAABAQ26</t>
  </si>
  <si>
    <t>MAAAAAAAAAABAQ27</t>
  </si>
  <si>
    <t>MAAAAAAAAAABAR</t>
  </si>
  <si>
    <t>MAAAAAAAAAABAR01</t>
  </si>
  <si>
    <t>MAAAAAAAAAABAR03</t>
  </si>
  <si>
    <t>MAAAAAAAAAABAR04</t>
  </si>
  <si>
    <t>MAAAAAAAAAABAR06</t>
  </si>
  <si>
    <t>MAAAAAAAAAABAR07</t>
  </si>
  <si>
    <t>B-040-24-N</t>
  </si>
  <si>
    <t>MAAAAAAAAAABAR08</t>
  </si>
  <si>
    <t>MAAAAAAAAAABAR09</t>
  </si>
  <si>
    <t>MAAAAAAAAAABAR10</t>
  </si>
  <si>
    <t>MAAAAAAAAAABAR11</t>
  </si>
  <si>
    <t>MAAAAAAAAAABAR12</t>
  </si>
  <si>
    <t>MAAAAAAAAC</t>
  </si>
  <si>
    <t>81087501</t>
  </si>
  <si>
    <t>세라믹레이돔조립체</t>
  </si>
  <si>
    <t>MAAAAAAAAC01</t>
  </si>
  <si>
    <t>MS9386-010</t>
  </si>
  <si>
    <t>MAAAAAAAAC02</t>
  </si>
  <si>
    <t>MS21042-L06</t>
  </si>
  <si>
    <t>MAAAAAAAAC03</t>
  </si>
  <si>
    <t>KS B 1326-SC-M4-STS</t>
  </si>
  <si>
    <t>와셔</t>
  </si>
  <si>
    <t>MAAAAAAAAC04</t>
  </si>
  <si>
    <t>2-177 KA158-70</t>
  </si>
  <si>
    <t>MAAAAAAAACAA</t>
  </si>
  <si>
    <t>81087508</t>
  </si>
  <si>
    <t>노즈팁 테플론덮개 결합게</t>
  </si>
  <si>
    <t>MAAAAAAAACAA01</t>
  </si>
  <si>
    <t>81087509</t>
  </si>
  <si>
    <t>노즈팁</t>
  </si>
  <si>
    <t>MAAAAAAAACAA02</t>
  </si>
  <si>
    <t>81087510</t>
  </si>
  <si>
    <t>테플론덮개</t>
  </si>
  <si>
    <t>MAAAAAAAACAB</t>
  </si>
  <si>
    <t>81087503</t>
  </si>
  <si>
    <t>노즈팁홀더 세라믹돔 결합체</t>
  </si>
  <si>
    <t>MAAAAAAAACAB01</t>
  </si>
  <si>
    <t>81087511</t>
  </si>
  <si>
    <t>노즈팁 홀더</t>
  </si>
  <si>
    <t>MAAAAAAAACABAA</t>
  </si>
  <si>
    <t>81087502</t>
  </si>
  <si>
    <t>인바체결링 결합체</t>
  </si>
  <si>
    <t>MAAAAAAAACABAA01</t>
  </si>
  <si>
    <t>81087504</t>
  </si>
  <si>
    <t>세라믹 돔 코팅체</t>
  </si>
  <si>
    <t>MAAAAAAAACABAAAA</t>
  </si>
  <si>
    <t>81087507</t>
  </si>
  <si>
    <t>인바 체결링 코팅체</t>
  </si>
  <si>
    <t>MAAAAAAAACABAAAA01</t>
  </si>
  <si>
    <t>04042MS124656</t>
  </si>
  <si>
    <t>MAAAAAAAACABAAAA02</t>
  </si>
  <si>
    <t>81087507-1</t>
  </si>
  <si>
    <t>인바체결링</t>
  </si>
  <si>
    <t>MAAAAAAAAB</t>
  </si>
  <si>
    <t>81087531</t>
  </si>
  <si>
    <t>구조물조립체,탐색기조립체용</t>
  </si>
  <si>
    <t>MAAAAAAAAB01</t>
  </si>
  <si>
    <t>81087538</t>
  </si>
  <si>
    <t>핀,고정용</t>
  </si>
  <si>
    <t>MAAAAAAAAB02</t>
  </si>
  <si>
    <t>81087539</t>
  </si>
  <si>
    <t>핀,체결용</t>
  </si>
  <si>
    <t>MAAAAAAAAB03</t>
  </si>
  <si>
    <t>NAS1169-C8</t>
  </si>
  <si>
    <t>와셔,오목형</t>
  </si>
  <si>
    <t>MAAAAAAAAB04</t>
  </si>
  <si>
    <t>MS24693-S48</t>
  </si>
  <si>
    <t>MAAAAAAAAB05</t>
  </si>
  <si>
    <t>MS24693-S47</t>
  </si>
  <si>
    <t>MAAAAAAAABAA</t>
  </si>
  <si>
    <t>81087532</t>
  </si>
  <si>
    <t>단열재 조립체, 탐색기조립체용</t>
  </si>
  <si>
    <t>MAAAAAAAABAA01</t>
  </si>
  <si>
    <t>81087533</t>
  </si>
  <si>
    <t>금속구조 조립체,탐색기조립체용</t>
  </si>
  <si>
    <t>MAAAAAAAABAA02</t>
  </si>
  <si>
    <t>81087536</t>
  </si>
  <si>
    <t>단열덮개,탐색기조립체용</t>
  </si>
  <si>
    <t>MAAAAAAAABAA03</t>
  </si>
  <si>
    <t>81087537</t>
  </si>
  <si>
    <t>단열재,탐색기조립체용</t>
  </si>
  <si>
    <t>MAAAAAAE</t>
  </si>
  <si>
    <t>81087651</t>
  </si>
  <si>
    <t>측추력기조립체,유도탄용</t>
  </si>
  <si>
    <t>MAAAAAA01</t>
  </si>
  <si>
    <t>추진제충전체</t>
  </si>
  <si>
    <t>MAAAAAA02</t>
  </si>
  <si>
    <t>점화기조립체,측추력기용</t>
  </si>
  <si>
    <t>MAAAAAA03</t>
  </si>
  <si>
    <t>노즐블럭구조체</t>
  </si>
  <si>
    <t>MAAAAAA04</t>
  </si>
  <si>
    <t>1열 노즐마개</t>
  </si>
  <si>
    <t>MAAAAAA05</t>
  </si>
  <si>
    <t>2열 노즐마개</t>
  </si>
  <si>
    <t>MAAAAAA06</t>
  </si>
  <si>
    <t>MS24693-C269</t>
  </si>
  <si>
    <t>MAAAAAAEAA</t>
  </si>
  <si>
    <t>81087710</t>
  </si>
  <si>
    <t>케이블연결보드조립체,측추력기용(W03-2)</t>
  </si>
  <si>
    <t>MAAAAAAEAA01</t>
  </si>
  <si>
    <t>81087714</t>
  </si>
  <si>
    <t>브래킷트,케이블고정용</t>
  </si>
  <si>
    <t>MAAAAAAEAA02</t>
  </si>
  <si>
    <t>MAAAAAAEAA03</t>
  </si>
  <si>
    <t>MAAAAAAEAA04</t>
  </si>
  <si>
    <t>AL5</t>
  </si>
  <si>
    <t>케이블클램프</t>
  </si>
  <si>
    <t>MAAAAAAEAA05</t>
  </si>
  <si>
    <t>MAAAAAAEAA06</t>
  </si>
  <si>
    <t>MD100RS</t>
  </si>
  <si>
    <t>먼지덮개</t>
  </si>
  <si>
    <t>MAAAAAAEAAAA</t>
  </si>
  <si>
    <t>81087711</t>
  </si>
  <si>
    <t>케이블조립체,측추력기용(W03-2)</t>
  </si>
  <si>
    <t>MAAAAAAEAAAA01</t>
  </si>
  <si>
    <t>MM-422-100-261-81WR</t>
  </si>
  <si>
    <t>MAAAAAAEAAAA02</t>
  </si>
  <si>
    <t>WEB-01-12.5</t>
  </si>
  <si>
    <t>MAAAAAAEAAAA03</t>
  </si>
  <si>
    <t>LG-CRFR-3/4-BK</t>
  </si>
  <si>
    <t>MAAAAAAEAAAA04</t>
  </si>
  <si>
    <t>MAAAAAAEAAAA05</t>
  </si>
  <si>
    <t>MAAAAAAEAAAA06</t>
  </si>
  <si>
    <t>MAAAAAAEAAAA07</t>
  </si>
  <si>
    <t>MAAAAAAEAAAA08</t>
  </si>
  <si>
    <t>MAAAAAAEAAAA09</t>
  </si>
  <si>
    <t>MAAAAAAEAAAB</t>
  </si>
  <si>
    <t>81087712</t>
  </si>
  <si>
    <t>인쇄회로판,케이블조립체,측추력기용</t>
  </si>
  <si>
    <t>MAAAAAAEAAAB02</t>
  </si>
  <si>
    <t>OS 2262-450</t>
  </si>
  <si>
    <t>SMX콘넥터</t>
  </si>
  <si>
    <t>MAAAAAAEAAAB01</t>
  </si>
  <si>
    <t>81087713</t>
  </si>
  <si>
    <t>인쇄배선판,케이블조립체,측추력기용</t>
  </si>
  <si>
    <t>MAAAAAAF</t>
  </si>
  <si>
    <t>81089546</t>
  </si>
  <si>
    <t>구조물조립체,중앙장치부</t>
  </si>
  <si>
    <t>MAAAAAAF01</t>
  </si>
  <si>
    <t>81089547</t>
  </si>
  <si>
    <t>단열재 조립체, 중앙장치용</t>
  </si>
  <si>
    <t>MAAAAAAF02</t>
  </si>
  <si>
    <t>81089555</t>
  </si>
  <si>
    <t>핀, 위치결정용</t>
  </si>
  <si>
    <t>MAAAAAAF03</t>
  </si>
  <si>
    <t>MAAAAAAF04</t>
  </si>
  <si>
    <t>MS24694-S2</t>
  </si>
  <si>
    <t>MAAAAAAF05</t>
  </si>
  <si>
    <t>MS35649-284</t>
  </si>
  <si>
    <t>너트,평면형</t>
  </si>
  <si>
    <t>MAAAAAAF06</t>
  </si>
  <si>
    <t>MS24693-S248</t>
  </si>
  <si>
    <t>MAAAAAAD</t>
  </si>
  <si>
    <t>열전지조립체</t>
  </si>
  <si>
    <t>MAAAAAAD01</t>
  </si>
  <si>
    <t>81087633</t>
  </si>
  <si>
    <t>열전지,탄내전원용</t>
  </si>
  <si>
    <t>열전지</t>
  </si>
  <si>
    <t>MAAAAAAD02</t>
  </si>
  <si>
    <t>81087634</t>
  </si>
  <si>
    <t>열전지,탐색기용</t>
  </si>
  <si>
    <t>MAAAAAAD04</t>
  </si>
  <si>
    <t>81087642</t>
  </si>
  <si>
    <t>와셔,절연용</t>
  </si>
  <si>
    <t>MAAAAAAD05</t>
  </si>
  <si>
    <t>81087644</t>
  </si>
  <si>
    <t>간격유지기</t>
  </si>
  <si>
    <t>MAAAAAAD06</t>
  </si>
  <si>
    <t>81087645</t>
  </si>
  <si>
    <t>MAAAAAAD07</t>
  </si>
  <si>
    <t>MAAAAAAD08</t>
  </si>
  <si>
    <t>MAAAAAAD09</t>
  </si>
  <si>
    <t>MAAAAAAD10</t>
  </si>
  <si>
    <t>MAAAAAAD11</t>
  </si>
  <si>
    <t>MAAAAAAD12</t>
  </si>
  <si>
    <t>MS21042-3</t>
  </si>
  <si>
    <t>너트,풀림방지식,육각형</t>
  </si>
  <si>
    <t>MAAAAAAD13</t>
  </si>
  <si>
    <t>1N1202A</t>
  </si>
  <si>
    <t>MAAAAAAD15</t>
  </si>
  <si>
    <t>MAAAAAAD16</t>
  </si>
  <si>
    <t>GSHS-1635F-1/8-CL</t>
  </si>
  <si>
    <t>MAAAAAAD17</t>
  </si>
  <si>
    <t>MS15795-808</t>
  </si>
  <si>
    <t>MAAAAAADAC</t>
  </si>
  <si>
    <t>81087640</t>
  </si>
  <si>
    <t>브래킷,연결기고정용2</t>
  </si>
  <si>
    <t>MAAAAAADAA</t>
  </si>
  <si>
    <t>81087632</t>
  </si>
  <si>
    <t>열전지프레임</t>
  </si>
  <si>
    <t>MAAAAAADAA01</t>
  </si>
  <si>
    <t>81087632-1</t>
  </si>
  <si>
    <t>MAAAAAADAA02</t>
  </si>
  <si>
    <t>MAAAAAADAA03</t>
  </si>
  <si>
    <t>1185-2CN164</t>
  </si>
  <si>
    <t>MAAAAAADAE</t>
  </si>
  <si>
    <t>81087636</t>
  </si>
  <si>
    <t>케이블조립체</t>
  </si>
  <si>
    <t>MAAAAAADAE01</t>
  </si>
  <si>
    <t>DDMM50S</t>
  </si>
  <si>
    <t>MAAAAAADAE02</t>
  </si>
  <si>
    <t>DAMM15S</t>
  </si>
  <si>
    <t>MAAAAAADAE03</t>
  </si>
  <si>
    <t>20080063</t>
  </si>
  <si>
    <t>포팅컵</t>
  </si>
  <si>
    <t>MAAAAAADAE04</t>
  </si>
  <si>
    <t>20080067</t>
  </si>
  <si>
    <t>MAAAAAADAE05</t>
  </si>
  <si>
    <t>PN14-10R</t>
  </si>
  <si>
    <t>MAAAAAADAE06</t>
  </si>
  <si>
    <t>LGM16878/4-BJE-9</t>
  </si>
  <si>
    <t>MAAAAAADAE07</t>
  </si>
  <si>
    <t>LGM16878/4-BFE-2</t>
  </si>
  <si>
    <t>MAAAAAADAE08</t>
  </si>
  <si>
    <t>LGM16878/4-BFE-4</t>
  </si>
  <si>
    <t>MAAAAAADAE09</t>
  </si>
  <si>
    <t>LGM16878/4-BFE-6</t>
  </si>
  <si>
    <t>MAAAAAADAE11</t>
  </si>
  <si>
    <t>MAAAAAADAE12</t>
  </si>
  <si>
    <t>LGM27500-22SR2U00</t>
  </si>
  <si>
    <t>MAAAAAADAE13</t>
  </si>
  <si>
    <t>MAAAAAADAE14</t>
  </si>
  <si>
    <t>MAAAAAADAE15</t>
  </si>
  <si>
    <t>MAAAAAADAE16</t>
  </si>
  <si>
    <t>GSHS-1635F-3/32-WH</t>
  </si>
  <si>
    <t>MAAAAAADAE17</t>
  </si>
  <si>
    <t>MAAAAAADAE18</t>
  </si>
  <si>
    <t>MAAAAAADAE19</t>
  </si>
  <si>
    <t>슬리보,보호용</t>
  </si>
  <si>
    <t>MAAAAAADAE20</t>
  </si>
  <si>
    <t>MAAAAAADAE21</t>
  </si>
  <si>
    <t>MAAAAAADAE22</t>
  </si>
  <si>
    <t>MAAAAAADAE23</t>
  </si>
  <si>
    <t>MAAAAAADAE24</t>
  </si>
  <si>
    <t>MAAAAAADAE25</t>
  </si>
  <si>
    <t>MAAAAAADAE26</t>
  </si>
  <si>
    <t>MAAAAAAD18</t>
  </si>
  <si>
    <t>81087639</t>
  </si>
  <si>
    <t>브래킷,연결기고정용1</t>
  </si>
  <si>
    <t>MAAAAAAD19</t>
  </si>
  <si>
    <t>81087641</t>
  </si>
  <si>
    <t>브래킷,연결기고정용3</t>
  </si>
  <si>
    <t>MAAAAAAD14</t>
  </si>
  <si>
    <t>81087648</t>
  </si>
  <si>
    <t>연결기,착화기회로단락용</t>
  </si>
  <si>
    <t>MAAAAAAD1401</t>
  </si>
  <si>
    <t>DDMM50P</t>
  </si>
  <si>
    <t>MAAAAAAD1402</t>
  </si>
  <si>
    <t>980-2000-354</t>
  </si>
  <si>
    <t>MAAAAAAD1403</t>
  </si>
  <si>
    <t>MAAAAAAD1404</t>
  </si>
  <si>
    <t>GSHS-1635F-1/16-CL</t>
  </si>
  <si>
    <t>MAAAAAADAF</t>
  </si>
  <si>
    <t>81087601</t>
  </si>
  <si>
    <t>전지,열식</t>
  </si>
  <si>
    <t>MAAAAAADAF01</t>
  </si>
  <si>
    <t>81087620</t>
  </si>
  <si>
    <t>판,하부</t>
  </si>
  <si>
    <t>MAAAAAADAF02</t>
  </si>
  <si>
    <t>81087611</t>
  </si>
  <si>
    <t>단열판,적층용</t>
  </si>
  <si>
    <t>MAAAAAADAF03</t>
  </si>
  <si>
    <t>81087619</t>
  </si>
  <si>
    <t>케이스</t>
  </si>
  <si>
    <t>MAAAAAADAF04</t>
  </si>
  <si>
    <t>81087612</t>
  </si>
  <si>
    <t>열원</t>
  </si>
  <si>
    <t>MAAAAAADAF05</t>
  </si>
  <si>
    <t>81087613</t>
  </si>
  <si>
    <t>판,집전용,단자용</t>
  </si>
  <si>
    <t>MAAAAAADAF06</t>
  </si>
  <si>
    <t>81087614</t>
  </si>
  <si>
    <t>판,집전용</t>
  </si>
  <si>
    <t>MAAAAAADAF07</t>
  </si>
  <si>
    <t>81087615</t>
  </si>
  <si>
    <t>음극</t>
  </si>
  <si>
    <t>MAAAAAADAF08</t>
  </si>
  <si>
    <t>81087616</t>
  </si>
  <si>
    <t>전해질</t>
  </si>
  <si>
    <t>MAAAAAADAF09</t>
  </si>
  <si>
    <t>81087617</t>
  </si>
  <si>
    <t>양극</t>
  </si>
  <si>
    <t>MAAAAAADAF10</t>
  </si>
  <si>
    <t>81087618-1</t>
  </si>
  <si>
    <t>보정판,높이용</t>
  </si>
  <si>
    <t>MAAAAAADAF11</t>
  </si>
  <si>
    <t>81087618-2</t>
  </si>
  <si>
    <t>MAAAAAADAF12</t>
  </si>
  <si>
    <t>21-220</t>
  </si>
  <si>
    <t>지시계</t>
  </si>
  <si>
    <t>NPRD-95</t>
  </si>
  <si>
    <t>Indicator</t>
  </si>
  <si>
    <t>Humidity (Summary)</t>
  </si>
  <si>
    <t>MAAAAAADAFAA</t>
  </si>
  <si>
    <t>81087602</t>
  </si>
  <si>
    <t>판조립체,상부</t>
  </si>
  <si>
    <t>MAAAAAADAFAA01</t>
  </si>
  <si>
    <t>81087606</t>
  </si>
  <si>
    <t>간격유지기,상부</t>
  </si>
  <si>
    <t>MAAAAAADAFAA02</t>
  </si>
  <si>
    <t>81087607</t>
  </si>
  <si>
    <t>간격유지기,중부</t>
  </si>
  <si>
    <t>MAAAAAADAFAA03</t>
  </si>
  <si>
    <t>81087608</t>
  </si>
  <si>
    <t>간격유지기,하부</t>
  </si>
  <si>
    <t>MAAAAAADAFAA04</t>
  </si>
  <si>
    <t>81087609</t>
  </si>
  <si>
    <t>리드</t>
  </si>
  <si>
    <t>MAAAAAADAFAA05</t>
  </si>
  <si>
    <t>A84935037</t>
  </si>
  <si>
    <t>착화기,열전지용</t>
  </si>
  <si>
    <t>MAAAAAADAFAAAA</t>
  </si>
  <si>
    <t>81087603</t>
  </si>
  <si>
    <t>유리밀봉조립체</t>
  </si>
  <si>
    <t>MAAAAAADAFAAAA01</t>
  </si>
  <si>
    <t>81087604</t>
  </si>
  <si>
    <t>판,상부</t>
  </si>
  <si>
    <t>MAAAAAADAFAAAA02</t>
  </si>
  <si>
    <t>81087605</t>
  </si>
  <si>
    <t>핀,단자용</t>
  </si>
  <si>
    <t>MAAAAAAG</t>
  </si>
  <si>
    <t>81089131</t>
  </si>
  <si>
    <t>관성측정기,유도탄용</t>
  </si>
  <si>
    <t>MAAAAAAH</t>
  </si>
  <si>
    <t>81089301</t>
  </si>
  <si>
    <t>측추력제어기,유도탄용</t>
  </si>
  <si>
    <t>MAAAAAAH01</t>
  </si>
  <si>
    <t>81089304</t>
  </si>
  <si>
    <t>덮개,측추력제어기용</t>
  </si>
  <si>
    <t>MAAAAAAH02</t>
  </si>
  <si>
    <t>81089314</t>
  </si>
  <si>
    <t>판,식별용</t>
  </si>
  <si>
    <t>MAAAAAAH03</t>
  </si>
  <si>
    <t>MAAAAAAH04</t>
  </si>
  <si>
    <t>MAAAAAAH05</t>
  </si>
  <si>
    <t>MS51957-16</t>
  </si>
  <si>
    <t>MAAAAAAH06</t>
  </si>
  <si>
    <t>MS51957-28</t>
  </si>
  <si>
    <t>MAAAAAAH07</t>
  </si>
  <si>
    <t>MAAAAAAH08</t>
  </si>
  <si>
    <t>MAAAAAAH09</t>
  </si>
  <si>
    <t>MAAAAAAH10</t>
  </si>
  <si>
    <t>MAAAAAAH11</t>
  </si>
  <si>
    <t>MS15795-844</t>
  </si>
  <si>
    <t>MAAAAAAH12</t>
  </si>
  <si>
    <t>MAAAAAAH13</t>
  </si>
  <si>
    <t>MS51957-13</t>
  </si>
  <si>
    <t>MAAAAAAH14</t>
  </si>
  <si>
    <t>MAAAAAAH15</t>
  </si>
  <si>
    <t>81089316</t>
  </si>
  <si>
    <t>더미커넥터,측추력제어기용</t>
  </si>
  <si>
    <t>MAAAAAAHAB</t>
  </si>
  <si>
    <t>인쇄회로판,측추력제어기용</t>
  </si>
  <si>
    <t>MAAAAAAHAB33</t>
  </si>
  <si>
    <t>M55342K08B4E42R</t>
  </si>
  <si>
    <t>MAAAAAAHAB15</t>
  </si>
  <si>
    <t>CWR11HH106KC</t>
  </si>
  <si>
    <t>MAAAAAAHAB19</t>
  </si>
  <si>
    <t>DAMM15PD</t>
  </si>
  <si>
    <t>MAAAAAAHAB16</t>
  </si>
  <si>
    <t>CWR11MH105KC</t>
  </si>
  <si>
    <t>MAAAAAAHAB11</t>
  </si>
  <si>
    <t>CDR31BX332BKWS</t>
  </si>
  <si>
    <t>44</t>
  </si>
  <si>
    <t>MAAAAAAHAB38</t>
  </si>
  <si>
    <t>MOCD207M</t>
  </si>
  <si>
    <t>커플러</t>
  </si>
  <si>
    <t>Dual Isolator</t>
  </si>
  <si>
    <t>MAAAAAAHAB45</t>
  </si>
  <si>
    <t>T491X686K020AS</t>
  </si>
  <si>
    <t>MAAAAAAHAB41</t>
  </si>
  <si>
    <t>RWR80N75R0FR</t>
  </si>
  <si>
    <t>MAAAAAAHAB35</t>
  </si>
  <si>
    <t>MAX490ESA</t>
  </si>
  <si>
    <t>MAAAAAAHAB52</t>
  </si>
  <si>
    <t>M39016/18-042M</t>
  </si>
  <si>
    <t>릴레이</t>
  </si>
  <si>
    <t>Relay</t>
  </si>
  <si>
    <t>hermetic packaged relays</t>
  </si>
  <si>
    <t>MAAAAAAHAB10</t>
  </si>
  <si>
    <t>CDR31BX103AKWS</t>
  </si>
  <si>
    <t>MAAAAAAHAB12</t>
  </si>
  <si>
    <t>CDR33BX104AKWS</t>
  </si>
  <si>
    <t>캐패시터, 고정식, 세라믹유전체</t>
  </si>
  <si>
    <t>106</t>
  </si>
  <si>
    <t>MAAAAAAHAB44</t>
  </si>
  <si>
    <t>M39003/03-0324</t>
  </si>
  <si>
    <t>MAAAAAAHAB13</t>
  </si>
  <si>
    <t>CDR35BX334AKWP</t>
  </si>
  <si>
    <t>MAAAAAAHAB18</t>
  </si>
  <si>
    <t>저항기, 고정식, 피막형</t>
  </si>
  <si>
    <t>MAAAAAAHAB47</t>
  </si>
  <si>
    <t>TLC7733ID</t>
  </si>
  <si>
    <t>MAAAAAAHAB49</t>
  </si>
  <si>
    <t>TPS75933KC</t>
  </si>
  <si>
    <t>MAAAAAAHAB43</t>
  </si>
  <si>
    <t>M39003/01-2848</t>
  </si>
  <si>
    <t>MAAAAAAHAB09</t>
  </si>
  <si>
    <t>74LVC14APW</t>
  </si>
  <si>
    <t>MAAAAAAHAB14</t>
  </si>
  <si>
    <t>CHP2-100-7R50-F-BLK</t>
  </si>
  <si>
    <t>88</t>
  </si>
  <si>
    <t>MAAAAAAHAB30</t>
  </si>
  <si>
    <t>M55342K06B2E67R</t>
  </si>
  <si>
    <t>54</t>
  </si>
  <si>
    <t>MAAAAAAHAB53</t>
  </si>
  <si>
    <t>MAAAAAAHAB29</t>
  </si>
  <si>
    <t>M55342K06B2E00R</t>
  </si>
  <si>
    <t>MAAAAAAHAB54</t>
  </si>
  <si>
    <t>MAAAAAAHAB27</t>
  </si>
  <si>
    <t>M55342K06B237DR</t>
  </si>
  <si>
    <t>MAAAAAAHAB25</t>
  </si>
  <si>
    <t>M39006/25-0072</t>
  </si>
  <si>
    <t>MAAAAAAHAB36</t>
  </si>
  <si>
    <t>MK-362-051-445-220S</t>
  </si>
  <si>
    <t>MAAAAAAHAB21</t>
  </si>
  <si>
    <t>FDS5680</t>
  </si>
  <si>
    <t>45</t>
  </si>
  <si>
    <t>MAAAAAAHAB31</t>
  </si>
  <si>
    <t>M55342K06B4E75R</t>
  </si>
  <si>
    <t>저항기,고정식,금속피막형</t>
  </si>
  <si>
    <t>MAAAAAAHAB01</t>
  </si>
  <si>
    <t>81089306</t>
  </si>
  <si>
    <t>인쇄배선판,측추력제어기용</t>
  </si>
  <si>
    <t>MAAAAAAHAB08</t>
  </si>
  <si>
    <t>1N4007</t>
  </si>
  <si>
    <t>MAAAAAAHAB51</t>
  </si>
  <si>
    <t>XC2V250-5FG456I</t>
  </si>
  <si>
    <t>MAAAAAAHAB42</t>
  </si>
  <si>
    <t>SN74ALVC164245DL</t>
  </si>
  <si>
    <t>MAAAAAAHAB39</t>
  </si>
  <si>
    <t>RK73H2BT1002F</t>
  </si>
  <si>
    <t>MAAAAAAHAB48</t>
  </si>
  <si>
    <t>TPS75515KC</t>
  </si>
  <si>
    <t>MAAAAAAHAB46</t>
  </si>
  <si>
    <t>T530X337M010ASE006</t>
  </si>
  <si>
    <t>MAAAAAAHAB34</t>
  </si>
  <si>
    <t>M8S25FAJ-16.0000MHZ</t>
  </si>
  <si>
    <t>MAAAAAAHAB22</t>
  </si>
  <si>
    <t>IM-6RFCS-400.15UH+/-10%</t>
  </si>
  <si>
    <t>PHENOLIC-CORE</t>
  </si>
  <si>
    <t>MAAAAAAHAB50</t>
  </si>
  <si>
    <t>XC18V02VQ44C</t>
  </si>
  <si>
    <t>MAAAAAAHAB17</t>
  </si>
  <si>
    <t>D55342K07B1E00R</t>
  </si>
  <si>
    <t>MAAAAAAHAB32</t>
  </si>
  <si>
    <t>M55342K06B5E62R</t>
  </si>
  <si>
    <t>MAAAAAAHAB24</t>
  </si>
  <si>
    <t>M39006/09-8774</t>
  </si>
  <si>
    <t>MAAAAAAHAB40</t>
  </si>
  <si>
    <t>RK73H2BT4751F</t>
  </si>
  <si>
    <t>MAAAAAAHAB28</t>
  </si>
  <si>
    <t>M55342K06B274DR</t>
  </si>
  <si>
    <t>MAAAAAAHAB20</t>
  </si>
  <si>
    <t>FCA-215-HX4</t>
  </si>
  <si>
    <t>MAAAAAAHAB26</t>
  </si>
  <si>
    <t>M55342K06B100DR</t>
  </si>
  <si>
    <t>MAAAAAAHAB02</t>
  </si>
  <si>
    <t>81089310</t>
  </si>
  <si>
    <t>방열패드1</t>
  </si>
  <si>
    <t>MAAAAAAHAB03</t>
  </si>
  <si>
    <t>81089311</t>
  </si>
  <si>
    <t>간격유지기1</t>
  </si>
  <si>
    <t>MAAAAAAHAB04</t>
  </si>
  <si>
    <t>81089312</t>
  </si>
  <si>
    <t>MAAAAAAHAB05</t>
  </si>
  <si>
    <t>81089313</t>
  </si>
  <si>
    <t>MAAAAAAHAB37</t>
  </si>
  <si>
    <t>MK-432-100-135-6200</t>
  </si>
  <si>
    <t>MAAAAAAHAB55</t>
  </si>
  <si>
    <t>RC2012J000CS</t>
  </si>
  <si>
    <t>고정저항</t>
  </si>
  <si>
    <t>MAAAAAAHAB06</t>
  </si>
  <si>
    <t>MAAAAAAHAA</t>
  </si>
  <si>
    <t>81089302</t>
  </si>
  <si>
    <t>하우징,측추력제어기용</t>
  </si>
  <si>
    <t>MAAAAAAHAA01</t>
  </si>
  <si>
    <t>81089302-1</t>
  </si>
  <si>
    <t>MAAAAAAHAA02</t>
  </si>
  <si>
    <t>MAAAAAAHAA03</t>
  </si>
  <si>
    <t>MAAAAAAHAA04</t>
  </si>
  <si>
    <t>MAAAAAAHAA05</t>
  </si>
  <si>
    <t>1191-3CN190</t>
  </si>
  <si>
    <t>MAAAAAAHAA06</t>
  </si>
  <si>
    <t>81089303</t>
  </si>
  <si>
    <t>가이드핀</t>
  </si>
  <si>
    <t>MAAAAAAJ</t>
  </si>
  <si>
    <t>81089396</t>
  </si>
  <si>
    <t>유도조종장치,유도탄용</t>
  </si>
  <si>
    <t>MAAAAAAJ01</t>
  </si>
  <si>
    <t>81089444</t>
  </si>
  <si>
    <t>덮개,전면판용</t>
  </si>
  <si>
    <t>MAAAAAAJ02</t>
  </si>
  <si>
    <t>81089445</t>
  </si>
  <si>
    <t>덮개,후면판용</t>
  </si>
  <si>
    <t>MAAAAAAJ03</t>
  </si>
  <si>
    <t>81089446</t>
  </si>
  <si>
    <t>가이드블록</t>
  </si>
  <si>
    <t>MAAAAAAJ04</t>
  </si>
  <si>
    <t>81089449</t>
  </si>
  <si>
    <t>MAAAAAAJ05</t>
  </si>
  <si>
    <t>MAAAAAAJ06</t>
  </si>
  <si>
    <t>MAAAAAAJ07</t>
  </si>
  <si>
    <t>MS51957-15</t>
  </si>
  <si>
    <t>MAAAAAAJ08</t>
  </si>
  <si>
    <t>MAAAAAAJ09</t>
  </si>
  <si>
    <t>MS24693-C2</t>
  </si>
  <si>
    <t>MAAAAAAJ10</t>
  </si>
  <si>
    <t>MAAAAAAJ11</t>
  </si>
  <si>
    <t>MAAAAAAJ12</t>
  </si>
  <si>
    <t>MAAAAAAJ13</t>
  </si>
  <si>
    <t>81089413</t>
  </si>
  <si>
    <t>더미커넥터,유도조종장치용</t>
  </si>
  <si>
    <t>MAAAAAAJ14</t>
  </si>
  <si>
    <t>MAAAAAAJAB</t>
  </si>
  <si>
    <t>81089398</t>
  </si>
  <si>
    <t>회로카드조립체,전원분배용</t>
  </si>
  <si>
    <t>MAAAAAAJAB01</t>
  </si>
  <si>
    <t>81089400</t>
  </si>
  <si>
    <t>간격유지기3</t>
  </si>
  <si>
    <t>MAAAAAAJAB02</t>
  </si>
  <si>
    <t>MAAAAAAJAB03</t>
  </si>
  <si>
    <t>MAAAAAAJAB04</t>
  </si>
  <si>
    <t>평와셔</t>
  </si>
  <si>
    <t>MAAAAAAJAB05</t>
  </si>
  <si>
    <t>MAAAAAAJAB06</t>
  </si>
  <si>
    <t>MAAAAAAJABAB</t>
  </si>
  <si>
    <t>81089399</t>
  </si>
  <si>
    <t>프레임,회로카드조립체,전원분배용</t>
  </si>
  <si>
    <t>MAAAAAAJABAB01</t>
  </si>
  <si>
    <t>81089399-1</t>
  </si>
  <si>
    <t>MAAAAAAJABAB02</t>
  </si>
  <si>
    <t>MAAAAAAJABAA</t>
  </si>
  <si>
    <t>81089401</t>
  </si>
  <si>
    <t>인쇄회로판,전원분배용</t>
  </si>
  <si>
    <t>MAAAAAAJABAA20</t>
  </si>
  <si>
    <t>RWR80N56R2FR</t>
  </si>
  <si>
    <t>MAAAAAAJABAA03</t>
  </si>
  <si>
    <t>81089404</t>
  </si>
  <si>
    <t>MAAAAAAJABAA02</t>
  </si>
  <si>
    <t>81089403</t>
  </si>
  <si>
    <t>MAAAAAAJABAA06</t>
  </si>
  <si>
    <t>16CTQ100S</t>
  </si>
  <si>
    <t>MAAAAAAJABAA01</t>
  </si>
  <si>
    <t>81089402</t>
  </si>
  <si>
    <t>인쇄배선판,전원분배용</t>
  </si>
  <si>
    <t>MAAAAAAJABAA21</t>
  </si>
  <si>
    <t>MAAAAAAJABAA15</t>
  </si>
  <si>
    <t>DEMM9SM</t>
  </si>
  <si>
    <t>MAAAAAAJABAA09</t>
  </si>
  <si>
    <t>DBMM25PM</t>
  </si>
  <si>
    <t>연결기, DSUB형</t>
  </si>
  <si>
    <t>MAAAAAAJABAA12</t>
  </si>
  <si>
    <t>DCMM37SM</t>
  </si>
  <si>
    <t>MAAAAAAJABAA07</t>
  </si>
  <si>
    <t>D55342K07B100DR</t>
  </si>
  <si>
    <t>MAAAAAAJABAA18</t>
  </si>
  <si>
    <t>MK-243-021-235-2200</t>
  </si>
  <si>
    <t>MAAAAAAJABAA23</t>
  </si>
  <si>
    <t>MAAAAAAJABAA16</t>
  </si>
  <si>
    <t>MAAAAAAJABAA05</t>
  </si>
  <si>
    <t>MAAAAAAJABAA11</t>
  </si>
  <si>
    <t>DCMM37PM</t>
  </si>
  <si>
    <t>MAAAAAAJABAA04</t>
  </si>
  <si>
    <t>B-MPX-172-6P</t>
  </si>
  <si>
    <t>MAAAAAAJABAA19</t>
  </si>
  <si>
    <t>RM352-152-321-5500BN</t>
  </si>
  <si>
    <t>MAAAAAAJABAA13</t>
  </si>
  <si>
    <t>DDMM50PM</t>
  </si>
  <si>
    <t>MAAAAAAJABAA17</t>
  </si>
  <si>
    <t>MAAAAAAJABAA08</t>
  </si>
  <si>
    <t>DAMM15SM</t>
  </si>
  <si>
    <t>MAAAAAAJABAA22</t>
  </si>
  <si>
    <t>TST-9002</t>
  </si>
  <si>
    <t>트랜스포머</t>
  </si>
  <si>
    <t>MAAAAAAJABAA14</t>
  </si>
  <si>
    <t>DDMM50SM</t>
  </si>
  <si>
    <t>MAAAAAAJABAA10</t>
  </si>
  <si>
    <t>DBMM25SM</t>
  </si>
  <si>
    <t>연결기,리셉터클형,PCB용</t>
  </si>
  <si>
    <t>MAAAAAAJAG</t>
  </si>
  <si>
    <t>81089442</t>
  </si>
  <si>
    <t>인쇄회로판,모체기판</t>
  </si>
  <si>
    <t>MAAAAAAJAG01</t>
  </si>
  <si>
    <t>81089443</t>
  </si>
  <si>
    <t>인쇄배선판,모체기판</t>
  </si>
  <si>
    <t>MAAAAAAJAG02</t>
  </si>
  <si>
    <t>MAAAAAAJAG03</t>
  </si>
  <si>
    <t>MAAAAAAJAG04</t>
  </si>
  <si>
    <t>MAAAAAAJAG05</t>
  </si>
  <si>
    <t>MAAAAAAJAG06</t>
  </si>
  <si>
    <t>MAAAAAAJAG07</t>
  </si>
  <si>
    <t>MAAAAAAJAG08</t>
  </si>
  <si>
    <t>MAAAAAAJAG09</t>
  </si>
  <si>
    <t>MAAAAAAJAG10</t>
  </si>
  <si>
    <t>MAAAAAAJAG12</t>
  </si>
  <si>
    <t>RM322-071-211-5500</t>
  </si>
  <si>
    <t>MAAAAAAJAG13</t>
  </si>
  <si>
    <t>RM322-152-211-5500</t>
  </si>
  <si>
    <t>MAAAAAAJAG16</t>
  </si>
  <si>
    <t>M55342K06B475R</t>
  </si>
  <si>
    <t>MAAAAAAJAG19</t>
  </si>
  <si>
    <t>MAAAAAAJAG20</t>
  </si>
  <si>
    <t>MAAAAAAJAC</t>
  </si>
  <si>
    <t>81089405</t>
  </si>
  <si>
    <t>회로카드조립체,전원공급용</t>
  </si>
  <si>
    <t>MAAAAAAJAC01</t>
  </si>
  <si>
    <t>81089407</t>
  </si>
  <si>
    <t>덮개</t>
  </si>
  <si>
    <t>MAAAAAAJAC02</t>
  </si>
  <si>
    <t>40-12-LF-LN-S</t>
  </si>
  <si>
    <t>WEDGE LOK</t>
  </si>
  <si>
    <t>MAAAAAAJAC03</t>
  </si>
  <si>
    <t>MAAAAAAJAC04</t>
  </si>
  <si>
    <t>MAAAAAAJAC05</t>
  </si>
  <si>
    <t>MAAAAAAJAC06</t>
  </si>
  <si>
    <t>MS24693-C16</t>
  </si>
  <si>
    <t>MAAAAAAJAC07</t>
  </si>
  <si>
    <t>MAAAAAAJAC08</t>
  </si>
  <si>
    <t>스프링 와셔</t>
  </si>
  <si>
    <t>29</t>
  </si>
  <si>
    <t>MAAAAAAJAC09</t>
  </si>
  <si>
    <t>27</t>
  </si>
  <si>
    <t>MAAAAAAJAC10</t>
  </si>
  <si>
    <t>81089408</t>
  </si>
  <si>
    <t>MAAAAAAJAC11</t>
  </si>
  <si>
    <t>81089409</t>
  </si>
  <si>
    <t>MAAAAAAJAC12</t>
  </si>
  <si>
    <t>MAAAAAAJACAA</t>
  </si>
  <si>
    <t>81089406</t>
  </si>
  <si>
    <t>프레임,회로카드조립체,전원공급용</t>
  </si>
  <si>
    <t>MAAAAAAJACAB</t>
  </si>
  <si>
    <t>81089410</t>
  </si>
  <si>
    <t>인쇄회로판,전원공급용</t>
  </si>
  <si>
    <t>MAAAAAAJACAB07</t>
  </si>
  <si>
    <t>MAAAAAAJACAB03</t>
  </si>
  <si>
    <t>MAAAAAAJACAB15</t>
  </si>
  <si>
    <t>ST470-75T4MI</t>
  </si>
  <si>
    <t>MAAAAAAJACAB13</t>
  </si>
  <si>
    <t>MOR2815DZ/ES</t>
  </si>
  <si>
    <t>컨버터</t>
  </si>
  <si>
    <t>MAAAAAAJACAB17</t>
  </si>
  <si>
    <t>MAAAAAAJACAB02</t>
  </si>
  <si>
    <t>MAAAAAAJACAB14</t>
  </si>
  <si>
    <t>MAAAAAAJACAB05</t>
  </si>
  <si>
    <t>CDR35BX474AKWR</t>
  </si>
  <si>
    <t>MAAAAAAJACAB18</t>
  </si>
  <si>
    <t>MAAAAAAJACAB08</t>
  </si>
  <si>
    <t>DDMM50PD</t>
  </si>
  <si>
    <t>MAAAAAAJACAB01</t>
  </si>
  <si>
    <t>81089411</t>
  </si>
  <si>
    <t>인쇄배선판,전원공급용</t>
  </si>
  <si>
    <t>MAAAAAAJACAB12</t>
  </si>
  <si>
    <t>MOR2805SZ/ES</t>
  </si>
  <si>
    <t>MAAAAAAJACAB04</t>
  </si>
  <si>
    <t>CDR35BX224AKWR</t>
  </si>
  <si>
    <t>MAAAAAAJACAB11</t>
  </si>
  <si>
    <t>MHF+2805DF/ES</t>
  </si>
  <si>
    <t>MAAAAAAJACAB19</t>
  </si>
  <si>
    <t>M39003/01-2784</t>
  </si>
  <si>
    <t>MAAAAAAJACAB09</t>
  </si>
  <si>
    <t>MAAAAAAJACAB10</t>
  </si>
  <si>
    <t>81089412</t>
  </si>
  <si>
    <t>EMI필터,전원공급용</t>
  </si>
  <si>
    <t>MAAAAAAJACAB06</t>
  </si>
  <si>
    <t>CWR11FH336KC</t>
  </si>
  <si>
    <t>MAAAAAAJAH</t>
  </si>
  <si>
    <t>81089447</t>
  </si>
  <si>
    <t>브래킷,배꼽케이블고정용</t>
  </si>
  <si>
    <t>MAAAAAAJAH01</t>
  </si>
  <si>
    <t>81089447-1</t>
  </si>
  <si>
    <t>MAAAAAAJAH02</t>
  </si>
  <si>
    <t>NTFR-3/4-0</t>
  </si>
  <si>
    <t>MAAAAAAJAJ</t>
  </si>
  <si>
    <t>81089448</t>
  </si>
  <si>
    <t>1553B터미네이터</t>
  </si>
  <si>
    <t>MAAAAAAJAD</t>
  </si>
  <si>
    <t>81089415</t>
  </si>
  <si>
    <t>회로카드조립체,통신용</t>
  </si>
  <si>
    <t>MAAAAAAJAD01</t>
  </si>
  <si>
    <t>MAAAAAAJAD02</t>
  </si>
  <si>
    <t>MAAAAAAJAD03</t>
  </si>
  <si>
    <t>MAAAAAAJAD04</t>
  </si>
  <si>
    <t>MAAAAAAJAD05</t>
  </si>
  <si>
    <t>MAAAAAAJAD06</t>
  </si>
  <si>
    <t>MAAAAAAJAD07</t>
  </si>
  <si>
    <t>MAAAAAAJAD08</t>
  </si>
  <si>
    <t>81089417</t>
  </si>
  <si>
    <t>방열패드2</t>
  </si>
  <si>
    <t>MAAAAAAJAD09</t>
  </si>
  <si>
    <t>MAAAAAAJADAA</t>
  </si>
  <si>
    <t>81089416</t>
  </si>
  <si>
    <t>프레임,회로카드조립체,통신용</t>
  </si>
  <si>
    <t>MAAAAAAJADAA01</t>
  </si>
  <si>
    <t>81089416-1</t>
  </si>
  <si>
    <t>MAAAAAAJADAA02</t>
  </si>
  <si>
    <t>MAAAAAAJADAB</t>
  </si>
  <si>
    <t>81089418</t>
  </si>
  <si>
    <t>인쇄회로판,통신용</t>
  </si>
  <si>
    <t>MAAAAAAJADAB24</t>
  </si>
  <si>
    <t>SN74LVC1G07DBVT</t>
  </si>
  <si>
    <t>MAAAAAAJADAB07</t>
  </si>
  <si>
    <t>MAAAAAAJADAB21</t>
  </si>
  <si>
    <t>SN65LBC172ADW</t>
  </si>
  <si>
    <t>MAAAAAAJADAB18</t>
  </si>
  <si>
    <t>M8S25FAJ-25.0000MHZ</t>
  </si>
  <si>
    <t>MAAAAAAJADAB12</t>
  </si>
  <si>
    <t>M55342K06B1E00R</t>
  </si>
  <si>
    <t>MAAAAAAJADAB08</t>
  </si>
  <si>
    <t>MAAAAAAJADAB29</t>
  </si>
  <si>
    <t>MAAAAAAJADAB04</t>
  </si>
  <si>
    <t>MAAAAAAJADAB22</t>
  </si>
  <si>
    <t>SN65LBC173AD</t>
  </si>
  <si>
    <t>MAAAAAAJADAB05</t>
  </si>
  <si>
    <t>72</t>
  </si>
  <si>
    <t>MAAAAAAJADAB20</t>
  </si>
  <si>
    <t>RM352-071-311-5500BN</t>
  </si>
  <si>
    <t>MAAAAAAJADAB28</t>
  </si>
  <si>
    <t>MAAAAAAJADAB03</t>
  </si>
  <si>
    <t>BU-61588P3-110</t>
  </si>
  <si>
    <t>집적회로,컨트롤러,1533</t>
  </si>
  <si>
    <t>MAAAAAAJADAB09</t>
  </si>
  <si>
    <t>MAAAAAAJADAB27</t>
  </si>
  <si>
    <t>MAAAAAAJADAB26</t>
  </si>
  <si>
    <t>SN74LVTH16245ADL</t>
  </si>
  <si>
    <t>MAAAAAAJADAB14</t>
  </si>
  <si>
    <t>MAAAAAAJADAB35</t>
  </si>
  <si>
    <t>MAAAAAAJADAB16</t>
  </si>
  <si>
    <t>M8S25FAJ-1.0240MHZ</t>
  </si>
  <si>
    <t>MAAAAAAJADAB02</t>
  </si>
  <si>
    <t>MAAAAAAJADAB15</t>
  </si>
  <si>
    <t>MAAAAAAJADAB01</t>
  </si>
  <si>
    <t>81089419</t>
  </si>
  <si>
    <t>인쇄배선판,통신용</t>
  </si>
  <si>
    <t>MAAAAAAJADAB34</t>
  </si>
  <si>
    <t>MAAAAAAJADAB23</t>
  </si>
  <si>
    <t>MAAAAAAJADAB31</t>
  </si>
  <si>
    <t>MAAAAAAJADAB30</t>
  </si>
  <si>
    <t>MAAAAAAJADAB17</t>
  </si>
  <si>
    <t>MAAAAAAJADAB32</t>
  </si>
  <si>
    <t>TST-9007</t>
  </si>
  <si>
    <t>MAAAAAAJADAB33</t>
  </si>
  <si>
    <t>MAAAAAAJADAB06</t>
  </si>
  <si>
    <t>MAAAAAAJADAB19</t>
  </si>
  <si>
    <t>PEF20532V1.3</t>
  </si>
  <si>
    <t>MAAAAAAJADAB10</t>
  </si>
  <si>
    <t>SPS01-S06A</t>
  </si>
  <si>
    <t>MAAAAAAJADAB13</t>
  </si>
  <si>
    <t>MAAAAAAJADAB25</t>
  </si>
  <si>
    <t>SN74LVTH16244ADL</t>
  </si>
  <si>
    <t>MAAAAAAJADAB11</t>
  </si>
  <si>
    <t>M55342K06B10E0R</t>
  </si>
  <si>
    <t>MAAAAAAJAA</t>
  </si>
  <si>
    <t>81089397</t>
  </si>
  <si>
    <t>하우징,유도조종장치용</t>
  </si>
  <si>
    <t>MAAAAAAJAA01</t>
  </si>
  <si>
    <t>81089397-1</t>
  </si>
  <si>
    <t>MAAAAAAJAA02</t>
  </si>
  <si>
    <t>MAAAAAAJAA03</t>
  </si>
  <si>
    <t>MAAAAAAJAA04</t>
  </si>
  <si>
    <t>MAAAAAAJAE</t>
  </si>
  <si>
    <t>81089423</t>
  </si>
  <si>
    <t>회로카드조립체,입출력용</t>
  </si>
  <si>
    <t>MAAAAAAJAE01</t>
  </si>
  <si>
    <t>MAAAAAAJAE02</t>
  </si>
  <si>
    <t>MAAAAAAJAE03</t>
  </si>
  <si>
    <t>MAAAAAAJAE04</t>
  </si>
  <si>
    <t>MAAAAAAJAE05</t>
  </si>
  <si>
    <t>MAAAAAAJAE06</t>
  </si>
  <si>
    <t>MAAAAAAJAE07</t>
  </si>
  <si>
    <t>MAAAAAAJAE08</t>
  </si>
  <si>
    <t>MAAAAAAJAE09</t>
  </si>
  <si>
    <t>MAAAAAAJAEAA</t>
  </si>
  <si>
    <t>81089424</t>
  </si>
  <si>
    <t>프레임,회로카드조립체,입출력용</t>
  </si>
  <si>
    <t>MAAAAAAJAEAB</t>
  </si>
  <si>
    <t>81089425</t>
  </si>
  <si>
    <t>인쇄회로판,입출력용</t>
  </si>
  <si>
    <t>MAAAAAAJAEAB31</t>
  </si>
  <si>
    <t>MAAAAAAJAEAB26</t>
  </si>
  <si>
    <t>MAAAAAAJAEAB13</t>
  </si>
  <si>
    <t>MAAAAAAJAEAB27</t>
  </si>
  <si>
    <t>MAAAAAAJAEAB20</t>
  </si>
  <si>
    <t>MAAAAAAJAEAB14</t>
  </si>
  <si>
    <t>MAAAAAAJAEAB28</t>
  </si>
  <si>
    <t>MAAAAAAJAEAB37</t>
  </si>
  <si>
    <t>MAAAAAAJAEAB05</t>
  </si>
  <si>
    <t>AD1674BR</t>
  </si>
  <si>
    <t>MAAAAAAJAEAB10</t>
  </si>
  <si>
    <t>MAAAAAAJAEAB07</t>
  </si>
  <si>
    <t>ADG508FBRW</t>
  </si>
  <si>
    <t>MAAAAAAJAEAB11</t>
  </si>
  <si>
    <t>86</t>
  </si>
  <si>
    <t>MAAAAAAJAEAB30</t>
  </si>
  <si>
    <t>MAAAAAAJAEAB36</t>
  </si>
  <si>
    <t>MAAAAAAJAEAB29</t>
  </si>
  <si>
    <t>OP492GS</t>
  </si>
  <si>
    <t>MAAAAAAJAEAB19</t>
  </si>
  <si>
    <t>M55342K06B13E7R</t>
  </si>
  <si>
    <t>MAAAAAAJAEAB15</t>
  </si>
  <si>
    <t>D55342K07B475DR</t>
  </si>
  <si>
    <t>MAAAAAAJAEAB24</t>
  </si>
  <si>
    <t>M55342K06B49D9R</t>
  </si>
  <si>
    <t>MAAAAAAJAEAB34</t>
  </si>
  <si>
    <t>MAAAAAAJAEAB04</t>
  </si>
  <si>
    <t>MAAAAAAJAEAB33</t>
  </si>
  <si>
    <t>MAAAAAAJAEAB22</t>
  </si>
  <si>
    <t>MAAAAAAJAEAB44</t>
  </si>
  <si>
    <t>MAAAAAAJAEAB09</t>
  </si>
  <si>
    <t>CDR31BP7R5BDWS</t>
  </si>
  <si>
    <t>MAAAAAAJAEAB02</t>
  </si>
  <si>
    <t>MAAAAAAJAEAB35</t>
  </si>
  <si>
    <t>MAAAAAAJAEAB25</t>
  </si>
  <si>
    <t>MAAAAAAJAEAB03</t>
  </si>
  <si>
    <t>MAAAAAAJAEAB42</t>
  </si>
  <si>
    <t>MAAAAAAJAEAB39</t>
  </si>
  <si>
    <t>MAAAAAAJAEAB40</t>
  </si>
  <si>
    <t>ULN2803ADW</t>
  </si>
  <si>
    <t>MAAAAAAJAEAB38</t>
  </si>
  <si>
    <t>MAAAAAAJAEAB23</t>
  </si>
  <si>
    <t>M55342K06B41E2R</t>
  </si>
  <si>
    <t>MAAAAAAJAEAB17</t>
  </si>
  <si>
    <t>MAAAAAAJAEAB41</t>
  </si>
  <si>
    <t>MAAAAAAJAEAB12</t>
  </si>
  <si>
    <t>MAAAAAAJAEAB43</t>
  </si>
  <si>
    <t>M55342K06B100ER</t>
  </si>
  <si>
    <t>MAAAAAAJAEAB16</t>
  </si>
  <si>
    <t>MAAAAAAJAEAB21</t>
  </si>
  <si>
    <t>MAAAAAAJAEAB32</t>
  </si>
  <si>
    <t>MAAAAAAJAEAB06</t>
  </si>
  <si>
    <t>ADG506AKR</t>
  </si>
  <si>
    <t>MAAAAAAJAEAB08</t>
  </si>
  <si>
    <t>CDR31BP4R7BDWS</t>
  </si>
  <si>
    <t>MAAAAAAJAEAB01</t>
  </si>
  <si>
    <t>81089426</t>
  </si>
  <si>
    <t>인쇄배선판,입출력용</t>
  </si>
  <si>
    <t>MAAAAAAJAEAB18</t>
  </si>
  <si>
    <t>MAAAAAAJAF</t>
  </si>
  <si>
    <t>81089430</t>
  </si>
  <si>
    <t>회로카드조립체,중앙처리용</t>
  </si>
  <si>
    <t>MAAAAAAJAF01</t>
  </si>
  <si>
    <t>81089432</t>
  </si>
  <si>
    <t>블록,방열용</t>
  </si>
  <si>
    <t>MAAAAAAJAF02</t>
  </si>
  <si>
    <t>81089433</t>
  </si>
  <si>
    <t>나사,방열용</t>
  </si>
  <si>
    <t>MAAAAAAJAF03</t>
  </si>
  <si>
    <t>MAAAAAAJAF04</t>
  </si>
  <si>
    <t>MS51957-5</t>
  </si>
  <si>
    <t>냄비머리 작은나사</t>
  </si>
  <si>
    <t>MAAAAAAJAF05</t>
  </si>
  <si>
    <t>MAAAAAAJAF06</t>
  </si>
  <si>
    <t>MAAAAAAJAF07</t>
  </si>
  <si>
    <t>MAAAAAAJAF08</t>
  </si>
  <si>
    <t>MAAAAAAJAF09</t>
  </si>
  <si>
    <t>MAAAAAAJAF10</t>
  </si>
  <si>
    <t>MAAAAAAJAF11</t>
  </si>
  <si>
    <t>MAAAAAAJAF12</t>
  </si>
  <si>
    <t>MAAAAAAJAF13</t>
  </si>
  <si>
    <t>MAAAAAAJAF14</t>
  </si>
  <si>
    <t>MAAAAAAJAF15</t>
  </si>
  <si>
    <t>MAAAAAAJAFAB</t>
  </si>
  <si>
    <t>81089434</t>
  </si>
  <si>
    <t>인쇄회로판,중앙처리용</t>
  </si>
  <si>
    <t>MAAAAAAJAFAB17</t>
  </si>
  <si>
    <t>M55342K06B22D1R</t>
  </si>
  <si>
    <t>21</t>
  </si>
  <si>
    <t>MAAAAAAJAFAB47</t>
  </si>
  <si>
    <t>WED3C7410E16M450BHM</t>
  </si>
  <si>
    <t>MAAAAAAJAFAB20</t>
  </si>
  <si>
    <t>M55342K06B43D2R</t>
  </si>
  <si>
    <t>MAAAAAAJAFAB09</t>
  </si>
  <si>
    <t>MAAAAAAJAFAB31</t>
  </si>
  <si>
    <t>MAAAAAAJAFAB22</t>
  </si>
  <si>
    <t>MAAAAAAJAFAB11</t>
  </si>
  <si>
    <t>CY7C1061AV33-10ZXI</t>
  </si>
  <si>
    <t>MAAAAAAJAFAB15</t>
  </si>
  <si>
    <t>142</t>
  </si>
  <si>
    <t>MAAAAAAJAFAB10</t>
  </si>
  <si>
    <t>MAAAAAAJAFAB23</t>
  </si>
  <si>
    <t>MAX3221EEAE</t>
  </si>
  <si>
    <t>MAAAAAAJAFAB04</t>
  </si>
  <si>
    <t>C0805C225K8PAC</t>
  </si>
  <si>
    <t>MAAAAAAJAFAB41</t>
  </si>
  <si>
    <t>MAAAAAAJAFAB01</t>
  </si>
  <si>
    <t>81089435</t>
  </si>
  <si>
    <t>인쇄배선판,중앙처리용</t>
  </si>
  <si>
    <t>MAAAAAAJAFAB25</t>
  </si>
  <si>
    <t>MURS320T3</t>
  </si>
  <si>
    <t>MAAAAAAJAFAB24</t>
  </si>
  <si>
    <t>MPC9817SD</t>
  </si>
  <si>
    <t>MAAAAAAJAFAB06</t>
  </si>
  <si>
    <t>MAAAAAAJAFAB32</t>
  </si>
  <si>
    <t>MAAAAAAJAFAB05</t>
  </si>
  <si>
    <t>CDR31BP221BFWS</t>
  </si>
  <si>
    <t>MAAAAAAJAFAB07</t>
  </si>
  <si>
    <t>120</t>
  </si>
  <si>
    <t>MAAAAAAJAFAB16</t>
  </si>
  <si>
    <t>M55342K06B200DR</t>
  </si>
  <si>
    <t>MAAAAAAJAFAB28</t>
  </si>
  <si>
    <t>MAAAAAAJAFAB40</t>
  </si>
  <si>
    <t>MAAAAAAJAFAB27</t>
  </si>
  <si>
    <t>PEF20542V1.3</t>
  </si>
  <si>
    <t>MAAAAAAJAFAB12</t>
  </si>
  <si>
    <t>MAAAAAAJAFAB43</t>
  </si>
  <si>
    <t>MAAAAAAJAFAB39</t>
  </si>
  <si>
    <t>MAAAAAAJAFAB35</t>
  </si>
  <si>
    <t>MAAAAAAJAFAB19</t>
  </si>
  <si>
    <t>105</t>
  </si>
  <si>
    <t>MAAAAAAJAFAB51</t>
  </si>
  <si>
    <t>MAAAAAAJAFAB50</t>
  </si>
  <si>
    <t>M8S25FAJ-14.7456MHZ</t>
  </si>
  <si>
    <t>MAAAAAAJAFAB48</t>
  </si>
  <si>
    <t>XC18V04VQ44C</t>
  </si>
  <si>
    <t>MAAAAAAJAFAB03</t>
  </si>
  <si>
    <t>1N5820</t>
  </si>
  <si>
    <t>MAAAAAAJAFAB29</t>
  </si>
  <si>
    <t>S29AL016D70TAI020</t>
  </si>
  <si>
    <t>MAAAAAAJAFAB45</t>
  </si>
  <si>
    <t>TPS75518KC</t>
  </si>
  <si>
    <t>MAAAAAAJAFAB02</t>
  </si>
  <si>
    <t>MAAAAAAJAFAB49</t>
  </si>
  <si>
    <t>XC2V1000-5FG456I</t>
  </si>
  <si>
    <t>MAAAAAAJAFAB46</t>
  </si>
  <si>
    <t>TPS75525KC</t>
  </si>
  <si>
    <t>MAAAAAAJAFAB33</t>
  </si>
  <si>
    <t>MAAAAAAJAFAB44</t>
  </si>
  <si>
    <t>MAAAAAAJAFAB42</t>
  </si>
  <si>
    <t>MAAAAAAJAFAB30</t>
  </si>
  <si>
    <t>SML-010MT</t>
  </si>
  <si>
    <t>MAAAAAAJAFAB08</t>
  </si>
  <si>
    <t>MAAAAAAJAFAB26</t>
  </si>
  <si>
    <t>MAAAAAAJAFAB13</t>
  </si>
  <si>
    <t>D55342K07B10D0R</t>
  </si>
  <si>
    <t>MAAAAAAJAFAB14</t>
  </si>
  <si>
    <t>MAAAAAAJAFAB18</t>
  </si>
  <si>
    <t>MAAAAAAJAFAB34</t>
  </si>
  <si>
    <t>MAAAAAAJAFAB38</t>
  </si>
  <si>
    <t>SPS01-D16A</t>
  </si>
  <si>
    <t>MAAAAAAJAFAB36</t>
  </si>
  <si>
    <t>SPS01-D04A</t>
  </si>
  <si>
    <t>MAAAAAAJAFAA</t>
  </si>
  <si>
    <t>81089431</t>
  </si>
  <si>
    <t>프레임,회로카드조립체,중앙처리용</t>
  </si>
  <si>
    <t>MAAAAAAJAFAA01</t>
  </si>
  <si>
    <t>81089431-1</t>
  </si>
  <si>
    <t>MAAAAAAJAFAA02</t>
  </si>
  <si>
    <t>MAAAAAAJAFAA03</t>
  </si>
  <si>
    <t>MAAAAAAC</t>
  </si>
  <si>
    <t>지령수신기,유도탄용</t>
  </si>
  <si>
    <t>MAAAAAAC01</t>
  </si>
  <si>
    <t>OS1212-A72-03</t>
  </si>
  <si>
    <t>케이블어댑터</t>
  </si>
  <si>
    <t>MAAAAAACAA</t>
  </si>
  <si>
    <t>81088221</t>
  </si>
  <si>
    <t>센서부조립체,지령수신기용</t>
  </si>
  <si>
    <t>MAAAAAACAA01</t>
  </si>
  <si>
    <t>81088601</t>
  </si>
  <si>
    <t>판,식별용,지령수신기용</t>
  </si>
  <si>
    <t>MAAAAAACAA02</t>
  </si>
  <si>
    <t>MS51957-45</t>
  </si>
  <si>
    <t>MAAAAAACAA03</t>
  </si>
  <si>
    <t>MS24693-C46</t>
  </si>
  <si>
    <t>MAAAAAACAA04</t>
  </si>
  <si>
    <t>MAAAAAACAA05</t>
  </si>
  <si>
    <t>MS15795-856</t>
  </si>
  <si>
    <t>MAAAAAACAA06</t>
  </si>
  <si>
    <t>LOCTITE 263</t>
  </si>
  <si>
    <t>나사고정제</t>
  </si>
  <si>
    <t>MAAAAAACAAAG</t>
  </si>
  <si>
    <t>81088603</t>
  </si>
  <si>
    <t>케이블조립체1,센서부조립체용</t>
  </si>
  <si>
    <t>MAAAAAACAAAG01</t>
  </si>
  <si>
    <t>OS1111-CS23A-02</t>
  </si>
  <si>
    <t>MAAAAAACAAAG02</t>
  </si>
  <si>
    <t>M17/130-00001</t>
  </si>
  <si>
    <t>MAAAAAACAAAG03</t>
  </si>
  <si>
    <t>GSHS-1635F-Φ5.0-WH</t>
  </si>
  <si>
    <t>MAAAAAACAAAC</t>
  </si>
  <si>
    <t>81088301</t>
  </si>
  <si>
    <t>고출력펄스증폭기,지령수신기용</t>
  </si>
  <si>
    <t>MAAAAAACAAAC01</t>
  </si>
  <si>
    <t>T491A105K020AS(1uF/20V)</t>
  </si>
  <si>
    <t>CAPACITOR</t>
  </si>
  <si>
    <t>MAAAAAACAAAC02</t>
  </si>
  <si>
    <t>T491A106K010AS(10uF/10V)</t>
  </si>
  <si>
    <t>MAAAAAACAAAC03</t>
  </si>
  <si>
    <t>T491D106K035AS(10uF/35V)</t>
  </si>
  <si>
    <t>MAAAAAACAAAC04</t>
  </si>
  <si>
    <t>T491D107K016AS(100uF/16V)</t>
  </si>
  <si>
    <t>MAAAAAACAAAC05</t>
  </si>
  <si>
    <t>C0805C104J5RAC(0.1uF)</t>
  </si>
  <si>
    <t>MAAAAAACAAAC06</t>
  </si>
  <si>
    <t>GMR21AR72A224K(0.22uF)</t>
  </si>
  <si>
    <t>MAAAAAACAAAC07</t>
  </si>
  <si>
    <t>GMR21AR72A474K(0.47uF)</t>
  </si>
  <si>
    <t>MAAAAAACAAAC08</t>
  </si>
  <si>
    <t>C0805C474J5RAC(0.47uF)</t>
  </si>
  <si>
    <t>MAAAAAACAAAC09</t>
  </si>
  <si>
    <t>CDR31BP271BJWS(270uF)</t>
  </si>
  <si>
    <t>MAAAAAACAAAC10</t>
  </si>
  <si>
    <t>1812B105J250NX</t>
  </si>
  <si>
    <t>MAAAAAACAAAC11</t>
  </si>
  <si>
    <t>M55342K06B49D9R(49.9)</t>
  </si>
  <si>
    <t>MAAAAAACAAAC12</t>
  </si>
  <si>
    <t>M55342K06B10D0R(10)</t>
  </si>
  <si>
    <t>MAAAAAACAAAC13</t>
  </si>
  <si>
    <t>M55342K06B1E00R(1k)</t>
  </si>
  <si>
    <t>MAAAAAACAAAC14</t>
  </si>
  <si>
    <t>M55342K06B2E0R(2k)</t>
  </si>
  <si>
    <t>MAAAAAACAAAC15</t>
  </si>
  <si>
    <t>50SQ100</t>
  </si>
  <si>
    <t>DIODE</t>
  </si>
  <si>
    <t>MAAAAAACAAAC16</t>
  </si>
  <si>
    <t>DO3308P-104MLD</t>
  </si>
  <si>
    <t>INDUCTOR</t>
  </si>
  <si>
    <t>MAAAAAACAAAC17</t>
  </si>
  <si>
    <t>SN54ABT541W</t>
  </si>
  <si>
    <t>IC</t>
  </si>
  <si>
    <t>MAAAAAACAAAC18</t>
  </si>
  <si>
    <t>LT1129IST-5</t>
  </si>
  <si>
    <t>MAAAAAACAAAC19</t>
  </si>
  <si>
    <t>LT1175IST-5</t>
  </si>
  <si>
    <t>MAAAAAACAAAC20</t>
  </si>
  <si>
    <t>LM2940IMP-10</t>
  </si>
  <si>
    <t>MAAAAAACAAAC21</t>
  </si>
  <si>
    <t>TC4422EPA</t>
  </si>
  <si>
    <t>MAAAAAACAAAC22</t>
  </si>
  <si>
    <t>SUD50P04-13L</t>
  </si>
  <si>
    <t>MAAAAAACAAAC23</t>
  </si>
  <si>
    <t>MSA2812D/ES</t>
  </si>
  <si>
    <t>DC/DC</t>
  </si>
  <si>
    <t>MAAAAAACAAAC24</t>
  </si>
  <si>
    <t>160-1558-02-01</t>
  </si>
  <si>
    <t>TURRET</t>
  </si>
  <si>
    <t>MAAAAAACAAAC25</t>
  </si>
  <si>
    <t>PULSEMODULATOR</t>
  </si>
  <si>
    <t>PCB</t>
  </si>
  <si>
    <t>MAAAAAACAAAC26</t>
  </si>
  <si>
    <t>FLM0910-4F</t>
  </si>
  <si>
    <t>MAAAAAACAAAC27</t>
  </si>
  <si>
    <t>FLM0910-15F</t>
  </si>
  <si>
    <t>MAAAAAACAAAC28</t>
  </si>
  <si>
    <t>FLM0910-25F</t>
  </si>
  <si>
    <t>MAAAAAACAAAC29</t>
  </si>
  <si>
    <t>FMM5061VF</t>
  </si>
  <si>
    <t>MMIC AMP</t>
  </si>
  <si>
    <t>MAAAAAACAAAC30</t>
  </si>
  <si>
    <t>X950DICW-06</t>
  </si>
  <si>
    <t>ISOLATOR</t>
  </si>
  <si>
    <t>MAAAAAACAAAC31</t>
  </si>
  <si>
    <t>F9010</t>
  </si>
  <si>
    <t>MAAAAAACAAAC32</t>
  </si>
  <si>
    <t>ATC600S1R0BW(1pF)</t>
  </si>
  <si>
    <t>MAAAAAACAAAC33</t>
  </si>
  <si>
    <t>MAAAAAACAAAC34</t>
  </si>
  <si>
    <t>MAAAAAACAAAC35</t>
  </si>
  <si>
    <t>MAAAAAACAAAC36</t>
  </si>
  <si>
    <t>S0705CA4001FEB(4k)</t>
  </si>
  <si>
    <t>MAAAAAACAAAC37</t>
  </si>
  <si>
    <t>S0705CA4701BEB(4.7k)</t>
  </si>
  <si>
    <t>MAAAAAACAAAC38</t>
  </si>
  <si>
    <t>S0705CA5001FEB(5k)</t>
  </si>
  <si>
    <t>MAAAAAACAAAC39</t>
  </si>
  <si>
    <t>S0705CA6201BEB(6.2k)</t>
  </si>
  <si>
    <t>MAAAAAACAAAC40</t>
  </si>
  <si>
    <t>M55342K06B100AR(100)</t>
  </si>
  <si>
    <t>MAAAAAACAAAC41</t>
  </si>
  <si>
    <t>MAAAAAACAAAC42</t>
  </si>
  <si>
    <t>M55342K06B24D9R(24.9)</t>
  </si>
  <si>
    <t>MAAAAAACAAAC43</t>
  </si>
  <si>
    <t>32-1068</t>
  </si>
  <si>
    <t>TERM</t>
  </si>
  <si>
    <t>MAAAAAACAAAC44</t>
  </si>
  <si>
    <t>32-1111</t>
  </si>
  <si>
    <t>MAAAAAACAAAC45</t>
  </si>
  <si>
    <t>FTF20-08</t>
  </si>
  <si>
    <t>EMI FILTER</t>
  </si>
  <si>
    <t>MAAAAAACAAAC46</t>
  </si>
  <si>
    <t>MDM-9SH003B</t>
  </si>
  <si>
    <t>CONNECTOR</t>
  </si>
  <si>
    <t>MAAAAAACAAAC47</t>
  </si>
  <si>
    <t>2058-3100-00</t>
  </si>
  <si>
    <t>MAAAAAACAAAC48</t>
  </si>
  <si>
    <t>RT/DUROID 6002</t>
  </si>
  <si>
    <t>RF 기판</t>
  </si>
  <si>
    <t>MAAAAAACAAAC49</t>
  </si>
  <si>
    <t>Pre-Amp</t>
  </si>
  <si>
    <t>MAAAAAACAAAC50</t>
  </si>
  <si>
    <t>Main-Amp</t>
  </si>
  <si>
    <t>MAAAAAACAAAC51</t>
  </si>
  <si>
    <t>10-04-6386-S6305</t>
  </si>
  <si>
    <t>GASKET</t>
  </si>
  <si>
    <t>MAAAAAACAAAC52</t>
  </si>
  <si>
    <t>Main Body 외</t>
  </si>
  <si>
    <t>기구</t>
  </si>
  <si>
    <t>MAAAAAACAAAD</t>
  </si>
  <si>
    <t>주파수합성기,지령수신기용</t>
  </si>
  <si>
    <t>MAAAAAACAAAD01</t>
  </si>
  <si>
    <t>C0805C102J5RAC(1000pF)</t>
  </si>
  <si>
    <t>MAAAAAACAAAD02</t>
  </si>
  <si>
    <t>C0805C103J5RAC(0.01uF)</t>
  </si>
  <si>
    <t>MAAAAAACAAAD03</t>
  </si>
  <si>
    <t>MAAAAAACAAAD04</t>
  </si>
  <si>
    <t>C0805C471J5RAC(470pF)</t>
  </si>
  <si>
    <t>MAAAAAACAAAD05</t>
  </si>
  <si>
    <t>C0805C100J5RAC(10pF)</t>
  </si>
  <si>
    <t>MAAAAAACAAAD06</t>
  </si>
  <si>
    <t>MAAAAAACAAAD07</t>
  </si>
  <si>
    <t>MAAAAAACAAAD08</t>
  </si>
  <si>
    <t>T491C476K016AS(47uF/16V)</t>
  </si>
  <si>
    <t>MAAAAAACAAAD09</t>
  </si>
  <si>
    <t>T491X107K020AS(100uF/20V)</t>
  </si>
  <si>
    <t>MAAAAAACAAAD10</t>
  </si>
  <si>
    <t>CDR31BP101BKWS(100pF)</t>
  </si>
  <si>
    <t>MAAAAAACAAAD11</t>
  </si>
  <si>
    <t>CDR31BP221BKWS(220pF)</t>
  </si>
  <si>
    <t>MAAAAAACAAAD12</t>
  </si>
  <si>
    <t>CDR31BP121BKWS(120pF)</t>
  </si>
  <si>
    <t>MAAAAAACAAAD13</t>
  </si>
  <si>
    <t>ECHU1H103(10nF)</t>
  </si>
  <si>
    <t>MAAAAAACAAAD14</t>
  </si>
  <si>
    <t>CDR31BP271BKWS(270pF)</t>
  </si>
  <si>
    <t>MAAAAAACAAAD15</t>
  </si>
  <si>
    <t>M55342K06B390DR(390)</t>
  </si>
  <si>
    <t>MAAAAAACAAAD16</t>
  </si>
  <si>
    <t>M55342K06B22E0R(22k)</t>
  </si>
  <si>
    <t>MAAAAAACAAAD17</t>
  </si>
  <si>
    <t>M55342K06B47E0R(47k)</t>
  </si>
  <si>
    <t>MAAAAAACAAAD18</t>
  </si>
  <si>
    <t>MAAAAAACAAAD19</t>
  </si>
  <si>
    <t>M55342K06B470DR(470)</t>
  </si>
  <si>
    <t>MAAAAAACAAAD20</t>
  </si>
  <si>
    <t>M55342K06B220DR(220)</t>
  </si>
  <si>
    <t>MAAAAAACAAAD21</t>
  </si>
  <si>
    <t>M55342K06B100ER(100k)</t>
  </si>
  <si>
    <t>MAAAAAACAAAD22</t>
  </si>
  <si>
    <t>M55342K06B100DR(100)</t>
  </si>
  <si>
    <t>MAAAAAACAAAD23</t>
  </si>
  <si>
    <t>MAAAAAACAAAD24</t>
  </si>
  <si>
    <t>S0705CA1002FEB(10k)</t>
  </si>
  <si>
    <t>MAAAAAACAAAD25</t>
  </si>
  <si>
    <t>M55342K06B3E3R(3.3k)</t>
  </si>
  <si>
    <t>MAAAAAACAAAD26</t>
  </si>
  <si>
    <t>M55342K06B33D0R(33)</t>
  </si>
  <si>
    <t>MAAAAAACAAAD27</t>
  </si>
  <si>
    <t>M55342K06B4E70R(4.7k)</t>
  </si>
  <si>
    <t>MAAAAAACAAAD28</t>
  </si>
  <si>
    <t>DO1608C-224B</t>
  </si>
  <si>
    <t>MAAAAAACAAAD29</t>
  </si>
  <si>
    <t>DO1608C-104MLC</t>
  </si>
  <si>
    <t>MAAAAAACAAAD30</t>
  </si>
  <si>
    <t>EPM7160STI100-10</t>
  </si>
  <si>
    <t>MAAAAAACAAAD31</t>
  </si>
  <si>
    <t>ADF4113BRU</t>
  </si>
  <si>
    <t>MAAAAAACAAAD32</t>
  </si>
  <si>
    <t>OSC-4A2 AT 10.0MHz</t>
  </si>
  <si>
    <t>MAAAAAACAAAD33</t>
  </si>
  <si>
    <t>SCN-2-27</t>
  </si>
  <si>
    <t>Power Splitter</t>
  </si>
  <si>
    <t>MAAAAAACAAAD34</t>
  </si>
  <si>
    <t>SNJ54LS541W</t>
  </si>
  <si>
    <t>MAAAAAACAAAD35</t>
  </si>
  <si>
    <t>SY-285</t>
  </si>
  <si>
    <t>MAAAAAACAAAD36</t>
  </si>
  <si>
    <t>LM2940S-5.0</t>
  </si>
  <si>
    <t>MAAAAAACAAAD37</t>
  </si>
  <si>
    <t>ZS1018-T</t>
  </si>
  <si>
    <t>THERMISTOR</t>
  </si>
  <si>
    <t>MAAAAAACAAAD38</t>
  </si>
  <si>
    <t>2SC3739</t>
  </si>
  <si>
    <t>TR</t>
  </si>
  <si>
    <t>MAAAAAACAAAD39</t>
  </si>
  <si>
    <t>MAAAAAACAAAD40</t>
  </si>
  <si>
    <t>PLL-CH1</t>
  </si>
  <si>
    <t>MAAAAAACAAAD41</t>
  </si>
  <si>
    <t>PLL-CH2</t>
  </si>
  <si>
    <t>MAAAAAACAAAD42</t>
  </si>
  <si>
    <t>X950CICW-02</t>
  </si>
  <si>
    <t>MAAAAAACAAAD43</t>
  </si>
  <si>
    <t>APT2-03001300-2510-D2</t>
  </si>
  <si>
    <t>AMPLIFIER</t>
  </si>
  <si>
    <t>MAAAAAACAAAD44</t>
  </si>
  <si>
    <t>BP32/9500-1000-5AA</t>
  </si>
  <si>
    <t>FILTER</t>
  </si>
  <si>
    <t>MAAAAAACAAAD45</t>
  </si>
  <si>
    <t>4779-5</t>
  </si>
  <si>
    <t>ATTENUATOR</t>
  </si>
  <si>
    <t>MAAAAAACAAAD46</t>
  </si>
  <si>
    <t>HMC443LP4</t>
  </si>
  <si>
    <t>MULTIPLIER</t>
  </si>
  <si>
    <t>MAAAAAACAAAD47</t>
  </si>
  <si>
    <t>2084-1100-00</t>
  </si>
  <si>
    <t>MAAAAAACAAAD48</t>
  </si>
  <si>
    <t>MDM-25SH003B</t>
  </si>
  <si>
    <t>MAAAAAACAAAD49</t>
  </si>
  <si>
    <t>MAAAAAACAAAD50</t>
  </si>
  <si>
    <t>ATC650S1R8CW</t>
  </si>
  <si>
    <t>MAAAAAACAAAD51</t>
  </si>
  <si>
    <t>ATC650S3R3CW</t>
  </si>
  <si>
    <t>MAAAAAACAAAD52</t>
  </si>
  <si>
    <t>CABLE ASS'Y-FLEX085A(SMAM-NONE-108)</t>
  </si>
  <si>
    <t>RF CABLE</t>
  </si>
  <si>
    <t>MAAAAAACAAAD53</t>
  </si>
  <si>
    <t>CABLE ASS'Y-FLEX085A(SMAM-SMAM-30)</t>
  </si>
  <si>
    <t>MAAAAAACAAAD54</t>
  </si>
  <si>
    <t>CABLE ASS'Y-FLEX085A(SMAM-SMAM-38)</t>
  </si>
  <si>
    <t>MAAAAAACAAAD55</t>
  </si>
  <si>
    <t>JUMPER-FLEX085A(5-1-110-1-5)</t>
  </si>
  <si>
    <t>MAAAAAACAAAD56</t>
  </si>
  <si>
    <t>RT/DUROID 6006</t>
  </si>
  <si>
    <t>MAAAAAACAAAD57</t>
  </si>
  <si>
    <t>Multiplier 모듈</t>
  </si>
  <si>
    <t>MAAAAAACAAAD58</t>
  </si>
  <si>
    <t>MAAAAAACAAAD59</t>
  </si>
  <si>
    <t>MAAAAAACAAAD60</t>
  </si>
  <si>
    <t>MAAAAAACAAAD61</t>
  </si>
  <si>
    <t>MAAAAAACAAAD62</t>
  </si>
  <si>
    <t>MAAAAAACAAAD63</t>
  </si>
  <si>
    <t>MAAAAAACAAAD64</t>
  </si>
  <si>
    <t>MAAAAAACAAAD65</t>
  </si>
  <si>
    <t>MAAAAAACAAAD66</t>
  </si>
  <si>
    <t>MAAAAAACAAAD67</t>
  </si>
  <si>
    <t>MAAAAAACAAAD68</t>
  </si>
  <si>
    <t>MAAAAAACAAAD69</t>
  </si>
  <si>
    <t>MAAAAAACAAAD70</t>
  </si>
  <si>
    <t>MAAAAAACAAAD71</t>
  </si>
  <si>
    <t>MAAAAAACAAAD72</t>
  </si>
  <si>
    <t>MAAAAAACAAAD73</t>
  </si>
  <si>
    <t>MAAAAAACAAAD74</t>
  </si>
  <si>
    <t>MAAAAAACAAAD75</t>
  </si>
  <si>
    <t>MAAAAAACAAAD76</t>
  </si>
  <si>
    <t>MAAAAAACAAAD77</t>
  </si>
  <si>
    <t>MAAAAAACAAAD78</t>
  </si>
  <si>
    <t>MAAAAAACAAAD79</t>
  </si>
  <si>
    <t>MAAAAAACAAAD80</t>
  </si>
  <si>
    <t>MAAAAAACAAAD81</t>
  </si>
  <si>
    <t>MAAAAAACAAAD82</t>
  </si>
  <si>
    <t>MAAAAAACAAAD83</t>
  </si>
  <si>
    <t>MAAAAAACAAAD84</t>
  </si>
  <si>
    <t>MAAAAAACAAAD85</t>
  </si>
  <si>
    <t>MAAAAAACAAAD86</t>
  </si>
  <si>
    <t>MAAAAAACAAAD87</t>
  </si>
  <si>
    <t>MAAAAAACAAAD88</t>
  </si>
  <si>
    <t>MAAAAAACAAAD89</t>
  </si>
  <si>
    <t>MAAAAAACAAAD90</t>
  </si>
  <si>
    <t>OSC-2A2 AT 10.0MHz</t>
  </si>
  <si>
    <t>MAAAAAACAAAD91</t>
  </si>
  <si>
    <t>MAAAAAACAAAD92</t>
  </si>
  <si>
    <t>MAAAAAACAAAD93</t>
  </si>
  <si>
    <t>MAAAAAACAAAD94</t>
  </si>
  <si>
    <t>MAAAAAACAAAD95</t>
  </si>
  <si>
    <t>MAAAAAACAAAD96</t>
  </si>
  <si>
    <t>MAAAAAACAAAD97</t>
  </si>
  <si>
    <t>MAAAAAACAAAD98</t>
  </si>
  <si>
    <t>MAAAAAACAAAD99</t>
  </si>
  <si>
    <t>MAAAAAACAAADA0</t>
  </si>
  <si>
    <t>MAAAAAACAAADA1</t>
  </si>
  <si>
    <t>PSW1-0218-13</t>
  </si>
  <si>
    <t>RF SWITCH</t>
  </si>
  <si>
    <t>Switch</t>
  </si>
  <si>
    <t>contact voltage ≤ 50 milliamps when operated</t>
  </si>
  <si>
    <t>MAAAAAACAAADA2</t>
  </si>
  <si>
    <t>MAAAAAACAAADA3</t>
  </si>
  <si>
    <t>MAAAAAACAAADA4</t>
  </si>
  <si>
    <t>MAAAAAACAAADA5</t>
  </si>
  <si>
    <t>MAAAAAACAAADA6</t>
  </si>
  <si>
    <t>MAAAAAACAAADA7</t>
  </si>
  <si>
    <t>MAAAAAACAAADA8</t>
  </si>
  <si>
    <t>MAAAAAACAAADA9</t>
  </si>
  <si>
    <t>CABLE ASS'Y-FLEX085A(SMAM-NONE-29)</t>
  </si>
  <si>
    <t>MAAAAAACAAADB0</t>
  </si>
  <si>
    <t>MAAAAAACAAADB1</t>
  </si>
  <si>
    <t>CABLE ASS'Y-FLEX085A(SMAM-SMAM-32)</t>
  </si>
  <si>
    <t>MAAAAAACAAADB2</t>
  </si>
  <si>
    <t>MAAAAAACAAADB3</t>
  </si>
  <si>
    <t>CABLE ASS'Y-FLEX085A(SMAM-NONE-109)</t>
  </si>
  <si>
    <t>MAAAAAACAAADB4</t>
  </si>
  <si>
    <t>MAAAAAACAAADB5</t>
  </si>
  <si>
    <t>MAAAAAACAAADB6</t>
  </si>
  <si>
    <t>MAAAAAACAAADB7</t>
  </si>
  <si>
    <t>MAAAAAACAAADB8</t>
  </si>
  <si>
    <t>MAAAAAACAAAE</t>
  </si>
  <si>
    <t>수신기,지령수신기용</t>
  </si>
  <si>
    <t>MAAAAAACAAAEAA</t>
  </si>
  <si>
    <t>823-35814</t>
  </si>
  <si>
    <t>MAAAAAACAAAEAA01</t>
  </si>
  <si>
    <t>823-35814-01</t>
  </si>
  <si>
    <t>MAAAAAACAAAEAA02</t>
  </si>
  <si>
    <t>MAAAAAACAAAEAA03</t>
  </si>
  <si>
    <t>1084-3.0CN060</t>
  </si>
  <si>
    <t>MAAAAAACAAAEAA04</t>
  </si>
  <si>
    <t>54-862-003</t>
  </si>
  <si>
    <t>FEED THRU.</t>
  </si>
  <si>
    <t>MAAAAAACAAAEAA05</t>
  </si>
  <si>
    <t>823-35800</t>
  </si>
  <si>
    <t>50옴전송선로1</t>
  </si>
  <si>
    <t>MAAAAAACAAAEAA06</t>
  </si>
  <si>
    <t>823-35801</t>
  </si>
  <si>
    <t>50옴전송선로2</t>
  </si>
  <si>
    <t>MAAAAAACAAAEAA07</t>
  </si>
  <si>
    <t>823-35802</t>
  </si>
  <si>
    <t>50옴전송선로3</t>
  </si>
  <si>
    <t>MAAAAAACAAAEAA08</t>
  </si>
  <si>
    <t>823-35803</t>
  </si>
  <si>
    <t>50옴전송선로4</t>
  </si>
  <si>
    <t>MAAAAAACAAAEAA09</t>
  </si>
  <si>
    <t>823-35804</t>
  </si>
  <si>
    <t>50옴전송선로5</t>
  </si>
  <si>
    <t>MAAAAAACAAAEAA10</t>
  </si>
  <si>
    <t>823-35805</t>
  </si>
  <si>
    <t>50옴전송선로6</t>
  </si>
  <si>
    <t>MAAAAAACAAAEAA11</t>
  </si>
  <si>
    <t>823-35806</t>
  </si>
  <si>
    <t>50옴전송선로7</t>
  </si>
  <si>
    <t>MAAAAAACAAAEAA12</t>
  </si>
  <si>
    <t>823-35807</t>
  </si>
  <si>
    <t>50옴전송선로8</t>
  </si>
  <si>
    <t>MAAAAAACAAAEAA13</t>
  </si>
  <si>
    <t>M1.6x6,STS</t>
  </si>
  <si>
    <t>MAAAAAACAAAEAB</t>
  </si>
  <si>
    <t>823-E35808</t>
  </si>
  <si>
    <t>IF조립기판</t>
  </si>
  <si>
    <t>MAAAAAACAAAEAB01</t>
  </si>
  <si>
    <t>823-35809</t>
  </si>
  <si>
    <t>IF회로기판</t>
  </si>
  <si>
    <t>MAAAAAACAAAEAB02</t>
  </si>
  <si>
    <t>ERA-51SM</t>
  </si>
  <si>
    <t>Amplifier</t>
  </si>
  <si>
    <t>MAAAAAACAAAEAB03</t>
  </si>
  <si>
    <t>PAT-2</t>
  </si>
  <si>
    <t>Fixed Attenuator</t>
  </si>
  <si>
    <t>MAAAAAACAAAEAB04</t>
  </si>
  <si>
    <t>MAX4172EUA</t>
  </si>
  <si>
    <t>Current-Sense Amplifier</t>
  </si>
  <si>
    <t>MAAAAAACAAAEAB05</t>
  </si>
  <si>
    <t>LM2903DG</t>
  </si>
  <si>
    <t>Comparators</t>
  </si>
  <si>
    <t>MAAAAAACAAAEAB06</t>
  </si>
  <si>
    <t>NC7S86M5</t>
  </si>
  <si>
    <t>Exclusive-OR Gate</t>
  </si>
  <si>
    <t>MAAAAAACAAAEAB07</t>
  </si>
  <si>
    <t>MC78L05ABD</t>
  </si>
  <si>
    <t>Regulators</t>
  </si>
  <si>
    <t>MAAAAAACAAAEAB08</t>
  </si>
  <si>
    <t>RL35B15E</t>
  </si>
  <si>
    <t>IF BPF</t>
  </si>
  <si>
    <t>MAAAAAACAAAEAB09</t>
  </si>
  <si>
    <t>GRM2181X1H152K</t>
  </si>
  <si>
    <t>캐패시터(C1~C3)</t>
  </si>
  <si>
    <t>MAAAAAACAAAEAB10</t>
  </si>
  <si>
    <t>GRM2185C1H100K</t>
  </si>
  <si>
    <t>캐패시터(C13)</t>
  </si>
  <si>
    <t>MAAAAAACAAAEAB11</t>
  </si>
  <si>
    <t>GRM21R71X1H103K</t>
  </si>
  <si>
    <t>캐패시터(C15)</t>
  </si>
  <si>
    <t>MAAAAAACAAAEAB12</t>
  </si>
  <si>
    <t>GRM2181X1H102K</t>
  </si>
  <si>
    <t>캐패시터(C4,6,12,16,19)</t>
  </si>
  <si>
    <t>MAAAAAACAAAEAB13</t>
  </si>
  <si>
    <t>GRM21R71X1H104K</t>
  </si>
  <si>
    <t>캐패시터(C5,8,14,18)</t>
  </si>
  <si>
    <t>MAAAAAACAAAEAB14</t>
  </si>
  <si>
    <t>TCSCNIV226KBAR</t>
  </si>
  <si>
    <t>캐패시터(C7)</t>
  </si>
  <si>
    <t>MAAAAAACAAAEAB15</t>
  </si>
  <si>
    <t>GRM21R71X1H105K</t>
  </si>
  <si>
    <t>캐패시터(C9,10,11)</t>
  </si>
  <si>
    <t>MAAAAAACAAAEAB16</t>
  </si>
  <si>
    <t>NFM21PC224R1C3</t>
  </si>
  <si>
    <t>캐패시터(C20)</t>
  </si>
  <si>
    <t>MAAAAAACAAAEAB17</t>
  </si>
  <si>
    <t>NFM21CC101U1H3</t>
  </si>
  <si>
    <t>캐패시터(C21)</t>
  </si>
  <si>
    <t>MAAAAAACAAAEAB18</t>
  </si>
  <si>
    <t>1008CD-751XJBC</t>
  </si>
  <si>
    <t>인덕터(L1)</t>
  </si>
  <si>
    <t>MAAAAAACAAAEAB19</t>
  </si>
  <si>
    <t>RMC1/10-2400F</t>
  </si>
  <si>
    <t>저항(R1~6)</t>
  </si>
  <si>
    <t>MAAAAAACAAAEAB20</t>
  </si>
  <si>
    <t>RMC1/10-4701F</t>
  </si>
  <si>
    <t>저항(R10)</t>
  </si>
  <si>
    <t>MAAAAAACAAAEAB21</t>
  </si>
  <si>
    <t>RMC1/10-1005F</t>
  </si>
  <si>
    <t>저항(R11,21)</t>
  </si>
  <si>
    <t>MAAAAAACAAAEAB22</t>
  </si>
  <si>
    <t>RMC1/10-1102F</t>
  </si>
  <si>
    <t>저항(R22)</t>
  </si>
  <si>
    <t>MAAAAAACAAAEAB23</t>
  </si>
  <si>
    <t>RMC1/10-1002F</t>
  </si>
  <si>
    <t>저항(R13,18)</t>
  </si>
  <si>
    <t>MAAAAAACAAAEAB24</t>
  </si>
  <si>
    <t>RMC1/10-4301F</t>
  </si>
  <si>
    <t>저항(R14,15)</t>
  </si>
  <si>
    <t>MAAAAAACAAAEAB25</t>
  </si>
  <si>
    <t>RMC1/10-0000F</t>
  </si>
  <si>
    <t>저항(R16)</t>
  </si>
  <si>
    <t>MAAAAAACAAAEAB26</t>
  </si>
  <si>
    <t>RMC1/10-1001F</t>
  </si>
  <si>
    <t>저항(R12,17,19,23)</t>
  </si>
  <si>
    <t>MAAAAAACAAAEAB27</t>
  </si>
  <si>
    <t>RMC1/10-02R4F</t>
  </si>
  <si>
    <t>저항(R7,8)</t>
  </si>
  <si>
    <t>MAAAAAACAAAEAB28</t>
  </si>
  <si>
    <t>RMC1/10-3001F</t>
  </si>
  <si>
    <t>저항(R9,20)</t>
  </si>
  <si>
    <t>MAAAAAACAAAEAB29</t>
  </si>
  <si>
    <t>ADC9010A</t>
  </si>
  <si>
    <t>Circulator</t>
  </si>
  <si>
    <t>(Summary)</t>
  </si>
  <si>
    <t>MAAAAAACAAAEAC</t>
  </si>
  <si>
    <t>823-E35810</t>
  </si>
  <si>
    <t>BPF조립체</t>
  </si>
  <si>
    <t>MAAAAAACAAAEAC01</t>
  </si>
  <si>
    <t>BP32/9500-1220-5LL</t>
  </si>
  <si>
    <t>BPF</t>
  </si>
  <si>
    <t>MAAAAAACAAAEAC02</t>
  </si>
  <si>
    <t>823-35811</t>
  </si>
  <si>
    <t>브래킷-BPF</t>
  </si>
  <si>
    <t>MAAAAAACAAAEAC03</t>
  </si>
  <si>
    <t>MS16996-1</t>
  </si>
  <si>
    <t>6각볼트</t>
  </si>
  <si>
    <t>MAAAAAACAAAEAC04</t>
  </si>
  <si>
    <t>PL441D</t>
  </si>
  <si>
    <t>제한기</t>
  </si>
  <si>
    <t>MAAAAAACAAAEAC05</t>
  </si>
  <si>
    <t>AGM-1005-15</t>
  </si>
  <si>
    <t>RF 증폭기</t>
  </si>
  <si>
    <t>MAAAAAACAAAEAC06</t>
  </si>
  <si>
    <t>M1-0412MB</t>
  </si>
  <si>
    <t>혼합기</t>
  </si>
  <si>
    <t>MAAAAAACAAAEAC07</t>
  </si>
  <si>
    <t>M2x6,STS</t>
  </si>
  <si>
    <t>MAAAAAACAAAEAC08</t>
  </si>
  <si>
    <t>M2x10,STS</t>
  </si>
  <si>
    <t>MAAAAAACAAAEAC09</t>
  </si>
  <si>
    <t>M1.6x10,STS</t>
  </si>
  <si>
    <t>MAAAAAACAAAEAC10</t>
  </si>
  <si>
    <t>SMA 연결기</t>
  </si>
  <si>
    <t>MAAAAAACAAAEAC11</t>
  </si>
  <si>
    <t>M3x6,STS</t>
  </si>
  <si>
    <t>MAAAAAACAAAEAC12</t>
  </si>
  <si>
    <t>Dtype Connector</t>
  </si>
  <si>
    <t>MAAAAAACAAAEAC13</t>
  </si>
  <si>
    <t>M83513/05-07</t>
  </si>
  <si>
    <t>Jack Post</t>
  </si>
  <si>
    <t>MAAAAAACAAAEAC14</t>
  </si>
  <si>
    <t>M81044/12-22-9</t>
  </si>
  <si>
    <t>와이어</t>
  </si>
  <si>
    <t>MAAAAAACAAAEAC15</t>
  </si>
  <si>
    <t>EXCSO-102-SC</t>
  </si>
  <si>
    <t>MAAAAAACAAAEAC16</t>
  </si>
  <si>
    <t>823-35815</t>
  </si>
  <si>
    <t>덮개1</t>
  </si>
  <si>
    <t>MAAAAAACAAAEAC17</t>
  </si>
  <si>
    <t>M3x5,STS</t>
  </si>
  <si>
    <t>MAAAAAACAAAEAC18</t>
  </si>
  <si>
    <t>823-35816</t>
  </si>
  <si>
    <t>덮개2</t>
  </si>
  <si>
    <t>MAAAAAACAAAEAC19</t>
  </si>
  <si>
    <t>MAAAAAACAAAF</t>
  </si>
  <si>
    <t>81088602</t>
  </si>
  <si>
    <t>배선장치,센서부조립체용</t>
  </si>
  <si>
    <t>MAAAAAACAAAF01</t>
  </si>
  <si>
    <t>MM-212-031-161-41WR</t>
  </si>
  <si>
    <t>MAAAAAACAAAF02</t>
  </si>
  <si>
    <t>MDM-25PH003M5</t>
  </si>
  <si>
    <t>MAAAAAACAAAF03</t>
  </si>
  <si>
    <t>MDM-9PH003M5</t>
  </si>
  <si>
    <t>MAAAAAACAAAF04</t>
  </si>
  <si>
    <t>000W280</t>
  </si>
  <si>
    <t>브레이드밴디지</t>
  </si>
  <si>
    <t>MAAAAAACAAAF05</t>
  </si>
  <si>
    <t>MAAAAAACAAAF06</t>
  </si>
  <si>
    <t>GSHS-1675-3/32-CL</t>
  </si>
  <si>
    <t>MAAAAAACAAAF07</t>
  </si>
  <si>
    <t>WML-511-292-WH</t>
  </si>
  <si>
    <t>브레디마커</t>
  </si>
  <si>
    <t>MAAAAAACAAAF08</t>
  </si>
  <si>
    <t>T217</t>
  </si>
  <si>
    <t>EMI 테이프</t>
  </si>
  <si>
    <t>MAAAAAACAAAF09</t>
  </si>
  <si>
    <t>P5372-1</t>
  </si>
  <si>
    <t>항공 테이프</t>
  </si>
  <si>
    <t>MAAAAAACAAAB</t>
  </si>
  <si>
    <t>81088241</t>
  </si>
  <si>
    <t>신호정보전원처리기,지령수신기용</t>
  </si>
  <si>
    <t>MAAAAAACAAAB08</t>
  </si>
  <si>
    <t>MAAAAAACAAAB05</t>
  </si>
  <si>
    <t>MS16995-4</t>
  </si>
  <si>
    <t>MAAAAAACAAAB14</t>
  </si>
  <si>
    <t>MAAAAAACAAAB06</t>
  </si>
  <si>
    <t>MS51957-3</t>
  </si>
  <si>
    <t>MAAAAAACAAAB07</t>
  </si>
  <si>
    <t>MAAAAAACAAAB01</t>
  </si>
  <si>
    <t>81088243</t>
  </si>
  <si>
    <t>덮개,신호정보전원처리기용</t>
  </si>
  <si>
    <t>MAAAAAACAAAB03</t>
  </si>
  <si>
    <t>81088244</t>
  </si>
  <si>
    <t>특수너트</t>
  </si>
  <si>
    <t>MAAAAAACAAAB02</t>
  </si>
  <si>
    <t>81088245</t>
  </si>
  <si>
    <t>너트,간격유지용</t>
  </si>
  <si>
    <t>MAAAAAACAAAB11</t>
  </si>
  <si>
    <t>MAAAAAACAAAB15</t>
  </si>
  <si>
    <t>MAAAAAACAAAB09</t>
  </si>
  <si>
    <t>MAAAAAACAAAB12</t>
  </si>
  <si>
    <t>MAAAAAACAAAB10</t>
  </si>
  <si>
    <t>MAAAAAACAAAB04</t>
  </si>
  <si>
    <t>OS3030-A78</t>
  </si>
  <si>
    <t>MAAAAAACAAAB13</t>
  </si>
  <si>
    <t>MAAAAAACAAAB16</t>
  </si>
  <si>
    <t>10-04-6386-1285</t>
  </si>
  <si>
    <t>개스킷</t>
  </si>
  <si>
    <t>MAAAAAACAAAB17</t>
  </si>
  <si>
    <t>50-02-1075-0000</t>
  </si>
  <si>
    <t>MAAAAAACAAAB18</t>
  </si>
  <si>
    <t>나사고정체</t>
  </si>
  <si>
    <t>MAAAAAACAAABAA</t>
  </si>
  <si>
    <t>81088242</t>
  </si>
  <si>
    <t>하우징,신호정보전원처리기용</t>
  </si>
  <si>
    <t>MAAAAAACAAABAA01</t>
  </si>
  <si>
    <t>81088242-1</t>
  </si>
  <si>
    <t>MAAAAAACAAABAA03</t>
  </si>
  <si>
    <t>MAAAAAACAAABAA04</t>
  </si>
  <si>
    <t>MAAAAAACAAABAA05</t>
  </si>
  <si>
    <t>MAAAAAACAAABAA02</t>
  </si>
  <si>
    <t>MAAAAAACAAABAB</t>
  </si>
  <si>
    <t>81088246</t>
  </si>
  <si>
    <t>케이블,신호처리기용</t>
  </si>
  <si>
    <t>MAAAAAACAAABAB01</t>
  </si>
  <si>
    <t>M17/093-RG178</t>
  </si>
  <si>
    <t>MAAAAAACAAABAB02</t>
  </si>
  <si>
    <t>OS2911-CS01</t>
  </si>
  <si>
    <t>MAAAAAACAAABAB03</t>
  </si>
  <si>
    <t>OS2915-CS01</t>
  </si>
  <si>
    <t>MAAAAAACAAABAB04</t>
  </si>
  <si>
    <t>GSHS-3635W-Φ4.0-BK</t>
  </si>
  <si>
    <t>본딩튜브</t>
  </si>
  <si>
    <t>MAAAAAACAAABAB05</t>
  </si>
  <si>
    <t>GSHS-1635F-Φ3.0-WH</t>
  </si>
  <si>
    <t>MAAAAAACAAABAC</t>
  </si>
  <si>
    <t>81088251</t>
  </si>
  <si>
    <t>회로카드조립체,정보처리기용</t>
  </si>
  <si>
    <t>MAAAAAACAAABAC01</t>
  </si>
  <si>
    <t>MAAAAAACAAABAC02</t>
  </si>
  <si>
    <t>MAAAAAACAAABAC03</t>
  </si>
  <si>
    <t>MAAAAAACAAABAC04</t>
  </si>
  <si>
    <t>MAAAAAACAAABACAA</t>
  </si>
  <si>
    <t>인쇄회로판조립체,정보처리기용</t>
  </si>
  <si>
    <t>MAAAAAACAAABACAA38</t>
  </si>
  <si>
    <t>RMC1/16K7500FTP</t>
  </si>
  <si>
    <t>MAAAAAACAAABACAA15</t>
  </si>
  <si>
    <t>WR06X1001FTL</t>
  </si>
  <si>
    <t>MAAAAAACAAABACAA16</t>
  </si>
  <si>
    <t>WR06X1000FTL</t>
  </si>
  <si>
    <t>MAAAAAACAAABACAA03</t>
  </si>
  <si>
    <t>EPM9560ARI208-10</t>
  </si>
  <si>
    <t>집적회로,CPLD형</t>
  </si>
  <si>
    <t>MAAAAAACAAABACAA20</t>
  </si>
  <si>
    <t>0603B473K500CT</t>
  </si>
  <si>
    <t>MAAAAAACAAABACAA10</t>
  </si>
  <si>
    <t>SN74ABT16244ADGVR</t>
  </si>
  <si>
    <t>집적회로,버퍼형</t>
  </si>
  <si>
    <t>MAAAAAACAAABACAA30</t>
  </si>
  <si>
    <t>4N38A</t>
  </si>
  <si>
    <t>광커플러</t>
  </si>
  <si>
    <t>MAAAAAACAAABACAA08</t>
  </si>
  <si>
    <t>DS26C31TM</t>
  </si>
  <si>
    <t>집적회로,Line Driver형</t>
  </si>
  <si>
    <t>MAAAAAACAAABACAA18</t>
  </si>
  <si>
    <t>0603B104K500CT</t>
  </si>
  <si>
    <t>MAAAAAACAAABACAA04</t>
  </si>
  <si>
    <t>ST10F269Z2T3</t>
  </si>
  <si>
    <t>집적회로,MCU형</t>
  </si>
  <si>
    <t>MAAAAAACAAABACAA06</t>
  </si>
  <si>
    <t>SCO-10520ADR-8.000M</t>
  </si>
  <si>
    <t>MAAAAAACAAABACAA07</t>
  </si>
  <si>
    <t>DS26C32ATM</t>
  </si>
  <si>
    <t>집적회로,Line Receiver형</t>
  </si>
  <si>
    <t>MAAAAAACAAABACAA39</t>
  </si>
  <si>
    <t>M20-9770206</t>
  </si>
  <si>
    <t>핀헤더</t>
  </si>
  <si>
    <t>MAAAAAACAAABACAA01</t>
  </si>
  <si>
    <t>81088253</t>
  </si>
  <si>
    <t>인쇄회로판,정보처리기용</t>
  </si>
  <si>
    <t>MAAAAAACAAABACAA33</t>
  </si>
  <si>
    <t>597-3301-202</t>
  </si>
  <si>
    <t>MAAAAAACAAABACAA35</t>
  </si>
  <si>
    <t>D55342K07B8E06R</t>
  </si>
  <si>
    <t>MAAAAAACAAABACAA25</t>
  </si>
  <si>
    <t>RMC1/16K2001FTP</t>
  </si>
  <si>
    <t>MAAAAAACAAABACAA19</t>
  </si>
  <si>
    <t>0603B474K160CT</t>
  </si>
  <si>
    <t>MAAAAAACAAABACAA02</t>
  </si>
  <si>
    <t>Z16C3010AEG</t>
  </si>
  <si>
    <t>집적회로,USC형</t>
  </si>
  <si>
    <t>MAAAAAACAAABACAA17</t>
  </si>
  <si>
    <t>WR06X1002FTL</t>
  </si>
  <si>
    <t>MAAAAAACAAABACAA31</t>
  </si>
  <si>
    <t>M80-8141022</t>
  </si>
  <si>
    <t>MAAAAAACAAABACAA23</t>
  </si>
  <si>
    <t>TSM1C155ASSR</t>
  </si>
  <si>
    <t>캐패시터,고정식,탄탈유전체형</t>
  </si>
  <si>
    <t>MAAAAAACAAABACAA12</t>
  </si>
  <si>
    <t>AD8032ARMZ</t>
  </si>
  <si>
    <t>증폭기,연산식</t>
  </si>
  <si>
    <t>MAAAAAACAAABACAA40</t>
  </si>
  <si>
    <t>M20-9760522</t>
  </si>
  <si>
    <t>MAAAAAACAAABACAA11</t>
  </si>
  <si>
    <t>SN74ABT244APWR</t>
  </si>
  <si>
    <t>MAAAAAACAAABACAA05</t>
  </si>
  <si>
    <t>SCO-10520ADR-12.000M</t>
  </si>
  <si>
    <t>MAAAAAACAAABACAA24</t>
  </si>
  <si>
    <t>TCSCS1A226MAAR</t>
  </si>
  <si>
    <t>MAAAAAACAAABACAA22</t>
  </si>
  <si>
    <t>0603B105K100CT</t>
  </si>
  <si>
    <t>MAAAAAACAAABACAA21</t>
  </si>
  <si>
    <t>0603B334K160CT</t>
  </si>
  <si>
    <t>MAAAAAACAAABACAA29</t>
  </si>
  <si>
    <t>FTS-117-01-L-D</t>
  </si>
  <si>
    <t>점검포인트</t>
  </si>
  <si>
    <t>MAAAAAACAAABACAA26</t>
  </si>
  <si>
    <t>RMC1/16K3011FTP</t>
  </si>
  <si>
    <t>MAAAAAACAAABACAA34</t>
  </si>
  <si>
    <t>597-3001-202</t>
  </si>
  <si>
    <t>MAAAAAACAAABACAA09</t>
  </si>
  <si>
    <t>MAX3323EEUE+</t>
  </si>
  <si>
    <t>집적회로,RS232용</t>
  </si>
  <si>
    <t>MAAAAAACAAABACAA32</t>
  </si>
  <si>
    <t>597-3401-202</t>
  </si>
  <si>
    <t>MAAAAAACAAABACAA28</t>
  </si>
  <si>
    <t>WR06X3300FTL</t>
  </si>
  <si>
    <t>MAAAAAACAAABACAA14</t>
  </si>
  <si>
    <t>WR06X4701FTL</t>
  </si>
  <si>
    <t>MAAAAAACAAABACAA13</t>
  </si>
  <si>
    <t>RM342-047-201-5500</t>
  </si>
  <si>
    <t>MAAAAAACAAABACAA41</t>
  </si>
  <si>
    <t>M20-9770306</t>
  </si>
  <si>
    <t>MAAAAAACAAABACAB</t>
  </si>
  <si>
    <t>81088255</t>
  </si>
  <si>
    <t>손잡이,회로카드조립체,정보처리기용</t>
  </si>
  <si>
    <t>MAAAAAACAAABACAB01</t>
  </si>
  <si>
    <t>81088255-1</t>
  </si>
  <si>
    <t>MAAAAAACAAABACAB02</t>
  </si>
  <si>
    <t>1084-3CN-3</t>
  </si>
  <si>
    <t>MAAAAAACAAABACAB03</t>
  </si>
  <si>
    <t>MAAAAAACAAABAD</t>
  </si>
  <si>
    <t>81088261</t>
  </si>
  <si>
    <t>회로카드조립체,신호처리기용</t>
  </si>
  <si>
    <t>MAAAAAACAAABAD01</t>
  </si>
  <si>
    <t>MAAAAAACAAABAD02</t>
  </si>
  <si>
    <t>MAAAAAACAAABAD03</t>
  </si>
  <si>
    <t>MAAAAAACAAABAD04</t>
  </si>
  <si>
    <t>MAAAAAACAAABADAB</t>
  </si>
  <si>
    <t>81088264</t>
  </si>
  <si>
    <t>손잡이,회로카드조립체,신호처리기용</t>
  </si>
  <si>
    <t>MAAAAAACAAABADAB01</t>
  </si>
  <si>
    <t>81088264-1</t>
  </si>
  <si>
    <t>MAAAAAACAAABADAB02</t>
  </si>
  <si>
    <t>MAAAAAACAAABADAB03</t>
  </si>
  <si>
    <t>MAAAAAACAAABADAA</t>
  </si>
  <si>
    <t>81088262</t>
  </si>
  <si>
    <t>인쇄회로판조립체,신호처리기용</t>
  </si>
  <si>
    <t>MAAAAAACAAABADAA31</t>
  </si>
  <si>
    <t>CL10A105KO8NNNC</t>
  </si>
  <si>
    <t>MAAAAAACAAABADAA42</t>
  </si>
  <si>
    <t>RC1608F1002CS</t>
  </si>
  <si>
    <t>MAAAAAACAAABADAA16</t>
  </si>
  <si>
    <t>SL3203A</t>
  </si>
  <si>
    <t>여파기,고정식</t>
  </si>
  <si>
    <t>MAAAAAACAAABADAA29</t>
  </si>
  <si>
    <t>TCSCS1A107MCAR</t>
  </si>
  <si>
    <t>MAAAAAACAAABADAA34</t>
  </si>
  <si>
    <t>CL10C150JB8NNNC</t>
  </si>
  <si>
    <t>MAAAAAACAAABADAA08</t>
  </si>
  <si>
    <t>AD1583BRT-R2</t>
  </si>
  <si>
    <t>MAAAAAACAAABADAA19</t>
  </si>
  <si>
    <t>LAT-2+</t>
  </si>
  <si>
    <t>감쇄기,고정식</t>
  </si>
  <si>
    <t>MAAAAAACAAABADAA43</t>
  </si>
  <si>
    <t>RC1608F33R2CS</t>
  </si>
  <si>
    <t>MAAAAAACAAABADAA39</t>
  </si>
  <si>
    <t>RC1608F22R1CS</t>
  </si>
  <si>
    <t>MAAAAAACAAABADAA45</t>
  </si>
  <si>
    <t>RC1608F2001CS</t>
  </si>
  <si>
    <t>MAAAAAACAAABADAA47</t>
  </si>
  <si>
    <t>MS51958-122</t>
  </si>
  <si>
    <t>MAAAAAACAAABADAA07</t>
  </si>
  <si>
    <t>JPS-3-1</t>
  </si>
  <si>
    <t>전력분배기</t>
  </si>
  <si>
    <t>MAAAAAACAAABADAA10</t>
  </si>
  <si>
    <t>AD9235BCPZ-65</t>
  </si>
  <si>
    <t>변환기,아날로그-디지털 변환용</t>
  </si>
  <si>
    <t>MAAAAAACAAABADAA17</t>
  </si>
  <si>
    <t>SL3503A</t>
  </si>
  <si>
    <t>MAAAAAACAAABADAA48</t>
  </si>
  <si>
    <t>SCO-10320ADR-24MHz</t>
  </si>
  <si>
    <t>MAAAAAACAAABADAA25</t>
  </si>
  <si>
    <t>FI-A2012-151KJT</t>
  </si>
  <si>
    <t>인덕터,고정식</t>
  </si>
  <si>
    <t>MAAAAAACAAABADAA37</t>
  </si>
  <si>
    <t>RC1608F1500CS</t>
  </si>
  <si>
    <t>MAAAAAACAAABADAA09</t>
  </si>
  <si>
    <t>AD8605ART-REEL7</t>
  </si>
  <si>
    <t>MAAAAAACAAABADAA44</t>
  </si>
  <si>
    <t>RC1608F1650CS</t>
  </si>
  <si>
    <t>MAAAAAACAAABADAA18</t>
  </si>
  <si>
    <t>SL3803A</t>
  </si>
  <si>
    <t>MAAAAAACAAABADAA40</t>
  </si>
  <si>
    <t>RC1608F1001CS</t>
  </si>
  <si>
    <t>MAAAAAACAAABADAA23</t>
  </si>
  <si>
    <t>HH-1M1608-121JT</t>
  </si>
  <si>
    <t>비드,페라이트형</t>
  </si>
  <si>
    <t>MAAAAAACAAABADAA20</t>
  </si>
  <si>
    <t>LAT-3+</t>
  </si>
  <si>
    <t>MAAAAAACAAABADAA33</t>
  </si>
  <si>
    <t>CL10B102KB8NNNC</t>
  </si>
  <si>
    <t>MAAAAAACAAABADAA27</t>
  </si>
  <si>
    <t>CL10B104KB8NNNC</t>
  </si>
  <si>
    <t>MAAAAAACAAABADAA02</t>
  </si>
  <si>
    <t>EP1C20F324I7</t>
  </si>
  <si>
    <t>집적회로,FPGA형</t>
  </si>
  <si>
    <t>MAAAAAACAAABADAA28</t>
  </si>
  <si>
    <t>CL10B103KB8NNNC</t>
  </si>
  <si>
    <t>MAAAAAACAAABADAA05</t>
  </si>
  <si>
    <t>GALI-74+</t>
  </si>
  <si>
    <t>MAAAAAACAAABADAA22</t>
  </si>
  <si>
    <t>MAAAAAACAAABADAA26</t>
  </si>
  <si>
    <t>CI-B2012-560KJT</t>
  </si>
  <si>
    <t>MAAAAAACAAABADAA49</t>
  </si>
  <si>
    <t>NK-2G2-015-135-TH0C</t>
  </si>
  <si>
    <t>MAAAAAACAAABADAA41</t>
  </si>
  <si>
    <t>RC1608F2002CS</t>
  </si>
  <si>
    <t>MAAAAAACAAABADAA38</t>
  </si>
  <si>
    <t>RC1608F5110CS</t>
  </si>
  <si>
    <t>MAAAAAACAAABADAA01</t>
  </si>
  <si>
    <t>81088263</t>
  </si>
  <si>
    <t>인쇄회로판,신호처리기용</t>
  </si>
  <si>
    <t>MAAAAAACAAABADAA21</t>
  </si>
  <si>
    <t>LAT-4+</t>
  </si>
  <si>
    <t>MAAAAAACAAABADAA32</t>
  </si>
  <si>
    <t>MAAAAAACAAABADAA35</t>
  </si>
  <si>
    <t>RC1608F1270CS</t>
  </si>
  <si>
    <t>MAAAAAACAAABADAA04</t>
  </si>
  <si>
    <t>TNL9017</t>
  </si>
  <si>
    <t>증폭기,제한증폭형</t>
  </si>
  <si>
    <t>MAAAAAACAAABADAA03</t>
  </si>
  <si>
    <t>EPCS4SI8N</t>
  </si>
  <si>
    <t>집적회로,메모리형</t>
  </si>
  <si>
    <t>MAAAAAACAAABADAA36</t>
  </si>
  <si>
    <t>RC1608F52R3CS</t>
  </si>
  <si>
    <t>MAAAAAACAAABADAA50</t>
  </si>
  <si>
    <t>NAS620C0</t>
  </si>
  <si>
    <t>MAAAAAACAAABADAA14</t>
  </si>
  <si>
    <t>OS3064-420-02</t>
  </si>
  <si>
    <t>연결기,동축케이블용</t>
  </si>
  <si>
    <t>MAAAAAACAAABADAA12</t>
  </si>
  <si>
    <t>SN74LVC244APW</t>
  </si>
  <si>
    <t>MAAAAAACAAABADAA13</t>
  </si>
  <si>
    <t>598-8080-102F</t>
  </si>
  <si>
    <t>MAAAAAACAAABADAA24</t>
  </si>
  <si>
    <t>HH-1M3216-121JT</t>
  </si>
  <si>
    <t>MAAAAAACAAABADAA30</t>
  </si>
  <si>
    <t>TBJD107M020C</t>
  </si>
  <si>
    <t>MAAAAAACAAABADAA06</t>
  </si>
  <si>
    <t>AD8310ARM</t>
  </si>
  <si>
    <t>디텍터</t>
  </si>
  <si>
    <t>MAAAAAACAAABAE</t>
  </si>
  <si>
    <t>전원공급기,지령수신기용</t>
  </si>
  <si>
    <t>MAAAAAACAAABAE01</t>
  </si>
  <si>
    <t>823-35308</t>
  </si>
  <si>
    <t>CASE</t>
  </si>
  <si>
    <t>MAAAAAACAAABAE02</t>
  </si>
  <si>
    <t>MAAAAAACAAABAE03</t>
  </si>
  <si>
    <t>1084-26CN026</t>
  </si>
  <si>
    <t>INSERT</t>
  </si>
  <si>
    <t>MAAAAAACAAABAF</t>
  </si>
  <si>
    <t>81088281</t>
  </si>
  <si>
    <t>MAAAAAACAAABAF10</t>
  </si>
  <si>
    <t>MS51958-123</t>
  </si>
  <si>
    <t>나사.기계용</t>
  </si>
  <si>
    <t>MAAAAAACAAABAF11</t>
  </si>
  <si>
    <t>81088287</t>
  </si>
  <si>
    <t>간격유지기,모기판용</t>
  </si>
  <si>
    <t>MAAAAAACAAABAF03</t>
  </si>
  <si>
    <t>MK-222-025-225-2200</t>
  </si>
  <si>
    <t>MAAAAAACAAABAF07</t>
  </si>
  <si>
    <t>CL21B105KBFNNNE</t>
  </si>
  <si>
    <t>MAAAAAACAAABAF06</t>
  </si>
  <si>
    <t>M80-8152622</t>
  </si>
  <si>
    <t>MAAAAAACAAABAF08</t>
  </si>
  <si>
    <t>0170311</t>
  </si>
  <si>
    <t>MAAAAAACAAABAF02</t>
  </si>
  <si>
    <t>MK-222-031-225-2200</t>
  </si>
  <si>
    <t>MAAAAAACAAABAF05</t>
  </si>
  <si>
    <t>NK-2F2-015-455-TH00</t>
  </si>
  <si>
    <t>MAAAAAACAAABAF12</t>
  </si>
  <si>
    <t>MAAAAAACAAABAF09</t>
  </si>
  <si>
    <t>MS15795-801</t>
  </si>
  <si>
    <t>MAAAAAACAAABAF04</t>
  </si>
  <si>
    <t>RM352-047-331-5500BN</t>
  </si>
  <si>
    <t>MAAAAAACAAABAF01</t>
  </si>
  <si>
    <t>81088285</t>
  </si>
  <si>
    <t>MAAAAAACAAABAFAA</t>
  </si>
  <si>
    <t>81088282</t>
  </si>
  <si>
    <t>인쇄회로판조립체,모기판용</t>
  </si>
  <si>
    <t>MAAAAAACAAABAFAA01</t>
  </si>
  <si>
    <t>81088283</t>
  </si>
  <si>
    <t>인쇄회로판,모기판용</t>
  </si>
  <si>
    <t>MAAAAAACAAABAFAA02</t>
  </si>
  <si>
    <t>81088284</t>
  </si>
  <si>
    <t>너트,슬리브용</t>
  </si>
  <si>
    <t>MAAAAAACAAABAG</t>
  </si>
  <si>
    <t>스위치조립체,신호정보전원처리기용</t>
  </si>
  <si>
    <t>MAAAAAACAAABAG03</t>
  </si>
  <si>
    <t>M80-9190099</t>
  </si>
  <si>
    <t>접촉자 케이블 조립체</t>
  </si>
  <si>
    <t>MAAAAAACAAABAG02</t>
  </si>
  <si>
    <t>M80-8881005</t>
  </si>
  <si>
    <t>MAAAAAACAAABAG01</t>
  </si>
  <si>
    <t>F3U-320127/C</t>
  </si>
  <si>
    <t>MAAAAAACAAABAG04</t>
  </si>
  <si>
    <t>MAAAAAACAAABAG05</t>
  </si>
  <si>
    <t>MAAAAAACAAABAG06</t>
  </si>
  <si>
    <t>MAAAAAACAAAH</t>
  </si>
  <si>
    <t>81088604</t>
  </si>
  <si>
    <t>케이블조립체2,센서부조립체용</t>
  </si>
  <si>
    <t>MAAAAAACAAAH01</t>
  </si>
  <si>
    <t>MAAAAAACAAAH02</t>
  </si>
  <si>
    <t>MAAAAAACAAAH03</t>
  </si>
  <si>
    <t>MAAAAAACAAAJ</t>
  </si>
  <si>
    <t>81088605</t>
  </si>
  <si>
    <t>케이블조립체3,센서부조립체용</t>
  </si>
  <si>
    <t>MAAAAAACAAAJ01</t>
  </si>
  <si>
    <t>MAAAAAACAAAJ02</t>
  </si>
  <si>
    <t>MAAAAAACAAAJ03</t>
  </si>
  <si>
    <t>MAAAAAACAAAK</t>
  </si>
  <si>
    <t>81088606</t>
  </si>
  <si>
    <t>케이블조립체4,센서부조립체용</t>
  </si>
  <si>
    <t>MAAAAAACAAAK01</t>
  </si>
  <si>
    <t>RF CONN</t>
  </si>
  <si>
    <t>MAAAAAACAAAK02</t>
  </si>
  <si>
    <t>MAAAAAACAAAK03</t>
  </si>
  <si>
    <t>MAAAAAACAAAL</t>
  </si>
  <si>
    <t>81088607</t>
  </si>
  <si>
    <t>케이블조립체5,센서부조립체용</t>
  </si>
  <si>
    <t>MAAAAAACAAAL01</t>
  </si>
  <si>
    <t>OS1111-CS21-01</t>
  </si>
  <si>
    <t>MAAAAAACAAAL02</t>
  </si>
  <si>
    <t>OS2911-CS21</t>
  </si>
  <si>
    <t>MAAAAAACAAAL03</t>
  </si>
  <si>
    <t>M17/133-00007</t>
  </si>
  <si>
    <t>MAAAAAACAAAL04</t>
  </si>
  <si>
    <t>MAAAAAACAAAA</t>
  </si>
  <si>
    <t>81088231</t>
  </si>
  <si>
    <t>장착프레임,지령수신기용</t>
  </si>
  <si>
    <t>MAAAAAACAAAA01</t>
  </si>
  <si>
    <t>MS16995-36</t>
  </si>
  <si>
    <t>MAAAAAACAAAAAA</t>
  </si>
  <si>
    <t>81088232</t>
  </si>
  <si>
    <t>프레임,우측,장착프레임용</t>
  </si>
  <si>
    <t>MAAAAAACAAAAAA01</t>
  </si>
  <si>
    <t>81088232-1</t>
  </si>
  <si>
    <t>MAAAAAACAAAAAA03</t>
  </si>
  <si>
    <t>MAAAAAACAAAAAA04</t>
  </si>
  <si>
    <t>1185-3CN190</t>
  </si>
  <si>
    <t>MAAAAAACAAAAAB</t>
  </si>
  <si>
    <t>81088233</t>
  </si>
  <si>
    <t>프레임,좌측,장착프레임용</t>
  </si>
  <si>
    <t>MAAAAAACAAAAAB01</t>
  </si>
  <si>
    <t>81088233-1</t>
  </si>
  <si>
    <t>MAAAAAACAAAAAB02</t>
  </si>
  <si>
    <t>MAAAAAACAAAAAB03</t>
  </si>
  <si>
    <t>MAAAAAACAAAAAC</t>
  </si>
  <si>
    <t>81088234</t>
  </si>
  <si>
    <t>장착판,장착프레임용</t>
  </si>
  <si>
    <t>MAAAAAACAAAAAC01</t>
  </si>
  <si>
    <t>81088234-1</t>
  </si>
  <si>
    <t>MAAAAAACAAAAAC02</t>
  </si>
  <si>
    <t>MAAAAAACAB</t>
  </si>
  <si>
    <t>81088651</t>
  </si>
  <si>
    <t>안테나,측방용,지령수신기용</t>
  </si>
  <si>
    <t>MAAAAAACAB01</t>
  </si>
  <si>
    <t>81088651-1</t>
  </si>
  <si>
    <t>도파관몸체조립체,측방용</t>
  </si>
  <si>
    <t>MAAAAAACAB02</t>
  </si>
  <si>
    <t>00581-3-965</t>
  </si>
  <si>
    <t>도파관덮개,측방용</t>
  </si>
  <si>
    <t>MAAAAAACAC</t>
  </si>
  <si>
    <t>81088661</t>
  </si>
  <si>
    <t>안테나,후방용,지령수신기용</t>
  </si>
  <si>
    <t>MAAAAAACAC01</t>
  </si>
  <si>
    <t>81088661-1</t>
  </si>
  <si>
    <t>도파관몸체조립체,후방용</t>
  </si>
  <si>
    <t>MAAAAAACAC02</t>
  </si>
  <si>
    <t>도파관덮개,후방용</t>
  </si>
  <si>
    <t>MAAAAAACAC03</t>
  </si>
  <si>
    <t>KS D 3706-STS303-B</t>
  </si>
  <si>
    <t>부싱,접시형</t>
  </si>
  <si>
    <t>MAAAAAACAF</t>
  </si>
  <si>
    <t>케이블조립체1,안테나,후방용</t>
  </si>
  <si>
    <t>MAAAAAACAF01</t>
  </si>
  <si>
    <t>OS1111-CS66-02</t>
  </si>
  <si>
    <t>MAAAAAACAF02</t>
  </si>
  <si>
    <t>OS1115-CS66-01</t>
  </si>
  <si>
    <t>MAAAAAACAF03</t>
  </si>
  <si>
    <t>HP-160S</t>
  </si>
  <si>
    <t>MAAAAAACAF04</t>
  </si>
  <si>
    <t>GSHS-3635W-∅6.0-BK</t>
  </si>
  <si>
    <t>MAAAAAACAF05</t>
  </si>
  <si>
    <t>GSHS-1635W-∅5.0-WH</t>
  </si>
  <si>
    <t>MAAAAAACAG</t>
  </si>
  <si>
    <t>케이블조립체2,안테나,후방용</t>
  </si>
  <si>
    <t>MAAAAAACAG01</t>
  </si>
  <si>
    <t>MAAAAAACAG02</t>
  </si>
  <si>
    <t>MAAAAAACAG03</t>
  </si>
  <si>
    <t>MAAAAAACAG04</t>
  </si>
  <si>
    <t>MAAAAAACAD</t>
  </si>
  <si>
    <t>케이블조립체1,안테나,측방용</t>
  </si>
  <si>
    <t>MAAAAAACAD01</t>
  </si>
  <si>
    <t>OS1111-CS74</t>
  </si>
  <si>
    <t>MAAAAAACAD02</t>
  </si>
  <si>
    <t>OS1115-CS74</t>
  </si>
  <si>
    <t>MAAAAAACAD03</t>
  </si>
  <si>
    <t>SW110</t>
  </si>
  <si>
    <t>MAAAAAACAD04</t>
  </si>
  <si>
    <t>MAAAAAACAD05</t>
  </si>
  <si>
    <t>MAAAAAACAE</t>
  </si>
  <si>
    <t>케이블조립체2,안테나,측방용</t>
  </si>
  <si>
    <t>MAAAAAACAE01</t>
  </si>
  <si>
    <t>MAAAAAACAE02</t>
  </si>
  <si>
    <t>MAAAAAACAE03</t>
  </si>
  <si>
    <t>MAAAAAACAE04</t>
  </si>
  <si>
    <t>MAAAAAACAE05</t>
  </si>
  <si>
    <t>MAAAAAAB</t>
  </si>
  <si>
    <t>표적탐지장치,초고주파형,신관용</t>
  </si>
  <si>
    <t>MAAAAAAB01</t>
  </si>
  <si>
    <t>500-017M31MHN</t>
  </si>
  <si>
    <t>MAAAAAABAD</t>
  </si>
  <si>
    <t>81087941</t>
  </si>
  <si>
    <t>케이블조립체,송신용,표적탐지장치용(Tx1)</t>
  </si>
  <si>
    <t>MAAAAAABAD01</t>
  </si>
  <si>
    <t>OS1111-CS73</t>
  </si>
  <si>
    <t>MAAAAAABAD02</t>
  </si>
  <si>
    <t>OS1115-CS73-01</t>
  </si>
  <si>
    <t>MAAAAAABAD03</t>
  </si>
  <si>
    <t>SW086</t>
  </si>
  <si>
    <t>MAAAAAABAD04</t>
  </si>
  <si>
    <t>MAAAAAABAD05</t>
  </si>
  <si>
    <t>MAAAAAABAN</t>
  </si>
  <si>
    <t>안테나조립체,수신용,표적탐지장치용(Rx2)</t>
  </si>
  <si>
    <t>MAAAAAABAN01</t>
  </si>
  <si>
    <t>81087931</t>
  </si>
  <si>
    <t>덮개,안테나조립체용,표적탐지장치용</t>
  </si>
  <si>
    <t>MAAAAAABANAA</t>
  </si>
  <si>
    <t>81087926</t>
  </si>
  <si>
    <t>ACMP 안테나,수신용,표적탐지장치용</t>
  </si>
  <si>
    <t>MAAAAAABANAA01</t>
  </si>
  <si>
    <t>81087927</t>
  </si>
  <si>
    <t>인쇄회로판,ACMP 안테나용,수신용</t>
  </si>
  <si>
    <t>MAAAAAABANAA02</t>
  </si>
  <si>
    <t>OS1244-L01A</t>
  </si>
  <si>
    <t>MAAAAAABANAA03</t>
  </si>
  <si>
    <t>MTG-SPJT-PT-001</t>
  </si>
  <si>
    <t>MAAAAAABAP</t>
  </si>
  <si>
    <t>81087918</t>
  </si>
  <si>
    <t>안테나조립체,수신용,표적탐지장치용(Rx3)</t>
  </si>
  <si>
    <t>MAAAAAABAP01</t>
  </si>
  <si>
    <t>MAAAAAABAPAA</t>
  </si>
  <si>
    <t>MAAAAAABAPAA01</t>
  </si>
  <si>
    <t>MAAAAAABAPAA02</t>
  </si>
  <si>
    <t>MAAAAAABAPAA03</t>
  </si>
  <si>
    <t>MAAAAAABAQ</t>
  </si>
  <si>
    <t>81087919</t>
  </si>
  <si>
    <t>안테나조립체,수신용,표적탐지장치용(Rx4)</t>
  </si>
  <si>
    <t>MAAAAAABAQ01</t>
  </si>
  <si>
    <t>MAAAAAABAQAA</t>
  </si>
  <si>
    <t>MAAAAAABAQAA01</t>
  </si>
  <si>
    <t>MAAAAAABAQAA02</t>
  </si>
  <si>
    <t>MAAAAAABAQAA03</t>
  </si>
  <si>
    <t>MAAAAAABAR</t>
  </si>
  <si>
    <t>81087920</t>
  </si>
  <si>
    <t>안테나조립체,수신용,표적탐지장치용(Rx5)</t>
  </si>
  <si>
    <t>MAAAAAABAR01</t>
  </si>
  <si>
    <t>MAAAAAABARAA</t>
  </si>
  <si>
    <t>MAAAAAABARAA02</t>
  </si>
  <si>
    <t>MAAAAAABARAA03</t>
  </si>
  <si>
    <t>MAAAAAABARAA01</t>
  </si>
  <si>
    <t>MAAAAAABAS</t>
  </si>
  <si>
    <t>안테나조립체,수신용,표적탐지장치용(Rx6)</t>
  </si>
  <si>
    <t>MAAAAAABAS01</t>
  </si>
  <si>
    <t>MAAAAAABASAA</t>
  </si>
  <si>
    <t>MAAAAAABASAA02</t>
  </si>
  <si>
    <t>MAAAAAABASAA03</t>
  </si>
  <si>
    <t>MAAAAAABASAA01</t>
  </si>
  <si>
    <t>MAAAAAABAL</t>
  </si>
  <si>
    <t>81087955</t>
  </si>
  <si>
    <t>케이블조립체,수신용,표적탐지장치용(Rx5)</t>
  </si>
  <si>
    <t>MAAAAAABAL01</t>
  </si>
  <si>
    <t>OS1115-CS73</t>
  </si>
  <si>
    <t>MAAAAAABAL02</t>
  </si>
  <si>
    <t>MAAAAAABAL03</t>
  </si>
  <si>
    <t>MAAAAAABAL04</t>
  </si>
  <si>
    <t>MAAAAAABAM</t>
  </si>
  <si>
    <t>81087956</t>
  </si>
  <si>
    <t>케이블조립체,수신용,표적탐지장치용(Rx6)</t>
  </si>
  <si>
    <t>MAAAAAABAM01</t>
  </si>
  <si>
    <t>MAAAAAABAM02</t>
  </si>
  <si>
    <t>MAAAAAABAM03</t>
  </si>
  <si>
    <t>MAAAAAABAM04</t>
  </si>
  <si>
    <t>MAAAAAABAE</t>
  </si>
  <si>
    <t>81087942</t>
  </si>
  <si>
    <t>케이블조립체,송신용,표적탐지장치용(Tx3)</t>
  </si>
  <si>
    <t>MAAAAAABAE01</t>
  </si>
  <si>
    <t>MAAAAAABAE02</t>
  </si>
  <si>
    <t>MAAAAAABAE03</t>
  </si>
  <si>
    <t>MAAAAAABAE04</t>
  </si>
  <si>
    <t>MAAAAAABAE05</t>
  </si>
  <si>
    <t>MAAAAAABAF</t>
  </si>
  <si>
    <t>81087943</t>
  </si>
  <si>
    <t>케이블조립체,송신용,표적탐지장치용(Tx5)</t>
  </si>
  <si>
    <t>MAAAAAABAF01</t>
  </si>
  <si>
    <t>MAAAAAABAF02</t>
  </si>
  <si>
    <t>MAAAAAABAF03</t>
  </si>
  <si>
    <t>MAAAAAABAF04</t>
  </si>
  <si>
    <t>MAAAAAABAF05</t>
  </si>
  <si>
    <t>MAAAAAABAG</t>
  </si>
  <si>
    <t>81087951</t>
  </si>
  <si>
    <t>케이블조립체,수신용,표적탐지장치용(Rx1)</t>
  </si>
  <si>
    <t>MAAAAAABAG01</t>
  </si>
  <si>
    <t>MAAAAAABAG02</t>
  </si>
  <si>
    <t>MAAAAAABAG03</t>
  </si>
  <si>
    <t>MAAAAAABAG04</t>
  </si>
  <si>
    <t>MAAAAAABAJ</t>
  </si>
  <si>
    <t>81087953</t>
  </si>
  <si>
    <t>케이블조립체,수신용,표적탐지장치용(Rx3)</t>
  </si>
  <si>
    <t>MAAAAAABAJ01</t>
  </si>
  <si>
    <t>MAAAAAABAJ02</t>
  </si>
  <si>
    <t>MAAAAAABAJ03</t>
  </si>
  <si>
    <t>MAAAAAABAJ04</t>
  </si>
  <si>
    <t>MAAAAAABAH</t>
  </si>
  <si>
    <t>81087952</t>
  </si>
  <si>
    <t>케이블조립체,수신용,표적탐지장치용(Rx2)</t>
  </si>
  <si>
    <t>MAAAAAABAH01</t>
  </si>
  <si>
    <t>MAAAAAABAH02</t>
  </si>
  <si>
    <t>MAAAAAABAH03</t>
  </si>
  <si>
    <t>MAAAAAABAH04</t>
  </si>
  <si>
    <t>MAAAAAABAK</t>
  </si>
  <si>
    <t>81087954</t>
  </si>
  <si>
    <t>케이블조립체,수신용,표적탐지장치용(Rx4)</t>
  </si>
  <si>
    <t>MAAAAAABAK01</t>
  </si>
  <si>
    <t>MAAAAAABAK02</t>
  </si>
  <si>
    <t>MAAAAAABAK03</t>
  </si>
  <si>
    <t>MAAAAAABAK04</t>
  </si>
  <si>
    <t>MAAAAAABAA</t>
  </si>
  <si>
    <t>81087761</t>
  </si>
  <si>
    <t>센서부조립체,표적탐지장치용</t>
  </si>
  <si>
    <t>MAAAAAABAA01</t>
  </si>
  <si>
    <t>81087772</t>
  </si>
  <si>
    <t>덮개,센서부조립체용</t>
  </si>
  <si>
    <t>MAAAAAABAA02</t>
  </si>
  <si>
    <t>81087821</t>
  </si>
  <si>
    <t>전원필터,표적탐지장치용</t>
  </si>
  <si>
    <t>MAAAAAABAA03</t>
  </si>
  <si>
    <t>MAAAAAABAA04</t>
  </si>
  <si>
    <t>MAAAAAABAA05</t>
  </si>
  <si>
    <t>MAAAAAABAA06</t>
  </si>
  <si>
    <t>MS24693-C4</t>
  </si>
  <si>
    <t>MAAAAAABAA07</t>
  </si>
  <si>
    <t>MAAAAAABAA08</t>
  </si>
  <si>
    <t>MAAAAAABAA09</t>
  </si>
  <si>
    <t>MAAAAAABAA10</t>
  </si>
  <si>
    <t>81087901</t>
  </si>
  <si>
    <t>판,식별용,표적탐지장치용</t>
  </si>
  <si>
    <t>MAAAAAABAA11</t>
  </si>
  <si>
    <t>MAAAAAABAA12</t>
  </si>
  <si>
    <t>MAAAAAABAA13</t>
  </si>
  <si>
    <t>MAAAAAABAA14</t>
  </si>
  <si>
    <t>MAAAAAABAA15</t>
  </si>
  <si>
    <t>MAAAAAABAAAB</t>
  </si>
  <si>
    <t>81087781</t>
  </si>
  <si>
    <t>MAAAAAABAAAB06</t>
  </si>
  <si>
    <t>M80-6171822</t>
  </si>
  <si>
    <t>MAAAAAABAAAB01</t>
  </si>
  <si>
    <t>81087786</t>
  </si>
  <si>
    <t>MAAAAAABAAAB04</t>
  </si>
  <si>
    <t>RM352-035-331-5500BN</t>
  </si>
  <si>
    <t>MAAAAAABAAAB09</t>
  </si>
  <si>
    <t>MAAAAAABAAAB02</t>
  </si>
  <si>
    <t>DCMM37PX</t>
  </si>
  <si>
    <t>MAAAAAABAAAB10</t>
  </si>
  <si>
    <t>CL10B102KBNC</t>
  </si>
  <si>
    <t>41</t>
  </si>
  <si>
    <t>MAAAAAABAAAB08</t>
  </si>
  <si>
    <t>MAAAAAABAAAB03</t>
  </si>
  <si>
    <t>RM352-080-331-5500BN</t>
  </si>
  <si>
    <t>MAAAAAABAAAB05</t>
  </si>
  <si>
    <t>M80-6172022</t>
  </si>
  <si>
    <t>MAAAAAABAAAB11</t>
  </si>
  <si>
    <t>MAAAAAABAAAB12</t>
  </si>
  <si>
    <t>0170312</t>
  </si>
  <si>
    <t>MAAAAAABAAABAA</t>
  </si>
  <si>
    <t>81087782</t>
  </si>
  <si>
    <t>MAAAAAABAAABAA01</t>
  </si>
  <si>
    <t>MAAAAAABAAABAA02</t>
  </si>
  <si>
    <t>81087784</t>
  </si>
  <si>
    <t>너트,슬리브용,모기판용</t>
  </si>
  <si>
    <t>MAAAAAABAAABAA03</t>
  </si>
  <si>
    <t>81087785</t>
  </si>
  <si>
    <t>MAAAAAABAAAC</t>
  </si>
  <si>
    <t>81087791</t>
  </si>
  <si>
    <t>회로카드조립체,신호처리1용</t>
  </si>
  <si>
    <t>MAAAAAABAAAC01</t>
  </si>
  <si>
    <t>냄비작은나사</t>
  </si>
  <si>
    <t>MAAAAAABAAAC02</t>
  </si>
  <si>
    <t>MAAAAAABAAAC03</t>
  </si>
  <si>
    <t>MAAAAAABAAACAA</t>
  </si>
  <si>
    <t>81087792</t>
  </si>
  <si>
    <t>인쇄회로판조립체,신호처리1용</t>
  </si>
  <si>
    <t>MAAAAAABAAACAA04</t>
  </si>
  <si>
    <t>CL10A106MQ8NNNC</t>
  </si>
  <si>
    <t>MAAAAAABAAACAA37</t>
  </si>
  <si>
    <t>RC1608F3651CS</t>
  </si>
  <si>
    <t>저항,고정식,피막형</t>
  </si>
  <si>
    <t>MAAAAAABAAACAA15</t>
  </si>
  <si>
    <t>CL10B683KB8NNNC</t>
  </si>
  <si>
    <t>MAAAAAABAAACAA45</t>
  </si>
  <si>
    <t>RC1608F3011CS</t>
  </si>
  <si>
    <t>42</t>
  </si>
  <si>
    <t>MAAAAAABAAACAA27</t>
  </si>
  <si>
    <t>MAAAAAABAAACAA46</t>
  </si>
  <si>
    <t>RC1608F1000CS</t>
  </si>
  <si>
    <t>MAAAAAABAAACAA47</t>
  </si>
  <si>
    <t>CL10C821JB8NNNC</t>
  </si>
  <si>
    <t>MAAAAAABAAACAA48</t>
  </si>
  <si>
    <t>집적회로,전압용</t>
  </si>
  <si>
    <t>MAAAAAABAAACAA49</t>
  </si>
  <si>
    <t>CL10C182JB8NNNC</t>
  </si>
  <si>
    <t>MAAAAAABAAACAA50</t>
  </si>
  <si>
    <t>AD8627AKS-R2</t>
  </si>
  <si>
    <t>MAAAAAABAAACAA51</t>
  </si>
  <si>
    <t>CL10C180JB8NNNC</t>
  </si>
  <si>
    <t>MAAAAAABAAACAA22</t>
  </si>
  <si>
    <t>CL10C471JB8NNNC</t>
  </si>
  <si>
    <t>MAAAAAABAAACAA32</t>
  </si>
  <si>
    <t>RC1608F1961CS</t>
  </si>
  <si>
    <t>MAAAAAABAAACAA52</t>
  </si>
  <si>
    <t>MAAAAAABAAACAA53</t>
  </si>
  <si>
    <t>AD831AP</t>
  </si>
  <si>
    <t>MAAAAAABAAACAA54</t>
  </si>
  <si>
    <t>RC1608F8661CS</t>
  </si>
  <si>
    <t>MAAAAAABAAACAA19</t>
  </si>
  <si>
    <t>CL10C151JB8NNNC</t>
  </si>
  <si>
    <t>MAAAAAABAAACAA28</t>
  </si>
  <si>
    <t>RC1608F1240CS</t>
  </si>
  <si>
    <t>MAAAAAABAAACAA39</t>
  </si>
  <si>
    <t>RC1608F4991CS</t>
  </si>
  <si>
    <t>MAAAAAABAAACAA55</t>
  </si>
  <si>
    <t>RC1608F1212CS</t>
  </si>
  <si>
    <t>MAAAAAABAAACAA56</t>
  </si>
  <si>
    <t>CL10C102JB8NNNC</t>
  </si>
  <si>
    <t>MAAAAAABAAACAA10</t>
  </si>
  <si>
    <t>CL10B183KB8NNNC</t>
  </si>
  <si>
    <t>MAAAAAABAAACAA57</t>
  </si>
  <si>
    <t>RC1608F2871CS</t>
  </si>
  <si>
    <t>MAAAAAABAAACAA44</t>
  </si>
  <si>
    <t>TCSCN1A107MCAR</t>
  </si>
  <si>
    <t>MAAAAAABAAACAA58</t>
  </si>
  <si>
    <t>MAAAAAABAAACAA59</t>
  </si>
  <si>
    <t>RC1608F2371CS</t>
  </si>
  <si>
    <t>MAAAAAABAAACAA01</t>
  </si>
  <si>
    <t>81087793</t>
  </si>
  <si>
    <t>인쇄회로판,신호처리1용</t>
  </si>
  <si>
    <t>MAAAAAABAAACAA60</t>
  </si>
  <si>
    <t>CL10C222JB8NNNC</t>
  </si>
  <si>
    <t>MAAAAAABAAACAA61</t>
  </si>
  <si>
    <t>RC1608F1471CS</t>
  </si>
  <si>
    <t>MAAAAAABAAACAA03</t>
  </si>
  <si>
    <t>BLM31PG121SN1L</t>
  </si>
  <si>
    <t>MAAAAAABAAACAA43</t>
  </si>
  <si>
    <t>RM342-035-201-5500</t>
  </si>
  <si>
    <t>MAAAAAABAAACAA13</t>
  </si>
  <si>
    <t>CL10B392JB8NNNC</t>
  </si>
  <si>
    <t>MAAAAAABAAACAA62</t>
  </si>
  <si>
    <t>RC1608F51R1CS</t>
  </si>
  <si>
    <t>MAAAAAABAAACAA63</t>
  </si>
  <si>
    <t>MAAAAAABAAACAA64</t>
  </si>
  <si>
    <t>RC1608F4221CS</t>
  </si>
  <si>
    <t>MAAAAAABAAACAA34</t>
  </si>
  <si>
    <t>RC1608F2261CS</t>
  </si>
  <si>
    <t>48</t>
  </si>
  <si>
    <t>MAAAAAABAAACAA16</t>
  </si>
  <si>
    <t>CL10B822JB8NNNC</t>
  </si>
  <si>
    <t>MAAAAAABAAACAA14</t>
  </si>
  <si>
    <t>CL10B393KB8NNNC</t>
  </si>
  <si>
    <t>MAAAAAABAAACAA06</t>
  </si>
  <si>
    <t>272</t>
  </si>
  <si>
    <t>MAAAAAABAAACAA18</t>
  </si>
  <si>
    <t>CL10C121JB8NNNC</t>
  </si>
  <si>
    <t>MAAAAAABAAACAA12</t>
  </si>
  <si>
    <t>CL10B272KB8NNNC</t>
  </si>
  <si>
    <t>MAAAAAABAAACAA65</t>
  </si>
  <si>
    <t>RC1608F3650CS</t>
  </si>
  <si>
    <t>MAAAAAABAAACAA38</t>
  </si>
  <si>
    <t>RC1608F3831CS</t>
  </si>
  <si>
    <t>MAAAAAABAAACAA66</t>
  </si>
  <si>
    <t>RC1608F2051CS</t>
  </si>
  <si>
    <t>MAAAAAABAAACAA02</t>
  </si>
  <si>
    <t>A009-P33-01</t>
  </si>
  <si>
    <t>MAAAAAABAAACAA09</t>
  </si>
  <si>
    <t>CL10B153KB8NNNC</t>
  </si>
  <si>
    <t>MAAAAAABAAACAA67</t>
  </si>
  <si>
    <t>LMH6559MF</t>
  </si>
  <si>
    <t>집적회로,버퍼용</t>
  </si>
  <si>
    <t>MAAAAAABAAACAA30</t>
  </si>
  <si>
    <t>RC1608F1781CS</t>
  </si>
  <si>
    <t>MAAAAAABAAACAA68</t>
  </si>
  <si>
    <t>ADG620BRTZ-REEL</t>
  </si>
  <si>
    <t>스위치,디지털식</t>
  </si>
  <si>
    <t>MAAAAAABAAACAA25</t>
  </si>
  <si>
    <t>CL10C820JB8NNNC</t>
  </si>
  <si>
    <t>MAAAAAABAAACAA40</t>
  </si>
  <si>
    <t>MAAAAAABAAACAA69</t>
  </si>
  <si>
    <t>AD8039ARTZ-REEL7</t>
  </si>
  <si>
    <t>66</t>
  </si>
  <si>
    <t>MAAAAAABAAACAA21</t>
  </si>
  <si>
    <t>CL10C270JB8NNNC</t>
  </si>
  <si>
    <t>MAAAAAABAAACAA36</t>
  </si>
  <si>
    <t>RC1608F3481CS</t>
  </si>
  <si>
    <t>MAAAAAABAAACAA70</t>
  </si>
  <si>
    <t>RC1608F4421CS</t>
  </si>
  <si>
    <t>MAAAAAABAAACAA71</t>
  </si>
  <si>
    <t>RC1608F1102CS</t>
  </si>
  <si>
    <t>MAAAAAABAAACAA72</t>
  </si>
  <si>
    <t>RC1608F4021CS</t>
  </si>
  <si>
    <t>MAAAAAABAAACAA73</t>
  </si>
  <si>
    <t>CL10C181JB8NNNC</t>
  </si>
  <si>
    <t>MAAAAAABAAACAA41</t>
  </si>
  <si>
    <t>RC1608F8061CS</t>
  </si>
  <si>
    <t>MAAAAAABAAACAA74</t>
  </si>
  <si>
    <t>OPA699ID</t>
  </si>
  <si>
    <t>MAAAAAABAAACAA08</t>
  </si>
  <si>
    <t>CL10B123KB8NNNC</t>
  </si>
  <si>
    <t>MAAAAAABAAACAA75</t>
  </si>
  <si>
    <t>RC1608F1051CS</t>
  </si>
  <si>
    <t>MAAAAAABAAACAA31</t>
  </si>
  <si>
    <t>RC1608F1871CS</t>
  </si>
  <si>
    <t>MAAAAAABAAACAA76</t>
  </si>
  <si>
    <t>RC1608F3830CS</t>
  </si>
  <si>
    <t>MAAAAAABAAACAA07</t>
  </si>
  <si>
    <t>CL10B105KQ8NNNC</t>
  </si>
  <si>
    <t>MAAAAAABAAACAA11</t>
  </si>
  <si>
    <t>CL10B222KBNC</t>
  </si>
  <si>
    <t>MAAAAAABAAACAA77</t>
  </si>
  <si>
    <t>MAAAAAABAAACAB</t>
  </si>
  <si>
    <t>81087794</t>
  </si>
  <si>
    <t>손잡이,신호처리1용</t>
  </si>
  <si>
    <t>MAAAAAABAAACAB02</t>
  </si>
  <si>
    <t>MAAAAAABAAACAB03</t>
  </si>
  <si>
    <t>MAAAAAABAAACAB01</t>
  </si>
  <si>
    <t>81087794-1</t>
  </si>
  <si>
    <t>손잡이</t>
  </si>
  <si>
    <t>MAAAAAABAAAD</t>
  </si>
  <si>
    <t>81087801</t>
  </si>
  <si>
    <t>회로카드조립체,신호처리2용</t>
  </si>
  <si>
    <t>MAAAAAABAAAD01</t>
  </si>
  <si>
    <t>MAAAAAABAAAD02</t>
  </si>
  <si>
    <t>MAAAAAABAAAD03</t>
  </si>
  <si>
    <t>MAAAAAABAAAD04</t>
  </si>
  <si>
    <t>MAAAAAABAAADAA</t>
  </si>
  <si>
    <t>81087802</t>
  </si>
  <si>
    <t>인쇄회로판조립체,신호처리2용</t>
  </si>
  <si>
    <t>MAAAAAABAAADAA21</t>
  </si>
  <si>
    <t>HSMS-2822</t>
  </si>
  <si>
    <t>MAAAAAABAAADAA55</t>
  </si>
  <si>
    <t>TPS77701D</t>
  </si>
  <si>
    <t>MAAAAAABAAADAA12</t>
  </si>
  <si>
    <t>MAAAAAABAAADAA33</t>
  </si>
  <si>
    <t>RC1608F1103CS</t>
  </si>
  <si>
    <t>MAAAAAABAAADAA40</t>
  </si>
  <si>
    <t>RC1608F2493CS</t>
  </si>
  <si>
    <t>MAAAAAABAAADAA32</t>
  </si>
  <si>
    <t>MAAAAAABAAADAA47</t>
  </si>
  <si>
    <t>RC3216J432CS</t>
  </si>
  <si>
    <t>MAAAAAABAAADAA28</t>
  </si>
  <si>
    <t>MAX3232EEUP</t>
  </si>
  <si>
    <t>MAAAAAABAAADAA08</t>
  </si>
  <si>
    <t>MAAAAAABAAADAA30</t>
  </si>
  <si>
    <t>MAAAAAABAAADAA22</t>
  </si>
  <si>
    <t>KSC421G</t>
  </si>
  <si>
    <t>MAAAAAABAAADAA43</t>
  </si>
  <si>
    <t>RC1608F4751CS</t>
  </si>
  <si>
    <t>MAAAAAABAAADAA38</t>
  </si>
  <si>
    <t>RC1608F2320CS</t>
  </si>
  <si>
    <t>MAAAAAABAAADAA48</t>
  </si>
  <si>
    <t>RM342-080-201-5500</t>
  </si>
  <si>
    <t>MAAAAAABAAADAA42</t>
  </si>
  <si>
    <t>MAAAAAABAAADAA35</t>
  </si>
  <si>
    <t>MAAAAAABAAADAA54</t>
  </si>
  <si>
    <t>TMS320F2812PGFQ</t>
  </si>
  <si>
    <t>MAAAAAABAAADAA52</t>
  </si>
  <si>
    <t>MAAAAAABAAADAA01</t>
  </si>
  <si>
    <t>81087803</t>
  </si>
  <si>
    <t>인쇄회로판,신호처리2용</t>
  </si>
  <si>
    <t>MAAAAAABAAADAA51</t>
  </si>
  <si>
    <t>SN74LVCH244APW</t>
  </si>
  <si>
    <t>MAAAAAABAAADAA34</t>
  </si>
  <si>
    <t>MAAAAAABAAADAA26</t>
  </si>
  <si>
    <t>M80-8511642</t>
  </si>
  <si>
    <t>MAAAAAABAAADAA11</t>
  </si>
  <si>
    <t>MAAAAAABAAADAA31</t>
  </si>
  <si>
    <t>MAAAAAABAAADAA39</t>
  </si>
  <si>
    <t>RC1608F2492CS</t>
  </si>
  <si>
    <t>MAAAAAABAAADAA46</t>
  </si>
  <si>
    <t>RC1608F6652CS</t>
  </si>
  <si>
    <t>MAAAAAABAAADAA13</t>
  </si>
  <si>
    <t>52</t>
  </si>
  <si>
    <t>MAAAAAABAAADAA15</t>
  </si>
  <si>
    <t>162</t>
  </si>
  <si>
    <t>MAAAAAABAAADAA19</t>
  </si>
  <si>
    <t>MAAAAAABAAADAA10</t>
  </si>
  <si>
    <t>BAS19</t>
  </si>
  <si>
    <t>MAAAAAABAAADAA24</t>
  </si>
  <si>
    <t>MAAAAAABAAADAA04</t>
  </si>
  <si>
    <t>MAAAAAABAAADAA23</t>
  </si>
  <si>
    <t>MAAAAAABAAADAA18</t>
  </si>
  <si>
    <t>CXO3MNSM5-50.0M</t>
  </si>
  <si>
    <t>MAAAAAABAAADAA57</t>
  </si>
  <si>
    <t>MAAAAAABAAADAA36</t>
  </si>
  <si>
    <t>MAAAAAABAAADAA50</t>
  </si>
  <si>
    <t>SN74LVC1G14DCKT</t>
  </si>
  <si>
    <t>MAAAAAABAAADAA53</t>
  </si>
  <si>
    <t>MAAAAAABAAADAA03</t>
  </si>
  <si>
    <t>97C06ST</t>
  </si>
  <si>
    <t>MAAAAAABAAADAA09</t>
  </si>
  <si>
    <t>AD9235BCPZ-20</t>
  </si>
  <si>
    <t>MAAAAAABAAADAA41</t>
  </si>
  <si>
    <t>RC1608F2611CS</t>
  </si>
  <si>
    <t>MAAAAAABAAADAA17</t>
  </si>
  <si>
    <t>CL10B823KO8NNNC</t>
  </si>
  <si>
    <t>MAAAAAABAAADAA25</t>
  </si>
  <si>
    <t>M20-9760722</t>
  </si>
  <si>
    <t>MAAAAAABAAADAA56</t>
  </si>
  <si>
    <t>ULN2003AIPW</t>
  </si>
  <si>
    <t>MAAAAAABAAADAA45</t>
  </si>
  <si>
    <t>MAAAAAABAAADAA49</t>
  </si>
  <si>
    <t>SN74LVC14APW</t>
  </si>
  <si>
    <t>MAAAAAABAAADAA37</t>
  </si>
  <si>
    <t>RC1608F2211CS</t>
  </si>
  <si>
    <t>MAAAAAABAAADAA20</t>
  </si>
  <si>
    <t>EPCS4SI8</t>
  </si>
  <si>
    <t>MAAAAAABAAADAA44</t>
  </si>
  <si>
    <t>RC1608F5230CS</t>
  </si>
  <si>
    <t>MAAAAAABAAADAA02</t>
  </si>
  <si>
    <t>MAAAAAABAAADAA16</t>
  </si>
  <si>
    <t>MAAAAAABAAADAA27</t>
  </si>
  <si>
    <t>M80-8511842</t>
  </si>
  <si>
    <t>MAAAAAABAAADAA29</t>
  </si>
  <si>
    <t>MIC49150-1.5BMM</t>
  </si>
  <si>
    <t>MAAAAAABAAADAB</t>
  </si>
  <si>
    <t>81087805</t>
  </si>
  <si>
    <t>손잡이,신호처리2용</t>
  </si>
  <si>
    <t>MAAAAAABAAADAB01</t>
  </si>
  <si>
    <t>81087805-1</t>
  </si>
  <si>
    <t>MAAAAAABAAADAB02</t>
  </si>
  <si>
    <t>MAAAAAABAAADAB03</t>
  </si>
  <si>
    <t>MAAAAAABAAAJ</t>
  </si>
  <si>
    <t>송수신기,표적탐지장치용</t>
  </si>
  <si>
    <t>MAAAAAABAAAJ01</t>
  </si>
  <si>
    <t>823-26996</t>
  </si>
  <si>
    <t>하우징,신관송수신기</t>
  </si>
  <si>
    <t>MAAAAAABAAAJ02</t>
  </si>
  <si>
    <t>823-26999</t>
  </si>
  <si>
    <t>외부덮개1</t>
  </si>
  <si>
    <t>MAAAAAABAAAJ03</t>
  </si>
  <si>
    <t>823-27000</t>
  </si>
  <si>
    <t>외부덮개2</t>
  </si>
  <si>
    <t>MAAAAAABAAAJ04</t>
  </si>
  <si>
    <t>823-27001</t>
  </si>
  <si>
    <t>외부덮개3</t>
  </si>
  <si>
    <t>MAAAAAABAAAJ05</t>
  </si>
  <si>
    <t>9756-0781-6220</t>
  </si>
  <si>
    <t>SSMA 연결기 R/A</t>
  </si>
  <si>
    <t>MAAAAAABAAAJ06</t>
  </si>
  <si>
    <t>KS B 1023 접시,M2x5,STS</t>
  </si>
  <si>
    <t>MAAAAAABAAAJ07</t>
  </si>
  <si>
    <t>KS B 1023 #2-56UNCx3/16</t>
  </si>
  <si>
    <t>MAAAAAABAAAJ08</t>
  </si>
  <si>
    <t>KS B 1324 스프링와셔,#2-56, STS</t>
  </si>
  <si>
    <t>MAAAAAABAAAJ09</t>
  </si>
  <si>
    <t>823-T26997</t>
  </si>
  <si>
    <t>내부덮개1</t>
  </si>
  <si>
    <t>MAAAAAABAAAJ10</t>
  </si>
  <si>
    <t>823-T26998</t>
  </si>
  <si>
    <t>내부덮개2</t>
  </si>
  <si>
    <t>MAAAAAABAAAJ11</t>
  </si>
  <si>
    <t>823-T27002</t>
  </si>
  <si>
    <t>DRO 덮개</t>
  </si>
  <si>
    <t>MAAAAAABAAAJ12</t>
  </si>
  <si>
    <t>823-T27003</t>
  </si>
  <si>
    <t>케이블블록1</t>
  </si>
  <si>
    <t>MAAAAAABAAAJ13</t>
  </si>
  <si>
    <t>823-T27004</t>
  </si>
  <si>
    <t>케이블블록2</t>
  </si>
  <si>
    <t>MAAAAAABAAAJ14</t>
  </si>
  <si>
    <t>823-T27005</t>
  </si>
  <si>
    <t>케이블블록3</t>
  </si>
  <si>
    <t>MAAAAAABAAAJ15</t>
  </si>
  <si>
    <t>823-P27006</t>
  </si>
  <si>
    <t>연결기판 TL1</t>
  </si>
  <si>
    <t>MAAAAAABAAAJ16</t>
  </si>
  <si>
    <t>823-P27007</t>
  </si>
  <si>
    <t>연결기판 TL2</t>
  </si>
  <si>
    <t>MAAAAAABAAAJ17</t>
  </si>
  <si>
    <t>823-P27008</t>
  </si>
  <si>
    <t>연결기판 TL3</t>
  </si>
  <si>
    <t>MAAAAAABAAAJ18</t>
  </si>
  <si>
    <t>823-P27009</t>
  </si>
  <si>
    <t>연결기판 TL4</t>
  </si>
  <si>
    <t>MAAAAAABAAAJ19</t>
  </si>
  <si>
    <t>823-P27010</t>
  </si>
  <si>
    <t>연결기판 TL5</t>
  </si>
  <si>
    <t>MAAAAAABAAAJ20</t>
  </si>
  <si>
    <t>823-P27011</t>
  </si>
  <si>
    <t>연결기판 TL6</t>
  </si>
  <si>
    <t>MAAAAAABAAAJ21</t>
  </si>
  <si>
    <t>823-A27012</t>
  </si>
  <si>
    <t>송신부 증폭기1 조립체</t>
  </si>
  <si>
    <t>MAAAAAABAAAJ22</t>
  </si>
  <si>
    <t>823-A27016</t>
  </si>
  <si>
    <t>송신부 증폭기2 조립체</t>
  </si>
  <si>
    <t>MAAAAAABAAAJ23</t>
  </si>
  <si>
    <t>823-A27020</t>
  </si>
  <si>
    <t>수신부 스위치 조립체</t>
  </si>
  <si>
    <t>MAAAAAABAAAJ24</t>
  </si>
  <si>
    <t>823-A27027</t>
  </si>
  <si>
    <t>수신부 국부발진 증폭기 조립체</t>
  </si>
  <si>
    <t>MAAAAAABAAAJ25</t>
  </si>
  <si>
    <t>823-U27030</t>
  </si>
  <si>
    <t>국부발진기 조립체</t>
  </si>
  <si>
    <t>MAAAAAABAAAJ26</t>
  </si>
  <si>
    <t>823-U27032</t>
  </si>
  <si>
    <t>국부발진 증폭기 조립체</t>
  </si>
  <si>
    <t>MAAAAAABAAAJ27</t>
  </si>
  <si>
    <t>823-U27034</t>
  </si>
  <si>
    <t>MAAAAAABAAAJ28</t>
  </si>
  <si>
    <t>823-U27036</t>
  </si>
  <si>
    <t>송신부 주파수 혼합기 조립체</t>
  </si>
  <si>
    <t>MAAAAAABAAAJ29</t>
  </si>
  <si>
    <t>823-U27038</t>
  </si>
  <si>
    <t>송신부 대역통과 여파기 조립체</t>
  </si>
  <si>
    <t>MAAAAAABAAAJ30</t>
  </si>
  <si>
    <t>823-U27040</t>
  </si>
  <si>
    <t>송신부 전력분배기 조립체</t>
  </si>
  <si>
    <t>MAAAAAABAAAJ31</t>
  </si>
  <si>
    <t>823-U27042</t>
  </si>
  <si>
    <t>수신부 국부발진 전력분배기 조립체</t>
  </si>
  <si>
    <t>MAAAAAABAAAJ32</t>
  </si>
  <si>
    <t>823-U27044</t>
  </si>
  <si>
    <t>수신부 주파수 혼합기 조립체</t>
  </si>
  <si>
    <t>MAAAAAABAAAJ33</t>
  </si>
  <si>
    <t>823-U27046</t>
  </si>
  <si>
    <t>MAAAAAABAAAJ34</t>
  </si>
  <si>
    <t>823-C27048</t>
  </si>
  <si>
    <t>MAAAAAABAAAJ35</t>
  </si>
  <si>
    <t>823-W27049</t>
  </si>
  <si>
    <t>포선조립체</t>
  </si>
  <si>
    <t>MAAAAAABAAAJ36</t>
  </si>
  <si>
    <t>F6-R12137</t>
  </si>
  <si>
    <t>MAAAAAABAAAJ37</t>
  </si>
  <si>
    <t>455-02-418</t>
  </si>
  <si>
    <t>GLASS SEAL</t>
  </si>
  <si>
    <t>MAAAAAABAAAJ38</t>
  </si>
  <si>
    <t>207-0300-100</t>
  </si>
  <si>
    <t>Tuning Element</t>
  </si>
  <si>
    <t>MAAAAAABAAAJ39</t>
  </si>
  <si>
    <t>TL-1456</t>
  </si>
  <si>
    <t>FeedThru(RF/50ohm)</t>
  </si>
  <si>
    <t>MAAAAAABAAAJ40</t>
  </si>
  <si>
    <t>TL-434</t>
  </si>
  <si>
    <t>MAAAAAABAAAJ41</t>
  </si>
  <si>
    <t>TLC-132-06</t>
  </si>
  <si>
    <t>FeedThru(10pF)</t>
  </si>
  <si>
    <t>MAAAAAABAAAJ42</t>
  </si>
  <si>
    <t>TLC-128-05</t>
  </si>
  <si>
    <t>MAAAAAABAAAJ43</t>
  </si>
  <si>
    <t>MAAAAAABAAAJ44</t>
  </si>
  <si>
    <t>KS B 1041 냄비,M2x5,STS</t>
  </si>
  <si>
    <t>MAAAAAABAAAJ45</t>
  </si>
  <si>
    <t>KS B 1023 냄비,M1.7x4,STS</t>
  </si>
  <si>
    <t>MAAAAAABAAAJ46</t>
  </si>
  <si>
    <t>KS B 1023 접시,M2.6x5 STS</t>
  </si>
  <si>
    <t>MAAAAAABAAAJ47</t>
  </si>
  <si>
    <t>KS B 1023 #0-80UNFx5/32</t>
  </si>
  <si>
    <t>MAAAAAABAAAJ48</t>
  </si>
  <si>
    <t>KS B 1324 스프링와셔,M1.7, STS</t>
  </si>
  <si>
    <t>MAAAAAABAAAJ49</t>
  </si>
  <si>
    <t>KS B 1324 스프링와셔,#0-80, STS</t>
  </si>
  <si>
    <t>MAAAAAABAAAJ50</t>
  </si>
  <si>
    <t>MAAAAAABAAAJ51</t>
  </si>
  <si>
    <t>가스켓</t>
  </si>
  <si>
    <t>MAAAAAABAAAJ52</t>
  </si>
  <si>
    <t>MAAAAAABAAAJ53</t>
  </si>
  <si>
    <t>MAAAAAABAAAJ54</t>
  </si>
  <si>
    <t>MAAAAAABAAAJ55</t>
  </si>
  <si>
    <t>MAAAAAABAAAJ56</t>
  </si>
  <si>
    <t>MAAAAAABAAAJ57</t>
  </si>
  <si>
    <t>MAAAAAABAAAJ58</t>
  </si>
  <si>
    <t>MAAAAAABAAAJ59</t>
  </si>
  <si>
    <t>스프링와셔</t>
  </si>
  <si>
    <t>MAAAAAABAAAJ60</t>
  </si>
  <si>
    <t>MAAAAAABAAAE</t>
  </si>
  <si>
    <t>전원공급기,표적탐지장치용</t>
  </si>
  <si>
    <t>MAAAAAABAAAE01</t>
  </si>
  <si>
    <t>823-36282</t>
  </si>
  <si>
    <t>케이스,전원공급기용</t>
  </si>
  <si>
    <t>MAAAAAABAAAE02</t>
  </si>
  <si>
    <t>823-U36283</t>
  </si>
  <si>
    <t>회로카드조립체(MAIN)</t>
  </si>
  <si>
    <t>MAAAAAABAAAE03</t>
  </si>
  <si>
    <t>823-U36285</t>
  </si>
  <si>
    <t>회로카드조립체(METAL)</t>
  </si>
  <si>
    <t>MAAAAAABAAAE04</t>
  </si>
  <si>
    <t>KS B 1023 M2.5X10,FLAT,STS</t>
  </si>
  <si>
    <t>+자홈작은나사</t>
  </si>
  <si>
    <t>MAAAAAABAAAF</t>
  </si>
  <si>
    <t>81087831</t>
  </si>
  <si>
    <t>배선조립체1,표적탐지장치용</t>
  </si>
  <si>
    <t>MAAAAAABAAAF01</t>
  </si>
  <si>
    <t>M80-8881805</t>
  </si>
  <si>
    <t>MAAAAAABAAAF02</t>
  </si>
  <si>
    <t>CMD031P-7BH002</t>
  </si>
  <si>
    <t>MAAAAAABAAAF04</t>
  </si>
  <si>
    <t>슬리브,표기용</t>
  </si>
  <si>
    <t>MAAAAAABAAAF05</t>
  </si>
  <si>
    <t>MAAAAAABAAAF06</t>
  </si>
  <si>
    <t>MAAAAAABAAAG</t>
  </si>
  <si>
    <t>배선조립체2,표적탐지장치용</t>
  </si>
  <si>
    <t>MAAAAAABAAAG01</t>
  </si>
  <si>
    <t>M80-8881605</t>
  </si>
  <si>
    <t>MAAAAAABAAAG02</t>
  </si>
  <si>
    <t>CMD031S-7BH002</t>
  </si>
  <si>
    <t>MAAAAAABAAAG03</t>
  </si>
  <si>
    <t>MAAAAAABAAAG04</t>
  </si>
  <si>
    <t>MAAAAAABAAAG05</t>
  </si>
  <si>
    <t>MAAAAAABAAAH</t>
  </si>
  <si>
    <t>81087833</t>
  </si>
  <si>
    <t>케이블조립체,무선주파수용</t>
  </si>
  <si>
    <t>MAAAAAABAAAH01</t>
  </si>
  <si>
    <t>A015-H71-01</t>
  </si>
  <si>
    <t>MAAAAAABAAAH02</t>
  </si>
  <si>
    <t>RG-178</t>
  </si>
  <si>
    <t>동축 케이블</t>
  </si>
  <si>
    <t>MAAAAAABAAAA</t>
  </si>
  <si>
    <t>하우징,센서부조립체용</t>
  </si>
  <si>
    <t>MAAAAAABAAAA02</t>
  </si>
  <si>
    <t>MAAAAAABAAAA03</t>
  </si>
  <si>
    <t>MAAAAAABAAAA04</t>
  </si>
  <si>
    <t>MAAAAAABAAAA05</t>
  </si>
  <si>
    <t>MAAAAAABAAAA01</t>
  </si>
  <si>
    <t>81087771-1</t>
  </si>
  <si>
    <t>MAAAAAABAC</t>
  </si>
  <si>
    <t>81087916</t>
  </si>
  <si>
    <t>안테나조립체,수신용,표적탐지장치용(Rx1)</t>
  </si>
  <si>
    <t>MAAAAAABAC01</t>
  </si>
  <si>
    <t>MAAAAAABACAA</t>
  </si>
  <si>
    <t>MAAAAAABACAA01</t>
  </si>
  <si>
    <t>MAAAAAABACAA02</t>
  </si>
  <si>
    <t>MAAAAAABACAA03</t>
  </si>
  <si>
    <t>MAAAAAABAB</t>
  </si>
  <si>
    <t>안테나조립체,송신용,표적탐지장치용(Tx1)</t>
  </si>
  <si>
    <t>MAAAAAABAB01</t>
  </si>
  <si>
    <t>MAAAAAABABAA</t>
  </si>
  <si>
    <t>81087911</t>
  </si>
  <si>
    <t>ACMP 안테나,송신용,표적탐지장치용</t>
  </si>
  <si>
    <t>MAAAAAABABAA01</t>
  </si>
  <si>
    <t>81087912</t>
  </si>
  <si>
    <t>인쇄회로판,ACMP 안테나용,송신용</t>
  </si>
  <si>
    <t>MAAAAAABABAA02</t>
  </si>
  <si>
    <t>MAAAAAABABAA03</t>
  </si>
  <si>
    <t>MAAAAAABAT</t>
  </si>
  <si>
    <t>81087907</t>
  </si>
  <si>
    <t>안테나조립체,송신용,표적탐지장치용(Tx3)</t>
  </si>
  <si>
    <t>MAAAAAABAT01</t>
  </si>
  <si>
    <t>MAAAAAABATAA</t>
  </si>
  <si>
    <t>MAAAAAABATAA01</t>
  </si>
  <si>
    <t>MAAAAAABATAA02</t>
  </si>
  <si>
    <t>MAAAAAABATAA03</t>
  </si>
  <si>
    <t>MAAAAAABAU</t>
  </si>
  <si>
    <t>안테나조립체,송신용,표적탐지장치용(Tx5)</t>
  </si>
  <si>
    <t>MAAAAAABAU01</t>
  </si>
  <si>
    <t>MAAAAAABAUAA</t>
  </si>
  <si>
    <t>MAAAAAABAUAA01</t>
  </si>
  <si>
    <t>MAAAAAABAUAA02</t>
  </si>
  <si>
    <t>MAAAAAABAUAA03</t>
  </si>
  <si>
    <t>MAAAAAAK</t>
  </si>
  <si>
    <t>81088801</t>
  </si>
  <si>
    <t>탄두,고폭형,유도탄용</t>
  </si>
  <si>
    <t>MAAAAAAK01</t>
  </si>
  <si>
    <t>MS24693-271</t>
  </si>
  <si>
    <t>나사,기계용,접시머리용</t>
  </si>
  <si>
    <t>MAAAAAAKAA</t>
  </si>
  <si>
    <t>81088802</t>
  </si>
  <si>
    <t>탄두 충전체</t>
  </si>
  <si>
    <t>MAAAAAAKAB</t>
  </si>
  <si>
    <t>81088851</t>
  </si>
  <si>
    <t>안전장전장치,탄두용,유도탄용</t>
  </si>
  <si>
    <t>MAAAAAAL</t>
  </si>
  <si>
    <t>81082505</t>
  </si>
  <si>
    <t>링조립체,탐색기용</t>
  </si>
  <si>
    <t>MAAAAAAL01</t>
  </si>
  <si>
    <t>MS21076-4N</t>
  </si>
  <si>
    <t>판,너트형</t>
  </si>
  <si>
    <t>MAAAAAAL02</t>
  </si>
  <si>
    <t>MS20426AD3-3A</t>
  </si>
  <si>
    <t>리벳</t>
  </si>
  <si>
    <t>MAAAAAALAA</t>
  </si>
  <si>
    <t>81082506</t>
  </si>
  <si>
    <t>링,탐색기용</t>
  </si>
  <si>
    <t>MAAAAAALAA01</t>
  </si>
  <si>
    <t>501-5000-001K</t>
  </si>
  <si>
    <t>MAAAAAAM</t>
  </si>
  <si>
    <t>81082507</t>
  </si>
  <si>
    <t>링조립체,중앙장치전방용</t>
  </si>
  <si>
    <t>MAAAAAAM01</t>
  </si>
  <si>
    <t>MAAAAAAM02</t>
  </si>
  <si>
    <t>100</t>
  </si>
  <si>
    <t>MAAAAAAMAA</t>
  </si>
  <si>
    <t>81082508</t>
  </si>
  <si>
    <t>링,중앙장치전방용</t>
  </si>
  <si>
    <t>MAAAAAAMAA01</t>
  </si>
  <si>
    <t>501-5000-002K</t>
  </si>
  <si>
    <t>MAAAAAAN</t>
  </si>
  <si>
    <t>81082509</t>
  </si>
  <si>
    <t>링조립체,중앙장치후방용</t>
  </si>
  <si>
    <t>MAAAAAAN01</t>
  </si>
  <si>
    <t>MAAAAAAN02</t>
  </si>
  <si>
    <t>81082511</t>
  </si>
  <si>
    <t>브래킷트,연결기용</t>
  </si>
  <si>
    <t>MAAAAAAN03</t>
  </si>
  <si>
    <t>MS20426AD3-6A</t>
  </si>
  <si>
    <t>MAAAAAAN04</t>
  </si>
  <si>
    <t>114</t>
  </si>
  <si>
    <t>MAAAAAANAA</t>
  </si>
  <si>
    <t>81082510</t>
  </si>
  <si>
    <t>링,중앙장치후방용</t>
  </si>
  <si>
    <t>MAAAAAANAA01</t>
  </si>
  <si>
    <t>501-5000-003K</t>
  </si>
  <si>
    <t>MAAAAAAP</t>
  </si>
  <si>
    <t>81090601</t>
  </si>
  <si>
    <t>케이블조립체,탐색기용(W01)</t>
  </si>
  <si>
    <t>MAAAAAAP01</t>
  </si>
  <si>
    <t>MAAAAAAP02</t>
  </si>
  <si>
    <t>MAAAAAAP03</t>
  </si>
  <si>
    <t>20070250</t>
  </si>
  <si>
    <t>MAAAAAAP04</t>
  </si>
  <si>
    <t>20020158-02</t>
  </si>
  <si>
    <t>MAAAAAAP05</t>
  </si>
  <si>
    <t>D20420-13</t>
  </si>
  <si>
    <t>MAAAAAAP06</t>
  </si>
  <si>
    <t>MAAAAAAP07</t>
  </si>
  <si>
    <t>LGM27500-20SR2U00</t>
  </si>
  <si>
    <t>MAAAAAAP08</t>
  </si>
  <si>
    <t>LGM27500-22SR2S23</t>
  </si>
  <si>
    <t>MAAAAAAP09</t>
  </si>
  <si>
    <t>A13257A</t>
  </si>
  <si>
    <t>MAAAAAAP10</t>
  </si>
  <si>
    <t>MAAAAAAP11</t>
  </si>
  <si>
    <t>MAAAAAAP12</t>
  </si>
  <si>
    <t>MAAAAAAP13</t>
  </si>
  <si>
    <t>M83519/2-7</t>
  </si>
  <si>
    <t>MAAAAAAP14</t>
  </si>
  <si>
    <t>MAAAAAAP15</t>
  </si>
  <si>
    <t>MAAAAAAP16</t>
  </si>
  <si>
    <t>MAAAAAAP17</t>
  </si>
  <si>
    <t>MAAAAAAP18</t>
  </si>
  <si>
    <t>MAAAAAAP19</t>
  </si>
  <si>
    <t>MAAAAAAP20</t>
  </si>
  <si>
    <t>MAAAAAAP21</t>
  </si>
  <si>
    <t>MAAAAAAP22</t>
  </si>
  <si>
    <t>MAAAAAAP23</t>
  </si>
  <si>
    <t>MAAAAAAP24</t>
  </si>
  <si>
    <t>DD53750-4</t>
  </si>
  <si>
    <t>MAAAAAAP25</t>
  </si>
  <si>
    <t>MS90376-20Y</t>
  </si>
  <si>
    <t>MAAAAAAP26</t>
  </si>
  <si>
    <t>DD-59-20</t>
  </si>
  <si>
    <t>MAAAAAAP27</t>
  </si>
  <si>
    <t>DD-60-20</t>
  </si>
  <si>
    <t>MAAAAAAPAA</t>
  </si>
  <si>
    <t>81090603</t>
  </si>
  <si>
    <t>연결기,플러그</t>
  </si>
  <si>
    <t>MAAAAAAPAA01</t>
  </si>
  <si>
    <t>81090604</t>
  </si>
  <si>
    <t>몸체,하우징</t>
  </si>
  <si>
    <t>MAAAAAAPAA02</t>
  </si>
  <si>
    <t>81090605</t>
  </si>
  <si>
    <t>MAAAAAAPAA03</t>
  </si>
  <si>
    <t>81090606</t>
  </si>
  <si>
    <t>링,스프링지지용</t>
  </si>
  <si>
    <t>MAAAAAAPAA04</t>
  </si>
  <si>
    <t>81090627</t>
  </si>
  <si>
    <t>쉘도통연결판</t>
  </si>
  <si>
    <t>MAAAAAAPAA06</t>
  </si>
  <si>
    <t>STW ∅30</t>
  </si>
  <si>
    <t>링,지지용</t>
  </si>
  <si>
    <t>MAAAAAAPAA05</t>
  </si>
  <si>
    <t>81090628</t>
  </si>
  <si>
    <t>절연체</t>
  </si>
  <si>
    <t>MAAAAAAQ</t>
  </si>
  <si>
    <t>81090607</t>
  </si>
  <si>
    <t>케이블조립체,측추력제어기용(W02)</t>
  </si>
  <si>
    <t>MAAAAAAQ01</t>
  </si>
  <si>
    <t>MM-312-051-161-41WR</t>
  </si>
  <si>
    <t>MAAAAAAQ02</t>
  </si>
  <si>
    <t>DBMM25S</t>
  </si>
  <si>
    <t>MAAAAAAQ03</t>
  </si>
  <si>
    <t>DAMM15P</t>
  </si>
  <si>
    <t>MAAAAAAQ04</t>
  </si>
  <si>
    <t>20020156-01</t>
  </si>
  <si>
    <t>MAAAAAAQ05</t>
  </si>
  <si>
    <t>DA50905-1</t>
  </si>
  <si>
    <t>MAAAAAAQ06</t>
  </si>
  <si>
    <t>MAAAAAAQ07</t>
  </si>
  <si>
    <t>MAAAAAAQ08</t>
  </si>
  <si>
    <t>MAAAAAAQ09</t>
  </si>
  <si>
    <t>GSHS-1635F-1/8-BK</t>
  </si>
  <si>
    <t>MAAAAAAQ10</t>
  </si>
  <si>
    <t>MAAAAAAQ11</t>
  </si>
  <si>
    <t>MAAAAAAQ12</t>
  </si>
  <si>
    <t>MAAAAAAQ13</t>
  </si>
  <si>
    <t>MAAAAAAQ14</t>
  </si>
  <si>
    <t>MAAAAAAQ15</t>
  </si>
  <si>
    <t>MAAAAAAQ16</t>
  </si>
  <si>
    <t>MAAAAAAQ17</t>
  </si>
  <si>
    <t>MAAAAAAQ18</t>
  </si>
  <si>
    <t>DD53750-1</t>
  </si>
  <si>
    <t>MAAAAAAQ19</t>
  </si>
  <si>
    <t>MD051RP</t>
  </si>
  <si>
    <t>MAAAAAAQ20</t>
  </si>
  <si>
    <t>DB-59-20</t>
  </si>
  <si>
    <t>MAAAAAAQ21</t>
  </si>
  <si>
    <t>DA-60-20</t>
  </si>
  <si>
    <t>MAAAAAAR</t>
  </si>
  <si>
    <t>81090608</t>
  </si>
  <si>
    <t>케이블조립체,측추력기용(W03-1)</t>
  </si>
  <si>
    <t>MAAAAAAR01</t>
  </si>
  <si>
    <t>MM-422-100-213-8100</t>
  </si>
  <si>
    <t>MAAAAAAR02</t>
  </si>
  <si>
    <t>MM-412-100-161-62WR</t>
  </si>
  <si>
    <t>MAAAAAAR03</t>
  </si>
  <si>
    <t>LGM16878/4-BDE-9</t>
  </si>
  <si>
    <t>MAAAAAAR04</t>
  </si>
  <si>
    <t>MAAAAAAR05</t>
  </si>
  <si>
    <t>MAAAAAAR06</t>
  </si>
  <si>
    <t>MAAAAAAR07</t>
  </si>
  <si>
    <t>MAAAAAAR08</t>
  </si>
  <si>
    <t>MAAAAAAR09</t>
  </si>
  <si>
    <t>MAAAAAAR10</t>
  </si>
  <si>
    <t>MAAAAAAR11</t>
  </si>
  <si>
    <t>MAAAAAAR12</t>
  </si>
  <si>
    <t>MAAAAAAR13</t>
  </si>
  <si>
    <t>MD100RP</t>
  </si>
  <si>
    <t>MAAAAAAT</t>
  </si>
  <si>
    <t>81090614</t>
  </si>
  <si>
    <t>케이블조립체,지령수신기용(W05)</t>
  </si>
  <si>
    <t>MAAAAAAT01</t>
  </si>
  <si>
    <t>MM-212-025-161-41WR</t>
  </si>
  <si>
    <t>MAAAAAAT02</t>
  </si>
  <si>
    <t>MAAAAAAT03</t>
  </si>
  <si>
    <t>20020155-02</t>
  </si>
  <si>
    <t>MAAAAAAT04</t>
  </si>
  <si>
    <t>MAAAAAAT05</t>
  </si>
  <si>
    <t>MAAAAAAT06</t>
  </si>
  <si>
    <t>MAAAAAAT07</t>
  </si>
  <si>
    <t>MAAAAAAT08</t>
  </si>
  <si>
    <t>MAAAAAAT09</t>
  </si>
  <si>
    <t>MAAAAAAT10</t>
  </si>
  <si>
    <t>MAAAAAAT11</t>
  </si>
  <si>
    <t>MAAAAAAT12</t>
  </si>
  <si>
    <t>MAAAAAAT13</t>
  </si>
  <si>
    <t>MAAAAAAT14</t>
  </si>
  <si>
    <t>MAAAAAAT15</t>
  </si>
  <si>
    <t>MAAAAAAT16</t>
  </si>
  <si>
    <t>DA53750-1</t>
  </si>
  <si>
    <t>MAAAAAAT17</t>
  </si>
  <si>
    <t>MD025RP</t>
  </si>
  <si>
    <t>MAAAAAAT18</t>
  </si>
  <si>
    <t>MAAAAAAU</t>
  </si>
  <si>
    <t>81087961</t>
  </si>
  <si>
    <t>케이블조립체,탄두용(W06)</t>
  </si>
  <si>
    <t>MAAAAAAU01</t>
  </si>
  <si>
    <t>CMD031S-2BH005</t>
  </si>
  <si>
    <t>MAAAAAAU02</t>
  </si>
  <si>
    <t>CMD031S-2B0000</t>
  </si>
  <si>
    <t>MAAAAAAU04</t>
  </si>
  <si>
    <t>MAAAAAAU06</t>
  </si>
  <si>
    <t>MAAAAAAU07</t>
  </si>
  <si>
    <t>MAAAAAAU08</t>
  </si>
  <si>
    <t>EMI TAPE</t>
  </si>
  <si>
    <t>MAAAAAAU10</t>
  </si>
  <si>
    <t>MAAAAAAU13</t>
  </si>
  <si>
    <t>MAAAAAAU14</t>
  </si>
  <si>
    <t>MAAAAAAU15</t>
  </si>
  <si>
    <t>MAAAAAAV</t>
  </si>
  <si>
    <t>81090615</t>
  </si>
  <si>
    <t>케이블조립체,추진기관용(W07)</t>
  </si>
  <si>
    <t>MAAAAAAV01</t>
  </si>
  <si>
    <t>DCMM37P</t>
  </si>
  <si>
    <t>MAAAAAAV02</t>
  </si>
  <si>
    <t>MAAAAAAV03</t>
  </si>
  <si>
    <t>20020157-03</t>
  </si>
  <si>
    <t>MAAAAAAV04</t>
  </si>
  <si>
    <t>MAAAAAAV05</t>
  </si>
  <si>
    <t>MAAAAAAV06</t>
  </si>
  <si>
    <t>81090620</t>
  </si>
  <si>
    <t>케이블,편평형</t>
  </si>
  <si>
    <t>MAAAAAAV07</t>
  </si>
  <si>
    <t>MAAAAAAV08</t>
  </si>
  <si>
    <t>MAAAAAAV09</t>
  </si>
  <si>
    <t>MAAAAAAV10</t>
  </si>
  <si>
    <t>MAAAAAAV11</t>
  </si>
  <si>
    <t>MAAAAAAV12</t>
  </si>
  <si>
    <t>MAAAAAAV13</t>
  </si>
  <si>
    <t>DC53750-3</t>
  </si>
  <si>
    <t>MAAAAAAV14</t>
  </si>
  <si>
    <t>DC-60-20</t>
  </si>
  <si>
    <t>MAAAAAAV15</t>
  </si>
  <si>
    <t>DA-59-20</t>
  </si>
  <si>
    <t>MAAAAAAW</t>
  </si>
  <si>
    <t>81090616</t>
  </si>
  <si>
    <t>케이블조립체,작동기조립체용(W08-1)</t>
  </si>
  <si>
    <t>MAAAAAAW01</t>
  </si>
  <si>
    <t>MDM-25SSP</t>
  </si>
  <si>
    <t>MAAAAAAW02</t>
  </si>
  <si>
    <t>DBMM25P</t>
  </si>
  <si>
    <t>MAAAAAAW03</t>
  </si>
  <si>
    <t>20020156-02</t>
  </si>
  <si>
    <t>MAAAAAAW04</t>
  </si>
  <si>
    <t>MAAAAAAW05</t>
  </si>
  <si>
    <t>81090618</t>
  </si>
  <si>
    <t>MAAAAAAW06</t>
  </si>
  <si>
    <t>GSHS-1635F-1/16-BK</t>
  </si>
  <si>
    <t>MAAAAAAW07</t>
  </si>
  <si>
    <t>GSHS-1635F-3/4-BK</t>
  </si>
  <si>
    <t>MAAAAAAW08</t>
  </si>
  <si>
    <t>MAAAAAAW09</t>
  </si>
  <si>
    <t>MAAAAAAW10</t>
  </si>
  <si>
    <t>MAAAAAAW11</t>
  </si>
  <si>
    <t>MAAAAAAW12</t>
  </si>
  <si>
    <t>MAAAAAAW13</t>
  </si>
  <si>
    <t>MAAAAAAW14</t>
  </si>
  <si>
    <t>MAAAAAAW15</t>
  </si>
  <si>
    <t>MAAAAAAW16</t>
  </si>
  <si>
    <t>DB53750-2</t>
  </si>
  <si>
    <t>MAAAAAAW17</t>
  </si>
  <si>
    <t>MD025RS</t>
  </si>
  <si>
    <t>MAAAAAAW18</t>
  </si>
  <si>
    <t>DB-60-20</t>
  </si>
  <si>
    <t>MAAAAAAX</t>
  </si>
  <si>
    <t>케이블조립체,탄내배꼽용(W09)</t>
  </si>
  <si>
    <t>MAAAAAAX01</t>
  </si>
  <si>
    <t>DCMM37S</t>
  </si>
  <si>
    <t>MAAAAAAX02</t>
  </si>
  <si>
    <t>20040088</t>
  </si>
  <si>
    <t>커버</t>
  </si>
  <si>
    <t>MAAAAAAX03</t>
  </si>
  <si>
    <t>20020157-01</t>
  </si>
  <si>
    <t>MAAAAAAX04</t>
  </si>
  <si>
    <t>20020157-02</t>
  </si>
  <si>
    <t>MAAAAAAX05</t>
  </si>
  <si>
    <t>MAAAAAAX06</t>
  </si>
  <si>
    <t>MAAAAAAX07</t>
  </si>
  <si>
    <t>MAAAAAAX08</t>
  </si>
  <si>
    <t>MAAAAAAX09</t>
  </si>
  <si>
    <t>GSHS-1675F-1/8-CL</t>
  </si>
  <si>
    <t>MAAAAAAX10</t>
  </si>
  <si>
    <t>MAAAAAAX11</t>
  </si>
  <si>
    <t>MAAAAAAX12</t>
  </si>
  <si>
    <t>MAAAAAAX13</t>
  </si>
  <si>
    <t>MAAAAAAX14</t>
  </si>
  <si>
    <t>MAAAAAAX15</t>
  </si>
  <si>
    <t>MAAAAAAX16</t>
  </si>
  <si>
    <t>MAAAAAAX17</t>
  </si>
  <si>
    <t>DC-59-20</t>
  </si>
  <si>
    <t>MAAAAAAX18</t>
  </si>
  <si>
    <t>MAAAAAAXAA</t>
  </si>
  <si>
    <t>81090621</t>
  </si>
  <si>
    <t>배꼽연결기,리셉터클형,특수목적용</t>
  </si>
  <si>
    <t>MAAAAAAXAA01</t>
  </si>
  <si>
    <t>81090622</t>
  </si>
  <si>
    <t>하우징,리셉터클</t>
  </si>
  <si>
    <t>MAAAAAAXAA02</t>
  </si>
  <si>
    <t>81090630</t>
  </si>
  <si>
    <t>MAAAAAAXAA03</t>
  </si>
  <si>
    <t>81090625</t>
  </si>
  <si>
    <t>슬라이드핀</t>
  </si>
  <si>
    <t>MAAAAAAXAA04</t>
  </si>
  <si>
    <t>81090629</t>
  </si>
  <si>
    <t>MAAAAAAXAA05</t>
  </si>
  <si>
    <t>NASM24693-C26</t>
  </si>
  <si>
    <t>MAAAAAAXAA06</t>
  </si>
  <si>
    <t>901-9988-RFX</t>
  </si>
  <si>
    <t>어댑터,ㄱ형</t>
  </si>
  <si>
    <t>MAAAAAAXAAAA</t>
  </si>
  <si>
    <t>81090623</t>
  </si>
  <si>
    <t>외부연결기</t>
  </si>
  <si>
    <t>MAAAAAAXAAAA01</t>
  </si>
  <si>
    <t>81090632</t>
  </si>
  <si>
    <t>절연체,고정용</t>
  </si>
  <si>
    <t>MAAAAAAXAAAA02</t>
  </si>
  <si>
    <t>81090639</t>
  </si>
  <si>
    <t>절연체,리셉터클용</t>
  </si>
  <si>
    <t>MAAAAAAXAAAA03</t>
  </si>
  <si>
    <t>81090631</t>
  </si>
  <si>
    <t>가이드,소켓</t>
  </si>
  <si>
    <t>MAAAAAAXAAAA04</t>
  </si>
  <si>
    <t>3510-2067-115</t>
  </si>
  <si>
    <t>접점소켓</t>
  </si>
  <si>
    <t>MAAAAAAXAAAA05</t>
  </si>
  <si>
    <t>Q3-6611</t>
  </si>
  <si>
    <t>MAAAAAAXAAAAAA</t>
  </si>
  <si>
    <t>81090640</t>
  </si>
  <si>
    <t>어댑터조립체,RF용</t>
  </si>
  <si>
    <t>MAAAAAAXAAAAAA01</t>
  </si>
  <si>
    <t>81090641</t>
  </si>
  <si>
    <t>소켓하우징,보호용</t>
  </si>
  <si>
    <t>MAAAAAAXAAAAAA02</t>
  </si>
  <si>
    <t>81090642</t>
  </si>
  <si>
    <t>소켓,RF용</t>
  </si>
  <si>
    <t>MAAAAAAXAAAAAA03</t>
  </si>
  <si>
    <t>81090643</t>
  </si>
  <si>
    <t>멈춤링</t>
  </si>
  <si>
    <t>MAAAAAAXAAAB</t>
  </si>
  <si>
    <t>81090624</t>
  </si>
  <si>
    <t>내부연결기</t>
  </si>
  <si>
    <t>MAAAAAAXAAAB01</t>
  </si>
  <si>
    <t>81090638</t>
  </si>
  <si>
    <t>MAAAAAAXAAAB02</t>
  </si>
  <si>
    <t>81090633</t>
  </si>
  <si>
    <t>절연체,플러그용</t>
  </si>
  <si>
    <t>MAAAAAAXAAAB03</t>
  </si>
  <si>
    <t>MAAAAAAXAAAB04</t>
  </si>
  <si>
    <t>3510-2066-115</t>
  </si>
  <si>
    <t>소켓</t>
  </si>
  <si>
    <t>MAAAAAAXAAAB05</t>
  </si>
  <si>
    <t>MAAAAAAXAAAB06</t>
  </si>
  <si>
    <t>NASM35338-135</t>
  </si>
  <si>
    <t>MAAAAAAXAAAB07</t>
  </si>
  <si>
    <t>MAAAAAAXAAABAA</t>
  </si>
  <si>
    <t>81090634</t>
  </si>
  <si>
    <t>핀조립체,RF용</t>
  </si>
  <si>
    <t>MAAAAAAXAAABAA01</t>
  </si>
  <si>
    <t>81090637</t>
  </si>
  <si>
    <t>고정핀</t>
  </si>
  <si>
    <t>MAAAAAAXAAABAA02</t>
  </si>
  <si>
    <t>81090635</t>
  </si>
  <si>
    <t>핀,RF용</t>
  </si>
  <si>
    <t>MAAAAAAXAAABAA03</t>
  </si>
  <si>
    <t>81090636</t>
  </si>
  <si>
    <t>핀하우징,보호용</t>
  </si>
  <si>
    <t>MAAAAAAXAB</t>
  </si>
  <si>
    <t>81090626</t>
  </si>
  <si>
    <t>케이블,RF(W10-1)</t>
  </si>
  <si>
    <t>MAAAAAAXAB01</t>
  </si>
  <si>
    <t>OS1115-CS66</t>
  </si>
  <si>
    <t>MAAAAAAXAB02</t>
  </si>
  <si>
    <t>MAAAAAAXAB03</t>
  </si>
  <si>
    <t>MAAAAAAXAB04</t>
  </si>
  <si>
    <t>MAAAAAAXAB05</t>
  </si>
  <si>
    <t>GSHS-3635F-3/8-BK</t>
  </si>
  <si>
    <t>MAAAAAAS</t>
  </si>
  <si>
    <t>81089291</t>
  </si>
  <si>
    <t>케이블조립체,관성측정기용(W04)</t>
  </si>
  <si>
    <t>MAAAAB</t>
  </si>
  <si>
    <t>81082504</t>
  </si>
  <si>
    <t>몸체조립체,후방용</t>
  </si>
  <si>
    <t>MAAAAB01</t>
  </si>
  <si>
    <t>MAAAAB02</t>
  </si>
  <si>
    <t>81090472</t>
  </si>
  <si>
    <t>케이블덮개,전방용</t>
  </si>
  <si>
    <t>MAAAAB03</t>
  </si>
  <si>
    <t>81090473</t>
  </si>
  <si>
    <t>케이블덮개,후방용</t>
  </si>
  <si>
    <t>MAAAAB04</t>
  </si>
  <si>
    <t>81090474</t>
  </si>
  <si>
    <t>커넥터덮개,후방용</t>
  </si>
  <si>
    <t>MAAAAB05</t>
  </si>
  <si>
    <t>MS16995-17</t>
  </si>
  <si>
    <t>MAAAAB06</t>
  </si>
  <si>
    <t>MS35207-241</t>
  </si>
  <si>
    <t>MAAAAB07</t>
  </si>
  <si>
    <t>MS51957-47</t>
  </si>
  <si>
    <t>MAAAAB08</t>
  </si>
  <si>
    <t>MS35207-246</t>
  </si>
  <si>
    <t>MAAAAB09</t>
  </si>
  <si>
    <t>MAAAAB10</t>
  </si>
  <si>
    <t>MAAAAB11</t>
  </si>
  <si>
    <t>MAAAAB12</t>
  </si>
  <si>
    <t>MAAAAB13</t>
  </si>
  <si>
    <t>MAAAAB14</t>
  </si>
  <si>
    <t>MAAAAB15</t>
  </si>
  <si>
    <t>MAAAAB16</t>
  </si>
  <si>
    <t>MAAAAB17</t>
  </si>
  <si>
    <t>MAAAAB18</t>
  </si>
  <si>
    <t>MAAAAB19</t>
  </si>
  <si>
    <t>KSD3535-STS304-WPB-0.29</t>
  </si>
  <si>
    <t>철선</t>
  </si>
  <si>
    <t>MAAAAB20</t>
  </si>
  <si>
    <t>MS51957-48</t>
  </si>
  <si>
    <t>MAAAABAA</t>
  </si>
  <si>
    <t>81089651</t>
  </si>
  <si>
    <t>추진기관 조립체,유도탄용</t>
  </si>
  <si>
    <t>MAAAABAA01</t>
  </si>
  <si>
    <t>착화기</t>
  </si>
  <si>
    <t>MAAAABAA02</t>
  </si>
  <si>
    <t>패킹,착화기용</t>
  </si>
  <si>
    <t>MAAAABAA03</t>
  </si>
  <si>
    <t>지연착화기</t>
  </si>
  <si>
    <t>MAAAABAA04</t>
  </si>
  <si>
    <t>점화안전장치A</t>
  </si>
  <si>
    <t>MAAAABAA05</t>
  </si>
  <si>
    <t>점화안전장치B</t>
  </si>
  <si>
    <t>MAAAABAA06</t>
  </si>
  <si>
    <t>노즐조립체</t>
  </si>
  <si>
    <t>MAAAABAA07</t>
  </si>
  <si>
    <t>패킹,성형식,노즐용</t>
  </si>
  <si>
    <t>MAAAABAA08</t>
  </si>
  <si>
    <t>후방케이블덕트브라켓</t>
  </si>
  <si>
    <t>MAAAABAA09</t>
  </si>
  <si>
    <t>점화케이블 조립체</t>
  </si>
  <si>
    <t>MAAAABAA10</t>
  </si>
  <si>
    <t>6각구멍붙이머리볼트</t>
  </si>
  <si>
    <t>-</t>
  </si>
  <si>
    <t>MAAAABAA11</t>
  </si>
  <si>
    <t>MAAAABAAAA</t>
  </si>
  <si>
    <t>충전체 조립체</t>
  </si>
  <si>
    <t>MAAAABAAAA01</t>
  </si>
  <si>
    <t>점화기조립체</t>
  </si>
  <si>
    <t>MAAAABAAAA02</t>
  </si>
  <si>
    <t>패킹,점화기용</t>
  </si>
  <si>
    <t>MAAAABAAAA03</t>
  </si>
  <si>
    <t>볼트,점화기용</t>
  </si>
  <si>
    <t>MAAAABAAAA04</t>
  </si>
  <si>
    <t>MAAAABAAAA05</t>
  </si>
  <si>
    <t>볼트,토출관용</t>
  </si>
  <si>
    <t>MAAAABAAAA06</t>
  </si>
  <si>
    <t>패킹,토출관용(2차)</t>
  </si>
  <si>
    <t>MAAAABAAAA07</t>
  </si>
  <si>
    <t>토출관결합체</t>
  </si>
  <si>
    <t>MAAAABAAAAAA</t>
  </si>
  <si>
    <t>패킹,토출관용(1차)</t>
  </si>
  <si>
    <t>MAAAABAAAAAA01</t>
  </si>
  <si>
    <t>81099810-1</t>
  </si>
  <si>
    <t>블록</t>
  </si>
  <si>
    <t>MAAAABAAAAAA02</t>
  </si>
  <si>
    <t>MAAAABAD</t>
  </si>
  <si>
    <t>81089911</t>
  </si>
  <si>
    <t>작동기조립체, 유도탄용</t>
  </si>
  <si>
    <t>MAAAABAD01</t>
  </si>
  <si>
    <t>MS24693-S294</t>
  </si>
  <si>
    <t>나사,접시머리형</t>
  </si>
  <si>
    <t>MAAAABAD02</t>
  </si>
  <si>
    <t>MS24693-S295</t>
  </si>
  <si>
    <t>MAAAABAD03</t>
  </si>
  <si>
    <t>볼트,클레비스형</t>
  </si>
  <si>
    <t>MAAAABAD04</t>
  </si>
  <si>
    <t>MAAAABAD05</t>
  </si>
  <si>
    <t>MS21042-4</t>
  </si>
  <si>
    <t>너트,자체잠금식,육각형</t>
  </si>
  <si>
    <t>MAAAABAD06</t>
  </si>
  <si>
    <t>섹터기어</t>
  </si>
  <si>
    <t>MAAAABAD07</t>
  </si>
  <si>
    <t>MAAAABAD08</t>
  </si>
  <si>
    <t>MS16995-10S316</t>
  </si>
  <si>
    <t>나사,캡식,소켓머리형</t>
  </si>
  <si>
    <t>MAAAABAD09</t>
  </si>
  <si>
    <t>MAAAABAD10</t>
  </si>
  <si>
    <t>와셔,스프링장력식</t>
  </si>
  <si>
    <t>MAAAABAD11</t>
  </si>
  <si>
    <t>NAS1351-3-6P</t>
  </si>
  <si>
    <t>MAAAABAD12</t>
  </si>
  <si>
    <t>NAS620C10L</t>
  </si>
  <si>
    <t>MAAAABAD13</t>
  </si>
  <si>
    <t>MAAAABAD14</t>
  </si>
  <si>
    <t>MS24693-C271</t>
  </si>
  <si>
    <t>MAAAABAD15</t>
  </si>
  <si>
    <t>NAS1169C416</t>
  </si>
  <si>
    <t>MAAAABAD16</t>
  </si>
  <si>
    <t>NAS1352-06-6P</t>
  </si>
  <si>
    <t>MAAAABAD17</t>
  </si>
  <si>
    <t>MAAAABAD18</t>
  </si>
  <si>
    <t>TY534MX</t>
  </si>
  <si>
    <t>케이블타이,마운트형</t>
  </si>
  <si>
    <t>MAAAABAD19</t>
  </si>
  <si>
    <t>MAAAABAD20</t>
  </si>
  <si>
    <t>TY525MX</t>
  </si>
  <si>
    <t>MAAAABAD21</t>
  </si>
  <si>
    <t>구조물조립체,작동기부</t>
  </si>
  <si>
    <t>MAAAABADAA</t>
  </si>
  <si>
    <t>작동기,전기-기계식(1,3용)</t>
  </si>
  <si>
    <t>MAAAABADAA01</t>
  </si>
  <si>
    <t>MAAAABADAA02</t>
  </si>
  <si>
    <t>간격유지기,기어용</t>
  </si>
  <si>
    <t>MAAAABADAA03</t>
  </si>
  <si>
    <t>베어링,롤러식,니들형</t>
  </si>
  <si>
    <t>MAAAABADAA04</t>
  </si>
  <si>
    <t>기어,스퍼형</t>
  </si>
  <si>
    <t>MAAAABADAA05</t>
  </si>
  <si>
    <t>MAAAABADAA06</t>
  </si>
  <si>
    <t>베어링,트러스트</t>
  </si>
  <si>
    <t>MAAAABADAA07</t>
  </si>
  <si>
    <t>MAAAABADAA08</t>
  </si>
  <si>
    <t>블록,베어링고정용</t>
  </si>
  <si>
    <t>MAAAABADAA09</t>
  </si>
  <si>
    <t>와셔,트러스트,내측용</t>
  </si>
  <si>
    <t>MAAAABADAA10</t>
  </si>
  <si>
    <t>와셔,트러스트,외측용</t>
  </si>
  <si>
    <t>MAAAABADAA11</t>
  </si>
  <si>
    <t>너트,평면형,내측용</t>
  </si>
  <si>
    <t>MAAAABADAA12</t>
  </si>
  <si>
    <t>너트,평면형,외측용</t>
  </si>
  <si>
    <t>MAAAABADAA13</t>
  </si>
  <si>
    <t>와셔,너트고정용</t>
  </si>
  <si>
    <t>MAAAABADAA14</t>
  </si>
  <si>
    <t>너트,블록고정용</t>
  </si>
  <si>
    <t>MAAAABADAA15</t>
  </si>
  <si>
    <t>MAAAABADAA16</t>
  </si>
  <si>
    <t>핀,스프링식</t>
  </si>
  <si>
    <t>MAAAABADAA17</t>
  </si>
  <si>
    <t>MAAAABADAA18</t>
  </si>
  <si>
    <t>MAAAABADAA19</t>
  </si>
  <si>
    <t>MAAAABADAA20</t>
  </si>
  <si>
    <t>MAAAABADAA21</t>
  </si>
  <si>
    <t>MAAAABADAA22</t>
  </si>
  <si>
    <t>MAAAABADAA23</t>
  </si>
  <si>
    <t>MAAAABADAA24</t>
  </si>
  <si>
    <t>MAAAABADAA25</t>
  </si>
  <si>
    <t>MAAAABADAA26</t>
  </si>
  <si>
    <t>철선,비전기용</t>
  </si>
  <si>
    <t>MAAAABADAAAA</t>
  </si>
  <si>
    <t>몸체조립체,작동기용</t>
  </si>
  <si>
    <t>MAAAABADAAAA01</t>
  </si>
  <si>
    <t>핀,기어용</t>
  </si>
  <si>
    <t>MAAAABADAAAA02</t>
  </si>
  <si>
    <t>MAAAABADAAAA03</t>
  </si>
  <si>
    <t>피스톤,작동기용</t>
  </si>
  <si>
    <t>MAAAABADAAAA04</t>
  </si>
  <si>
    <t>간격유지기,볼나사용</t>
  </si>
  <si>
    <t>MAAAABADAAAA05</t>
  </si>
  <si>
    <t>링,운동형</t>
  </si>
  <si>
    <t>MAAAABADAAAA06</t>
  </si>
  <si>
    <t>지지대,링용</t>
  </si>
  <si>
    <t>MAAAABADAAAA07</t>
  </si>
  <si>
    <t>와셔,공간잠금용</t>
  </si>
  <si>
    <t>MAAAABADAAAA08</t>
  </si>
  <si>
    <t>너트,피스톤고정용</t>
  </si>
  <si>
    <t>MAAAABADAAAA09</t>
  </si>
  <si>
    <t>키,너트용</t>
  </si>
  <si>
    <t>MAAAABADAAAA10</t>
  </si>
  <si>
    <t>베어링,구형</t>
  </si>
  <si>
    <t>MAAAABADAAAA11</t>
  </si>
  <si>
    <t>MAAAABADAAAAAA</t>
  </si>
  <si>
    <t>몸체,작동기용</t>
  </si>
  <si>
    <t>MAAAABADAAAAAA01</t>
  </si>
  <si>
    <t>MAAAABADAAAAAA02</t>
  </si>
  <si>
    <t>삽입기,나사삽입용</t>
  </si>
  <si>
    <t>MAAAABADAAAAAA03</t>
  </si>
  <si>
    <t>MAAAABADAAAB</t>
  </si>
  <si>
    <t>피스톤조립체,1,3용</t>
  </si>
  <si>
    <t>MAAAABADAAABAA</t>
  </si>
  <si>
    <t>볼나사조립체</t>
  </si>
  <si>
    <t>MAAAABADAAABAA01</t>
  </si>
  <si>
    <t>볼나사</t>
  </si>
  <si>
    <t>MAAAABADAAABAA02</t>
  </si>
  <si>
    <t>MAAAABADAAABAA03</t>
  </si>
  <si>
    <t>MAAAABADAAAC</t>
  </si>
  <si>
    <t>덮개조립체,몸체용,1,3용</t>
  </si>
  <si>
    <t>MAAAABADAAAC01</t>
  </si>
  <si>
    <t>덮개,몸체용,1,3용</t>
  </si>
  <si>
    <t>MAAAABADAAAC02</t>
  </si>
  <si>
    <t>MAAAABADAAAD</t>
  </si>
  <si>
    <t>브래킷조립체,전동기용</t>
  </si>
  <si>
    <t>MAAAABADAAAD01</t>
  </si>
  <si>
    <t>브래킷,전동기용</t>
  </si>
  <si>
    <t>MAAAABADAAAD02</t>
  </si>
  <si>
    <t>MAAAABADAAAE</t>
  </si>
  <si>
    <t>덮개조립체,피스톤용</t>
  </si>
  <si>
    <t>MAAAABADAAAE01</t>
  </si>
  <si>
    <t>덮개,피스톤용</t>
  </si>
  <si>
    <t>MAAAABADAAAE02</t>
  </si>
  <si>
    <t>웨어링</t>
  </si>
  <si>
    <t>MAAAABADAAAE03</t>
  </si>
  <si>
    <t>스크래이퍼,먼지방지용</t>
  </si>
  <si>
    <t>MAAAABADAAAF</t>
  </si>
  <si>
    <t>전동기조립체</t>
  </si>
  <si>
    <t>MAAAABADAAAF01</t>
  </si>
  <si>
    <t>기어,전동기용</t>
  </si>
  <si>
    <t>MAAAABADAAAF02</t>
  </si>
  <si>
    <t>어뎁터</t>
  </si>
  <si>
    <t>MAAAABADAAAF03</t>
  </si>
  <si>
    <t>봉합재,띠형</t>
  </si>
  <si>
    <t>MAAAABADAAAF04</t>
  </si>
  <si>
    <t>MAAAABADAAAF05</t>
  </si>
  <si>
    <t>핀,연결기용,리셉터클형,전기용</t>
  </si>
  <si>
    <t>MAAAABADAAAF06</t>
  </si>
  <si>
    <t>전선,전기용</t>
  </si>
  <si>
    <t>MAAAABADAAAF07</t>
  </si>
  <si>
    <t>슬리브,전선용</t>
  </si>
  <si>
    <t>MAAAABADAAAF08</t>
  </si>
  <si>
    <t>MAAAABADAAAF09</t>
  </si>
  <si>
    <t>MAAAABADAAAF10</t>
  </si>
  <si>
    <t>MAAAABADAAAF11</t>
  </si>
  <si>
    <t>MAAAABADAAAF12</t>
  </si>
  <si>
    <t>연결기,리셉터클형,전기용</t>
  </si>
  <si>
    <t>MAAAABADAAAFAA</t>
  </si>
  <si>
    <t>회전속도계조립체</t>
  </si>
  <si>
    <t>MAAAABADAAAG</t>
  </si>
  <si>
    <t>명판,작동기용</t>
  </si>
  <si>
    <t>MAAAABADAAAG01</t>
  </si>
  <si>
    <t>명판,1,3용</t>
  </si>
  <si>
    <t>MAAAABADAB</t>
  </si>
  <si>
    <t>작동기,전기-기계식(2,4용)</t>
  </si>
  <si>
    <t>MAAAABADAB01</t>
  </si>
  <si>
    <t>MAAAABADAB02</t>
  </si>
  <si>
    <t>MAAAABADAB03</t>
  </si>
  <si>
    <t>MAAAABADAB04</t>
  </si>
  <si>
    <t>MAAAABADAB05</t>
  </si>
  <si>
    <t>MAAAABADAB06</t>
  </si>
  <si>
    <t>MAAAABADAB07</t>
  </si>
  <si>
    <t>MAAAABADAB08</t>
  </si>
  <si>
    <t>MAAAABADAB09</t>
  </si>
  <si>
    <t>MAAAABADAB10</t>
  </si>
  <si>
    <t>MAAAABADAB11</t>
  </si>
  <si>
    <t>MAAAABADAB12</t>
  </si>
  <si>
    <t>MAAAABADAB13</t>
  </si>
  <si>
    <t>MAAAABADAB14</t>
  </si>
  <si>
    <t>MAAAABADAB15</t>
  </si>
  <si>
    <t>MAAAABADAB16</t>
  </si>
  <si>
    <t>MAAAABADAB17</t>
  </si>
  <si>
    <t>MAAAABADAB18</t>
  </si>
  <si>
    <t>MAAAABADAB19</t>
  </si>
  <si>
    <t>MAAAABADAB20</t>
  </si>
  <si>
    <t>MAAAABADAB21</t>
  </si>
  <si>
    <t>MAAAABADAB22</t>
  </si>
  <si>
    <t>MAAAABADAB23</t>
  </si>
  <si>
    <t>MAAAABADAB24</t>
  </si>
  <si>
    <t>MAAAABADAB25</t>
  </si>
  <si>
    <t>MAAAABADAB26</t>
  </si>
  <si>
    <t>MAAAABADABAA</t>
  </si>
  <si>
    <t>MAAAABADABAA01</t>
  </si>
  <si>
    <t>MAAAABADABAA02</t>
  </si>
  <si>
    <t>MAAAABADABAAAA</t>
  </si>
  <si>
    <t>MAAAABADABAAAA01</t>
  </si>
  <si>
    <t>MAAAABADABAAAA02</t>
  </si>
  <si>
    <t>MAAAABADABAAAA03</t>
  </si>
  <si>
    <t>MAAAABADABAB</t>
  </si>
  <si>
    <t>피스톤조립체,2,4용</t>
  </si>
  <si>
    <t>MAAAABADABAB01</t>
  </si>
  <si>
    <t>MAAAABADABAB02</t>
  </si>
  <si>
    <t>MAAAABADABAB03</t>
  </si>
  <si>
    <t>MAAAABADABAB04</t>
  </si>
  <si>
    <t>MAAAABADABAB05</t>
  </si>
  <si>
    <t>MAAAABADABAB06</t>
  </si>
  <si>
    <t>MAAAABADABAB07</t>
  </si>
  <si>
    <t>MAAAABADABAB08</t>
  </si>
  <si>
    <t>MAAAABADABAB09</t>
  </si>
  <si>
    <t>MAAAABADABABAA</t>
  </si>
  <si>
    <t>MAAAABADABABAA01</t>
  </si>
  <si>
    <t>MAAAABADABABAA02</t>
  </si>
  <si>
    <t>MAAAABADABABAA03</t>
  </si>
  <si>
    <t>MAAAABADABAC</t>
  </si>
  <si>
    <t>덮개조립체,몸체용,2,4용</t>
  </si>
  <si>
    <t>MAAAABADABAC01</t>
  </si>
  <si>
    <t>덮개,몸체용,2,4용</t>
  </si>
  <si>
    <t>MAAAABADABAC02</t>
  </si>
  <si>
    <t>MAAAABADABAD</t>
  </si>
  <si>
    <t>브래킷조립체,모터용</t>
  </si>
  <si>
    <t>MAAAABADABAD01</t>
  </si>
  <si>
    <t>브래킷,모터용</t>
  </si>
  <si>
    <t>MAAAABADABAD02</t>
  </si>
  <si>
    <t>MAAAABADABAE</t>
  </si>
  <si>
    <t>MAAAABADABAE01</t>
  </si>
  <si>
    <t>MAAAABADABAE02</t>
  </si>
  <si>
    <t>MAAAABADABAE03</t>
  </si>
  <si>
    <t>MAAAABADABAF</t>
  </si>
  <si>
    <t>MAAAABADABAF01</t>
  </si>
  <si>
    <t>MAAAABADABAF02</t>
  </si>
  <si>
    <t>MAAAABADABAF03</t>
  </si>
  <si>
    <t>MAAAABADABAF04</t>
  </si>
  <si>
    <t>MAAAABADABAF05</t>
  </si>
  <si>
    <t>MAAAABADABAF06</t>
  </si>
  <si>
    <t>MAAAABADABAF07</t>
  </si>
  <si>
    <t>MAAAABADABAF08</t>
  </si>
  <si>
    <t>MAAAABADABAF09</t>
  </si>
  <si>
    <t>MAAAABADABAF10</t>
  </si>
  <si>
    <t>MAAAABADABAF11</t>
  </si>
  <si>
    <t>MAAAABADABAF12</t>
  </si>
  <si>
    <t>MAAAABADABAFAA</t>
  </si>
  <si>
    <t>MAAAABADABAG</t>
  </si>
  <si>
    <t>MAAAABADABAG01</t>
  </si>
  <si>
    <t>명판,2,4용</t>
  </si>
  <si>
    <t>MAAAABADAC</t>
  </si>
  <si>
    <t>제어기조립체,(작동기조립체용)</t>
  </si>
  <si>
    <t>MAAAABADAC01</t>
  </si>
  <si>
    <t>차폐가스켓</t>
  </si>
  <si>
    <t>MAAAABADAC02</t>
  </si>
  <si>
    <t>MAAAABADAC03</t>
  </si>
  <si>
    <t>MAAAABADAC04</t>
  </si>
  <si>
    <t>절연체,와셔형</t>
  </si>
  <si>
    <t>MAAAABADAC05</t>
  </si>
  <si>
    <t>간격유지기,판형</t>
  </si>
  <si>
    <t>MAAAABADAC06</t>
  </si>
  <si>
    <t>MAAAABADAC07</t>
  </si>
  <si>
    <t>MAAAABADAC08</t>
  </si>
  <si>
    <t>보호용덮개</t>
  </si>
  <si>
    <t>MAAAABADACAA</t>
  </si>
  <si>
    <t>하우징조립체</t>
  </si>
  <si>
    <t>MAAAABADACAA01</t>
  </si>
  <si>
    <t>MAAAABADACAA02</t>
  </si>
  <si>
    <t>삽입기,자체잠금식</t>
  </si>
  <si>
    <t>MAAAABADACAA03</t>
  </si>
  <si>
    <t>MAAAABADACAB</t>
  </si>
  <si>
    <t>덮개조립체,제어기용</t>
  </si>
  <si>
    <t>MAAAABADACAB01</t>
  </si>
  <si>
    <t>MAAAABADACAB02</t>
  </si>
  <si>
    <t>MAAAABADACAB03</t>
  </si>
  <si>
    <t>패드,완충용</t>
  </si>
  <si>
    <t>MAAAABADACAB04</t>
  </si>
  <si>
    <t>OPD-YP-001</t>
  </si>
  <si>
    <t>필터조립체,전기용</t>
  </si>
  <si>
    <t>MAAAABADACAB05</t>
  </si>
  <si>
    <t>MAAAABADACAB06</t>
  </si>
  <si>
    <t>MAAAABADACAB07</t>
  </si>
  <si>
    <t>암나사,잠금형,전기연결기용</t>
  </si>
  <si>
    <t>MAAAABADACAB08</t>
  </si>
  <si>
    <t>MAAAABADACAB09</t>
  </si>
  <si>
    <t>덮개조립체,점검용</t>
  </si>
  <si>
    <t>MAAAABADACAB10</t>
  </si>
  <si>
    <t>MAAAABADACAB11</t>
  </si>
  <si>
    <t>잠금볼트</t>
  </si>
  <si>
    <t>MAAAABADACAB12</t>
  </si>
  <si>
    <t>너트,결합용</t>
  </si>
  <si>
    <t>MAAAABADACAB13</t>
  </si>
  <si>
    <t>MAAAABADACAB14</t>
  </si>
  <si>
    <t>덮개조립체,전원용</t>
  </si>
  <si>
    <t>MAAAABADACAB15</t>
  </si>
  <si>
    <t>MAAAABADACAB16</t>
  </si>
  <si>
    <t>MAAAABADACAB17</t>
  </si>
  <si>
    <t>MAAAABADACAB18</t>
  </si>
  <si>
    <t>MAAAABADACAC</t>
  </si>
  <si>
    <t>회로카드조립체,프로세서용</t>
  </si>
  <si>
    <t>MAAAABADACAC01</t>
  </si>
  <si>
    <t>인쇄회로판,프로세서용</t>
  </si>
  <si>
    <t>MAAAABADACAC02</t>
  </si>
  <si>
    <t>간격유지기,특수형</t>
  </si>
  <si>
    <t>MAAAABADACAC03</t>
  </si>
  <si>
    <t>절연체,간격유지용</t>
  </si>
  <si>
    <t>MAAAABADACAC04</t>
  </si>
  <si>
    <t>MAAAABADACAC05</t>
  </si>
  <si>
    <t>MAAAABADACAC06</t>
  </si>
  <si>
    <t>T491A475K010AS</t>
  </si>
  <si>
    <t>MAAAABADACAC07</t>
  </si>
  <si>
    <t>T491D226K025AS</t>
  </si>
  <si>
    <t>MAAAABADACAC08</t>
  </si>
  <si>
    <t>CM2012FR68</t>
  </si>
  <si>
    <t>MAAAABADACAC09</t>
  </si>
  <si>
    <t>M55342M03B22E1-M</t>
  </si>
  <si>
    <t>MAAAABADACAC10</t>
  </si>
  <si>
    <t>M55342M03B10E0-M</t>
  </si>
  <si>
    <t>MAAAABADACAC11</t>
  </si>
  <si>
    <t>isolationtransformer</t>
  </si>
  <si>
    <t>MAAAABADACAC12</t>
  </si>
  <si>
    <t>5962-9679002NXB</t>
  </si>
  <si>
    <t>DSP</t>
  </si>
  <si>
    <t>MAAAABADACAC13</t>
  </si>
  <si>
    <t>Transceivers</t>
  </si>
  <si>
    <t>MAAAABADACAC14</t>
  </si>
  <si>
    <t>SNJ54LS14FK</t>
  </si>
  <si>
    <t>Inverter</t>
  </si>
  <si>
    <t>MAAAABADACAC15</t>
  </si>
  <si>
    <t>WSF512K32-27H2M</t>
  </si>
  <si>
    <t>SRAM</t>
  </si>
  <si>
    <t>MAAAABADACAC16</t>
  </si>
  <si>
    <t>BU-61588P3-100</t>
  </si>
  <si>
    <t>integratedcircuit</t>
  </si>
  <si>
    <t>MAAAABADACAC17</t>
  </si>
  <si>
    <t>M7S43FDJ33</t>
  </si>
  <si>
    <t>Oscillator</t>
  </si>
  <si>
    <t>MAAAABADACAC18</t>
  </si>
  <si>
    <t>M7S43FDJ16</t>
  </si>
  <si>
    <t>MAAAABADACAC19</t>
  </si>
  <si>
    <t>SNJ54F244FK</t>
  </si>
  <si>
    <t>Bus Driver/Transceiver</t>
  </si>
  <si>
    <t>MAAAABADACAC20</t>
  </si>
  <si>
    <t>A1-10PA-2.54DSA</t>
  </si>
  <si>
    <t>MAAAABADACAC21</t>
  </si>
  <si>
    <t>A1-12PA-2.54DSA</t>
  </si>
  <si>
    <t>MAAAABADACAC22</t>
  </si>
  <si>
    <t>MA-231-050-135-A0000</t>
  </si>
  <si>
    <t>MAAAABADACAC23</t>
  </si>
  <si>
    <t>MK-243-009-235-2200</t>
  </si>
  <si>
    <t>MAAAABADACAC24</t>
  </si>
  <si>
    <t>MA-231-010-135-A0000</t>
  </si>
  <si>
    <t>MAAAABADACAC25</t>
  </si>
  <si>
    <t>C0805C104K3RAC</t>
  </si>
  <si>
    <t>MAAAABADACAC26</t>
  </si>
  <si>
    <t>ST-1-1</t>
  </si>
  <si>
    <t>스터드,시험용</t>
  </si>
  <si>
    <t>MAAAABADACAD</t>
  </si>
  <si>
    <t>회로카드조립체,이산신호용</t>
  </si>
  <si>
    <t>MAAAABADACAD01</t>
  </si>
  <si>
    <t>인쇄회로판,이산신호용</t>
  </si>
  <si>
    <t>MAAAABADACAD02</t>
  </si>
  <si>
    <t>MAAAABADACAD03</t>
  </si>
  <si>
    <t>MAAAABADACAD04</t>
  </si>
  <si>
    <t>M39014/01-1513</t>
  </si>
  <si>
    <t>MAAAABADACAD05</t>
  </si>
  <si>
    <t>MAAAABADACAD06</t>
  </si>
  <si>
    <t>T491D475K035AS</t>
  </si>
  <si>
    <t>MAAAABADACAD07</t>
  </si>
  <si>
    <t>T491D106K025AS</t>
  </si>
  <si>
    <t>MAAAABADACAD08</t>
  </si>
  <si>
    <t>T491D476K016AS</t>
  </si>
  <si>
    <t>MAAAABADACAD09</t>
  </si>
  <si>
    <t>T491X337K010AS</t>
  </si>
  <si>
    <t>MAAAABADACAD10</t>
  </si>
  <si>
    <t>M39006/09-8324</t>
  </si>
  <si>
    <t>MAAAABADACAD11</t>
  </si>
  <si>
    <t>SML-210MT</t>
  </si>
  <si>
    <t>LIGHTEMITTINGDIODE</t>
  </si>
  <si>
    <t>MAAAABADACAD12</t>
  </si>
  <si>
    <t>CM2012FR68K</t>
  </si>
  <si>
    <t>inductor</t>
  </si>
  <si>
    <t>MAAAABADACAD13</t>
  </si>
  <si>
    <t>M55342M03B4E75-M</t>
  </si>
  <si>
    <t>resistor</t>
  </si>
  <si>
    <t>MAAAABADACAD14</t>
  </si>
  <si>
    <t>M55342M03B301D-M</t>
  </si>
  <si>
    <t>MAAAABADACAD15</t>
  </si>
  <si>
    <t>M55342M03B1E00-M</t>
  </si>
  <si>
    <t>MAAAABADACAD16</t>
  </si>
  <si>
    <t>D55342E07B100A-M</t>
  </si>
  <si>
    <t>MAAAABADACAD17</t>
  </si>
  <si>
    <t>M55342M03B20E0-M</t>
  </si>
  <si>
    <t>MAAAABADACAD18</t>
  </si>
  <si>
    <t>MAAAABADACAD19</t>
  </si>
  <si>
    <t>XCV400-4FG676I</t>
  </si>
  <si>
    <t>FPGA</t>
  </si>
  <si>
    <t>MAAAABADACAD20</t>
  </si>
  <si>
    <t>XCF02SV78618</t>
  </si>
  <si>
    <t>MEMORY</t>
  </si>
  <si>
    <t>MAAAABADACAD21</t>
  </si>
  <si>
    <t>SN7407</t>
  </si>
  <si>
    <t>MAAAABADACAD22</t>
  </si>
  <si>
    <t>LM1084IS-3.3</t>
  </si>
  <si>
    <t>voltageregulator</t>
  </si>
  <si>
    <t>MAAAABADACAD23</t>
  </si>
  <si>
    <t>LM1084IS-ADJ</t>
  </si>
  <si>
    <t>MAAAABADACAD24</t>
  </si>
  <si>
    <t>M243FCN80</t>
  </si>
  <si>
    <t>MAAAABADACAD25</t>
  </si>
  <si>
    <t>AD7864AS-1</t>
  </si>
  <si>
    <t>a/dconverter</t>
  </si>
  <si>
    <t>MAAAABADACAD26</t>
  </si>
  <si>
    <t>5962-89710013(ADG526ATE/883B)</t>
  </si>
  <si>
    <t>MULTIPLEXER</t>
  </si>
  <si>
    <t>MAAAABADACAD27</t>
  </si>
  <si>
    <t>TL074MFKB</t>
  </si>
  <si>
    <t>OpAmp</t>
  </si>
  <si>
    <t>MAAAABADACAD28</t>
  </si>
  <si>
    <t>AD7892SQ-1</t>
  </si>
  <si>
    <t>MAAAABADACAD29</t>
  </si>
  <si>
    <t>AHF2805S/ES</t>
  </si>
  <si>
    <t>Dc-DcConverter</t>
  </si>
  <si>
    <t>MAAAABADACAD30</t>
  </si>
  <si>
    <t>MAAAABADACAD31</t>
  </si>
  <si>
    <t>C0603C103K3RAC</t>
  </si>
  <si>
    <t>MAAAABADACAD32</t>
  </si>
  <si>
    <t>D55342E07B3B01-M</t>
  </si>
  <si>
    <t>MAAAABADACAD33</t>
  </si>
  <si>
    <t>1N4148SM</t>
  </si>
  <si>
    <t>MAAAABADACAD34</t>
  </si>
  <si>
    <t>87831-1420</t>
  </si>
  <si>
    <t>MAAAABADACAD35</t>
  </si>
  <si>
    <t>MA-241-050-235-A0000</t>
  </si>
  <si>
    <t>MAAAABADACAD36</t>
  </si>
  <si>
    <t>MA-231-020-135-A0000</t>
  </si>
  <si>
    <t>MAAAABADACAD37</t>
  </si>
  <si>
    <t>MA-231-060-135-A0000</t>
  </si>
  <si>
    <t>MAAAABADACAD38</t>
  </si>
  <si>
    <t>MA-241-010-235-A0000</t>
  </si>
  <si>
    <t>MAAAABADACAD39</t>
  </si>
  <si>
    <t>MAAAABADACAE</t>
  </si>
  <si>
    <t>회로카드조립체,마더보드용</t>
  </si>
  <si>
    <t>MAAAABADACAE01</t>
  </si>
  <si>
    <t>인쇄회로판,마더보드용</t>
  </si>
  <si>
    <t>MAAAABADACAE02</t>
  </si>
  <si>
    <t>판,전기차폐용</t>
  </si>
  <si>
    <t>MAAAABADACAE03</t>
  </si>
  <si>
    <t>판,설치용</t>
  </si>
  <si>
    <t>MAAAABADACAE04</t>
  </si>
  <si>
    <t>EXCS0-081-SC</t>
  </si>
  <si>
    <t>MAAAABADACAE05</t>
  </si>
  <si>
    <t>MAAAABADACAE06</t>
  </si>
  <si>
    <t>MAAAABADACAE07</t>
  </si>
  <si>
    <t>MAAAABADACAE08</t>
  </si>
  <si>
    <t>MAAAABADACAE09</t>
  </si>
  <si>
    <t>MAAAABADACAE10</t>
  </si>
  <si>
    <t>MS21209-C0415</t>
  </si>
  <si>
    <t>MAAAABADACAE11</t>
  </si>
  <si>
    <t>MAAAABADACAE12</t>
  </si>
  <si>
    <t>MAAAABADACAE13</t>
  </si>
  <si>
    <t>MAAAABADACAE14</t>
  </si>
  <si>
    <t>절연판,캐패시터용</t>
  </si>
  <si>
    <t>MAAAABADACAE15</t>
  </si>
  <si>
    <t>MAAAABADACAE16</t>
  </si>
  <si>
    <t>MAAAABADACAE17</t>
  </si>
  <si>
    <t>MS27508E14F35PN</t>
  </si>
  <si>
    <t>MAAAABADACAE18</t>
  </si>
  <si>
    <t>10-407552-55</t>
  </si>
  <si>
    <t>접촉자,핀용</t>
  </si>
  <si>
    <t>MAAAABADACAE19</t>
  </si>
  <si>
    <t>MAAAABADACAE20</t>
  </si>
  <si>
    <t>MS27508E16F35SN</t>
  </si>
  <si>
    <t>MAAAABADACAE21</t>
  </si>
  <si>
    <t>접촉자,소켓트용</t>
  </si>
  <si>
    <t>MAAAABADACAE22</t>
  </si>
  <si>
    <t>MAAAABADACAE23</t>
  </si>
  <si>
    <t>MS27508E8F35SN</t>
  </si>
  <si>
    <t>MAAAABADACAE24</t>
  </si>
  <si>
    <t>MAAAABADACAE25</t>
  </si>
  <si>
    <t>MAAAABADACAE26</t>
  </si>
  <si>
    <t>MAAAABADACAE27</t>
  </si>
  <si>
    <t>배선장치</t>
  </si>
  <si>
    <t>MAAAABADACAE28</t>
  </si>
  <si>
    <t>M24308/1-2</t>
  </si>
  <si>
    <t>MAAAABADACAE29</t>
  </si>
  <si>
    <t>M22759/32-20-0</t>
  </si>
  <si>
    <t>절연전선</t>
  </si>
  <si>
    <t>MAAAABADACAE30</t>
  </si>
  <si>
    <t>M22759/32-20-2</t>
  </si>
  <si>
    <t>MAAAABADACAE31</t>
  </si>
  <si>
    <t>C1206C473K1RAC</t>
  </si>
  <si>
    <t>MAAAABADACAE32</t>
  </si>
  <si>
    <t>C1206C223K1RAC</t>
  </si>
  <si>
    <t>MAAAABADACAE33</t>
  </si>
  <si>
    <t>MAAAABADACAE34</t>
  </si>
  <si>
    <t>C0402C470K5GAC</t>
  </si>
  <si>
    <t>MAAAABADACAE35</t>
  </si>
  <si>
    <t>MAAAABADACAE36</t>
  </si>
  <si>
    <t>T491B155K025AS</t>
  </si>
  <si>
    <t>MAAAABADACAE37</t>
  </si>
  <si>
    <t>T491B105K035AS</t>
  </si>
  <si>
    <t>MAAAABADACAE38</t>
  </si>
  <si>
    <t>MAAAABADACAE39</t>
  </si>
  <si>
    <t>T491D106K035AS</t>
  </si>
  <si>
    <t>MAAAABADACAE40</t>
  </si>
  <si>
    <t>MAAAABADACAE41</t>
  </si>
  <si>
    <t>2222-057-53102</t>
  </si>
  <si>
    <t>MAAAABADACAE42</t>
  </si>
  <si>
    <t>SFOP4532-R90100</t>
  </si>
  <si>
    <t>MAAAABADACAE43</t>
  </si>
  <si>
    <t>CB2012GK102</t>
  </si>
  <si>
    <t>페라이트비이드</t>
  </si>
  <si>
    <t>MAAAABADACAE44</t>
  </si>
  <si>
    <t>M55342M03B30E1-M</t>
  </si>
  <si>
    <t>MAAAABADACAE45</t>
  </si>
  <si>
    <t>MAAAABADACAE46</t>
  </si>
  <si>
    <t>MAAAABADACAE47</t>
  </si>
  <si>
    <t>MAAAABADACAE48</t>
  </si>
  <si>
    <t>M55342M03B3E01-M</t>
  </si>
  <si>
    <t>MAAAABADACAE49</t>
  </si>
  <si>
    <t>M55342M03B604D-M</t>
  </si>
  <si>
    <t>MAAAABADACAE50</t>
  </si>
  <si>
    <t>MAAAABADACAE51</t>
  </si>
  <si>
    <t>D55342E07B698A-M</t>
  </si>
  <si>
    <t>MAAAABADACAE52</t>
  </si>
  <si>
    <t>D55342E07B10BO-M</t>
  </si>
  <si>
    <t>MAAAABADACAE53</t>
  </si>
  <si>
    <t>AHF2815D/ES</t>
  </si>
  <si>
    <t>MAAAABADACAE54</t>
  </si>
  <si>
    <t>AD202JN</t>
  </si>
  <si>
    <t>IsolationAmp</t>
  </si>
  <si>
    <t>MAAAABADACAE55</t>
  </si>
  <si>
    <t>MAAAABADACAE56</t>
  </si>
  <si>
    <t>LM119H/883</t>
  </si>
  <si>
    <t>Comparator</t>
  </si>
  <si>
    <t>MAAAABADACAE57</t>
  </si>
  <si>
    <t>HCPL-5231#300</t>
  </si>
  <si>
    <t>OptoCoupler</t>
  </si>
  <si>
    <t>MAAAABADACAE58</t>
  </si>
  <si>
    <t>LM317AEMP</t>
  </si>
  <si>
    <t>MAAAABADACAE59</t>
  </si>
  <si>
    <t>LM337IMP</t>
  </si>
  <si>
    <t>MAAAABADACAE60</t>
  </si>
  <si>
    <t>44JR100KTB</t>
  </si>
  <si>
    <t>trimmingpotentiometer</t>
  </si>
  <si>
    <t>MAAAABADACAE61</t>
  </si>
  <si>
    <t>WASHER</t>
  </si>
  <si>
    <t>MAAAABADACAE62</t>
  </si>
  <si>
    <t>MAAAABADACAE63</t>
  </si>
  <si>
    <t>MS35649-244</t>
  </si>
  <si>
    <t>nut</t>
  </si>
  <si>
    <t>MAAAABADACAE64</t>
  </si>
  <si>
    <t>SCREW</t>
  </si>
  <si>
    <t>MAAAABADACAE65</t>
  </si>
  <si>
    <t>MAAAABADACAE66</t>
  </si>
  <si>
    <t>MAAAABADACAF</t>
  </si>
  <si>
    <t>회로카드조립체,전원용</t>
  </si>
  <si>
    <t>MAAAABADACAF01</t>
  </si>
  <si>
    <t>인쇄회로판,전원용</t>
  </si>
  <si>
    <t>MAAAABADACAF02</t>
  </si>
  <si>
    <t>리테이너,회로카드용</t>
  </si>
  <si>
    <t>MAAAABADACAF03</t>
  </si>
  <si>
    <t>MAAAABADACAF04</t>
  </si>
  <si>
    <t>변환기,직류대직류용</t>
  </si>
  <si>
    <t>MAAAABADACAF05</t>
  </si>
  <si>
    <t>MAAAABADACAF06</t>
  </si>
  <si>
    <t>리벳,압축식</t>
  </si>
  <si>
    <t>MAAAABADACAF07</t>
  </si>
  <si>
    <t>MS20426-A2-3</t>
  </si>
  <si>
    <t>MAAAABADACAF08</t>
  </si>
  <si>
    <t>MI-J52-MZ</t>
  </si>
  <si>
    <t>MAAAABADACAF09</t>
  </si>
  <si>
    <t>capacitor</t>
  </si>
  <si>
    <t>MAAAABADACAF10</t>
  </si>
  <si>
    <t>M55342K09B97E6-M</t>
  </si>
  <si>
    <t>MAAAABADACAF11</t>
  </si>
  <si>
    <t>MAAAABADACAF12</t>
  </si>
  <si>
    <t>MAAAABADACAF13</t>
  </si>
  <si>
    <t>MAAAABADACAF14</t>
  </si>
  <si>
    <t>MAAAABADACAG</t>
  </si>
  <si>
    <t>회로카드조립체,전류감지용</t>
  </si>
  <si>
    <t>MAAAABADACAG01</t>
  </si>
  <si>
    <t>인쇄회로판,전류감지용</t>
  </si>
  <si>
    <t>MAAAABADACAG02</t>
  </si>
  <si>
    <t>MAAAABADACAG03</t>
  </si>
  <si>
    <t>MAAAABADACAG04</t>
  </si>
  <si>
    <t>M55342M03B165D-M</t>
  </si>
  <si>
    <t>MAAAABADACAG05</t>
  </si>
  <si>
    <t>LA-25-NP</t>
  </si>
  <si>
    <t>currentsensor</t>
  </si>
  <si>
    <t>MAAAABADACAG06</t>
  </si>
  <si>
    <t>MA-1D1-030-325-A0000</t>
  </si>
  <si>
    <t>MAAAABADACAG07</t>
  </si>
  <si>
    <t>MAAAABADACAH</t>
  </si>
  <si>
    <t>회로카드조립체,인버터용</t>
  </si>
  <si>
    <t>MAAAABADACAH01</t>
  </si>
  <si>
    <t>인쇄회로판,인버터용</t>
  </si>
  <si>
    <t>MAAAABADACAH02</t>
  </si>
  <si>
    <t>방열판,전기-전자구성품용</t>
  </si>
  <si>
    <t>MAAAABADACAH03</t>
  </si>
  <si>
    <t>MAAAABADACAH04</t>
  </si>
  <si>
    <t>MAAAABADACAH05</t>
  </si>
  <si>
    <t>MAAAABADACAH06</t>
  </si>
  <si>
    <t>MAAAABADACAH07</t>
  </si>
  <si>
    <t>MAAAABADACAH08</t>
  </si>
  <si>
    <t>ES1G</t>
  </si>
  <si>
    <t>diode,rectifier</t>
  </si>
  <si>
    <t>MAAAABADACAH09</t>
  </si>
  <si>
    <t>MMSZ5242</t>
  </si>
  <si>
    <t>zenerdiode</t>
  </si>
  <si>
    <t>MAAAABADACAH10</t>
  </si>
  <si>
    <t>M55342M03B20D0-M</t>
  </si>
  <si>
    <t>MAAAABADACAH11</t>
  </si>
  <si>
    <t>IR2110S</t>
  </si>
  <si>
    <t>HIGHANDLOWSIDEDRIVER</t>
  </si>
  <si>
    <t>MAAAABADACAH12</t>
  </si>
  <si>
    <t>SK35GD065ET</t>
  </si>
  <si>
    <t>3Phase Bridge Inverter</t>
  </si>
  <si>
    <t>MAAAABADACAH13</t>
  </si>
  <si>
    <t>MAAAABADACAH14</t>
  </si>
  <si>
    <t>MAAAABADACAH15</t>
  </si>
  <si>
    <t>MAAAABADACAH16</t>
  </si>
  <si>
    <t>MAAAABADACAH17</t>
  </si>
  <si>
    <t>MAAAABADACAH18</t>
  </si>
  <si>
    <t>MAAAABADACAH19</t>
  </si>
  <si>
    <t>MAAAABADACAJ</t>
  </si>
  <si>
    <t>MAAAABADACAJ01</t>
  </si>
  <si>
    <t>MAAAABADACAJ02</t>
  </si>
  <si>
    <t>MAAAABADACAJ03</t>
  </si>
  <si>
    <t>MAAAABADACAK</t>
  </si>
  <si>
    <t>MAAAABADACAK01</t>
  </si>
  <si>
    <t>MAAAABADACAK02</t>
  </si>
  <si>
    <t>MAAAABADACAK03</t>
  </si>
  <si>
    <t>숫나사,잠금형,전기연결기용</t>
  </si>
  <si>
    <t>MAAAABADACAK04</t>
  </si>
  <si>
    <t>MAAAABADACAL</t>
  </si>
  <si>
    <t>MAAAABADACAL01</t>
  </si>
  <si>
    <t>MAAAABADACAL02</t>
  </si>
  <si>
    <t>MAAAABADACAL03</t>
  </si>
  <si>
    <t>MAAAABADACAL04</t>
  </si>
  <si>
    <t>MAAAABADACAL0401</t>
  </si>
  <si>
    <t>MAAAABADACAL05</t>
  </si>
  <si>
    <t>MAAAABADACAL0501</t>
  </si>
  <si>
    <t>나사,기계용,접시머리형</t>
  </si>
  <si>
    <t>MAAAABADACAL06</t>
  </si>
  <si>
    <t>MAAAABADACAL0601</t>
  </si>
  <si>
    <t>나사,기계용,둥근머리형</t>
  </si>
  <si>
    <t>MAAAABADACAL07</t>
  </si>
  <si>
    <t>MAAAABADACAL0701</t>
  </si>
  <si>
    <t>MAAAABADAD</t>
  </si>
  <si>
    <t>전지조립체,열식</t>
  </si>
  <si>
    <t>MAAAABADAD01</t>
  </si>
  <si>
    <t>823-30514-00</t>
  </si>
  <si>
    <t>MAAAABADAD02</t>
  </si>
  <si>
    <t>823-30193-00</t>
  </si>
  <si>
    <t>MAAAABADAD03</t>
  </si>
  <si>
    <t>823-30515-00</t>
  </si>
  <si>
    <t>특수나사</t>
  </si>
  <si>
    <t>MAAAABADAD04</t>
  </si>
  <si>
    <t>823-30516-00</t>
  </si>
  <si>
    <t>절연블록1</t>
  </si>
  <si>
    <t>MAAAABADAD05</t>
  </si>
  <si>
    <t>823-30517-00</t>
  </si>
  <si>
    <t>절연블록2</t>
  </si>
  <si>
    <t>MAAAABADAD06</t>
  </si>
  <si>
    <t>MAAAABADAD07</t>
  </si>
  <si>
    <t>LTS25-NP</t>
  </si>
  <si>
    <t>CurrentTransducer</t>
  </si>
  <si>
    <t>MAAAABADAD08</t>
  </si>
  <si>
    <t>MAAAABADAD09</t>
  </si>
  <si>
    <t>MAAAABADAD10</t>
  </si>
  <si>
    <t>MAAAABADAD11</t>
  </si>
  <si>
    <t>823-30512-00</t>
  </si>
  <si>
    <t>연결기브래킷트2</t>
  </si>
  <si>
    <t>MAAAABADAD12</t>
  </si>
  <si>
    <t>MAAAABADAD13</t>
  </si>
  <si>
    <t>MAAAABADAD14</t>
  </si>
  <si>
    <t>823-30518-00</t>
  </si>
  <si>
    <t>MAAAABADAD15</t>
  </si>
  <si>
    <t>MAAAABADAD16</t>
  </si>
  <si>
    <t>MAAAABADAD17</t>
  </si>
  <si>
    <t>MAAAABADAD18</t>
  </si>
  <si>
    <t>MAAAABADAD19</t>
  </si>
  <si>
    <t>MAAAABADAD20</t>
  </si>
  <si>
    <t>MAAAABADAD21</t>
  </si>
  <si>
    <t>823-30513-00</t>
  </si>
  <si>
    <t>연결기브래킷트3</t>
  </si>
  <si>
    <t>MAAAABADAD22</t>
  </si>
  <si>
    <t>MAAAABADAD23</t>
  </si>
  <si>
    <t>MAAAABADAD24</t>
  </si>
  <si>
    <t>MAAAABADAD25</t>
  </si>
  <si>
    <t>AYX63*125</t>
  </si>
  <si>
    <t>열전지, 구동장치용</t>
  </si>
  <si>
    <t>MAAAABADAD26</t>
  </si>
  <si>
    <t>823-C31502</t>
  </si>
  <si>
    <t>WH01</t>
  </si>
  <si>
    <t>MAAAABADAD27</t>
  </si>
  <si>
    <t>242</t>
  </si>
  <si>
    <t>MAAAABADADAA</t>
  </si>
  <si>
    <t>823-30510-00</t>
  </si>
  <si>
    <t>MAAAABADADAA01</t>
  </si>
  <si>
    <t>823-31510-00-1</t>
  </si>
  <si>
    <t>MAAAABADADAA02</t>
  </si>
  <si>
    <t>MAAAABADADAA03</t>
  </si>
  <si>
    <t>MAAAABADADAB</t>
  </si>
  <si>
    <t>823-30511-00</t>
  </si>
  <si>
    <t>연결기브래킷트1</t>
  </si>
  <si>
    <t>MAAAABADADAB01</t>
  </si>
  <si>
    <t>823-30511-00-1</t>
  </si>
  <si>
    <t>MAAAABADADAB02</t>
  </si>
  <si>
    <t>MAAAABADADAB03</t>
  </si>
  <si>
    <t>MAAAABADADAB04</t>
  </si>
  <si>
    <t>MAAAABADADAB05</t>
  </si>
  <si>
    <t>MAAAABADADAB06</t>
  </si>
  <si>
    <t>MAAAABADADAB07</t>
  </si>
  <si>
    <t>GP240984</t>
  </si>
  <si>
    <t>MAAAABADADAB08</t>
  </si>
  <si>
    <t>MAAAABADADAB09</t>
  </si>
  <si>
    <t>MAAAABADADAB10</t>
  </si>
  <si>
    <t>MAAAABADADAB11</t>
  </si>
  <si>
    <t>MAAAABADADAB12</t>
  </si>
  <si>
    <t>MAAAABADADAB13</t>
  </si>
  <si>
    <t>MAAAABADADAB14</t>
  </si>
  <si>
    <t>MAAAABADADAB15</t>
  </si>
  <si>
    <t>MAAAABADADAB16</t>
  </si>
  <si>
    <t>MAAAABADADAB17</t>
  </si>
  <si>
    <t>MAAAABADADAB18</t>
  </si>
  <si>
    <t>GSHS-1635F-3/32-CL</t>
  </si>
  <si>
    <t>MAAAABADADAB19</t>
  </si>
  <si>
    <t>MAAAABADADAB20</t>
  </si>
  <si>
    <t>MAAAABADADAB21</t>
  </si>
  <si>
    <t>MAAAABADADAB22</t>
  </si>
  <si>
    <t>MAAAABADADAB23</t>
  </si>
  <si>
    <t>MIL-T-43435TYPE1</t>
  </si>
  <si>
    <t>MAAAABADADAB24</t>
  </si>
  <si>
    <t>GSHS-3635W-43/13-BK</t>
  </si>
  <si>
    <t>MAAAABADADAB25</t>
  </si>
  <si>
    <t>MAAAABADADAB26</t>
  </si>
  <si>
    <t>MAAAABADADAB27</t>
  </si>
  <si>
    <t>MAAAABADAE</t>
  </si>
  <si>
    <t>분압기조립체(1,4용)</t>
  </si>
  <si>
    <t>MAAAABADAE01</t>
  </si>
  <si>
    <t>덮개,분압기용</t>
  </si>
  <si>
    <t>MAAAABADAE02</t>
  </si>
  <si>
    <t>분압기</t>
  </si>
  <si>
    <t>MAAAABADAE03</t>
  </si>
  <si>
    <t>MAAAABADAE04</t>
  </si>
  <si>
    <t>와셔,실용</t>
  </si>
  <si>
    <t>MAAAABADAE05</t>
  </si>
  <si>
    <t>기어,역회전방지용</t>
  </si>
  <si>
    <t>MAAAABADAE06</t>
  </si>
  <si>
    <t>조임쇠,기어용</t>
  </si>
  <si>
    <t>MAAAABADAE07</t>
  </si>
  <si>
    <t>MAAAABADAE08</t>
  </si>
  <si>
    <t>MAAAABADAEAA</t>
  </si>
  <si>
    <t>케이블조립체,1,4용</t>
  </si>
  <si>
    <t>MAAAABADAEAA01</t>
  </si>
  <si>
    <t>MAAAABADAEAA02</t>
  </si>
  <si>
    <t>MAAAABADAEAA03</t>
  </si>
  <si>
    <t>부트</t>
  </si>
  <si>
    <t>MAAAABADAEAA04</t>
  </si>
  <si>
    <t>ATUM수축튜브</t>
  </si>
  <si>
    <t>MAAAABADAEAA05</t>
  </si>
  <si>
    <t>MAAAABADAEAA06</t>
  </si>
  <si>
    <t>브래이드</t>
  </si>
  <si>
    <t>MAAAABADAEAA07</t>
  </si>
  <si>
    <t>MAAAABADAEAA08</t>
  </si>
  <si>
    <t>MAAAABADAEAA09</t>
  </si>
  <si>
    <t>MAAAABADAEAA10</t>
  </si>
  <si>
    <t>MAAAABADAEAA11</t>
  </si>
  <si>
    <t>링</t>
  </si>
  <si>
    <t>MAAAABADAEAB</t>
  </si>
  <si>
    <t>브래킷조립체,분압기용</t>
  </si>
  <si>
    <t>MAAAABADAEAB01</t>
  </si>
  <si>
    <t>브래킷,분압기용</t>
  </si>
  <si>
    <t>MAAAABADAEAB02</t>
  </si>
  <si>
    <t>MAAAABADAF</t>
  </si>
  <si>
    <t>분압기조립체(2,3용)</t>
  </si>
  <si>
    <t>MAAAABADAF01</t>
  </si>
  <si>
    <t>MAAAABADAF02</t>
  </si>
  <si>
    <t>MAAAABADAF03</t>
  </si>
  <si>
    <t>MAAAABADAF04</t>
  </si>
  <si>
    <t>MAAAABADAF05</t>
  </si>
  <si>
    <t>MAAAABADAF06</t>
  </si>
  <si>
    <t>MAAAABADAF07</t>
  </si>
  <si>
    <t>MAAAABADAF08</t>
  </si>
  <si>
    <t>MAAAABADAFAA</t>
  </si>
  <si>
    <t>케이블조립체,2,3용</t>
  </si>
  <si>
    <t>MAAAABADAFAA01</t>
  </si>
  <si>
    <t>MAAAABADAFAA02</t>
  </si>
  <si>
    <t>MAAAABADAFAA03</t>
  </si>
  <si>
    <t>MAAAABADAFAA04</t>
  </si>
  <si>
    <t>MAAAABADAFAA05</t>
  </si>
  <si>
    <t>MAAAABADAFAA06</t>
  </si>
  <si>
    <t>MAAAABADAFAA07</t>
  </si>
  <si>
    <t>MAAAABADAFAA08</t>
  </si>
  <si>
    <t>MAAAABADAFAA09</t>
  </si>
  <si>
    <t>MAAAABADAFAA10</t>
  </si>
  <si>
    <t>MAAAABADAFAA11</t>
  </si>
  <si>
    <t>MAAAABADAFAB</t>
  </si>
  <si>
    <t>MAAAABADAFAB01</t>
  </si>
  <si>
    <t>MAAAABADAFAB02</t>
  </si>
  <si>
    <t>MAAAABADAJ</t>
  </si>
  <si>
    <t>브래킷조립체,설치용(작동기용)</t>
  </si>
  <si>
    <t>MAAAABADAL</t>
  </si>
  <si>
    <t>케이블조립체,특수목적용,전기용</t>
  </si>
  <si>
    <t>MAAAABAB</t>
  </si>
  <si>
    <t>81082512</t>
  </si>
  <si>
    <t>링조립체,작동기조립체용</t>
  </si>
  <si>
    <t>MAAAABAB01</t>
  </si>
  <si>
    <t>MAAAABAB02</t>
  </si>
  <si>
    <t>MAAAABABAA</t>
  </si>
  <si>
    <t>81082513</t>
  </si>
  <si>
    <t>링,작동기조립체용</t>
  </si>
  <si>
    <t>MAAAABABAA01</t>
  </si>
  <si>
    <t>MAAAABAC</t>
  </si>
  <si>
    <t>81090617</t>
  </si>
  <si>
    <t>케이블조립체,작동기조립체용(W08-2)</t>
  </si>
  <si>
    <t>MAAAABAC01</t>
  </si>
  <si>
    <t>MDM-25PSM2</t>
  </si>
  <si>
    <t>MAAAABAC02</t>
  </si>
  <si>
    <t>MDM-9PSM2</t>
  </si>
  <si>
    <t>MAAAABAC03</t>
  </si>
  <si>
    <t>MAAAABAC04</t>
  </si>
  <si>
    <t>MAAAABAC05</t>
  </si>
  <si>
    <t>MAAAABAC06</t>
  </si>
  <si>
    <t>MAAAABAC07</t>
  </si>
  <si>
    <t>MAAAABAC08</t>
  </si>
  <si>
    <t>MAAAABAC09</t>
  </si>
  <si>
    <t>MAAAABAC10</t>
  </si>
  <si>
    <t>MAAAABAC11</t>
  </si>
  <si>
    <t>MAAAABAC12</t>
  </si>
  <si>
    <t>MAAAABAC13</t>
  </si>
  <si>
    <t>MAAAABAC14</t>
  </si>
  <si>
    <t>MAAAABAC15</t>
  </si>
  <si>
    <t>MAAAABAC16</t>
  </si>
  <si>
    <t>MAAAABAC17</t>
  </si>
  <si>
    <t>MAAAABAC18</t>
  </si>
  <si>
    <t>MAAAABAC19</t>
  </si>
  <si>
    <t>MD009RP</t>
  </si>
  <si>
    <t>MAAAABAC20</t>
  </si>
  <si>
    <t>MABB</t>
  </si>
  <si>
    <t>81090671</t>
  </si>
  <si>
    <t>캐니스터 조립체,유도탄 및 발사조립체,DS-502K</t>
  </si>
  <si>
    <t>MABB01</t>
  </si>
  <si>
    <t>81090728</t>
  </si>
  <si>
    <t>오링,캐니스터조립용</t>
  </si>
  <si>
    <t>MABB02</t>
  </si>
  <si>
    <t>81090777</t>
  </si>
  <si>
    <t>오링,배꼽분리장치용</t>
  </si>
  <si>
    <t>MABB03</t>
  </si>
  <si>
    <t>81090789</t>
  </si>
  <si>
    <t>수송고정볼트</t>
  </si>
  <si>
    <t>MABB04</t>
  </si>
  <si>
    <t>81090790</t>
  </si>
  <si>
    <t>덮개,수송고정볼트용</t>
  </si>
  <si>
    <t>MABB05</t>
  </si>
  <si>
    <t>81090811</t>
  </si>
  <si>
    <t>연결기,유도탄용</t>
  </si>
  <si>
    <t>MABB06</t>
  </si>
  <si>
    <t>81090812</t>
  </si>
  <si>
    <t>자동조심와셔</t>
  </si>
  <si>
    <t>MABB07</t>
  </si>
  <si>
    <t>81090813</t>
  </si>
  <si>
    <t>덮개,분리볼트용</t>
  </si>
  <si>
    <t>MABB08</t>
  </si>
  <si>
    <t>81090814</t>
  </si>
  <si>
    <t>습도지시계</t>
  </si>
  <si>
    <t>MABB09</t>
  </si>
  <si>
    <t>81090815</t>
  </si>
  <si>
    <t>브래킷,케이블용</t>
  </si>
  <si>
    <t>MABB10</t>
  </si>
  <si>
    <t>81090816</t>
  </si>
  <si>
    <t>MABB12</t>
  </si>
  <si>
    <t>KSB2805-1A-G30</t>
  </si>
  <si>
    <t>오-링</t>
  </si>
  <si>
    <t>MABB13</t>
  </si>
  <si>
    <t>KSB1002-CO-A-M6X16-8.8-S-A5S</t>
  </si>
  <si>
    <t>볼트,기계용</t>
  </si>
  <si>
    <t>MABB14</t>
  </si>
  <si>
    <t>KSB1002-CO-A-M6X20-8.8-S-A5S</t>
  </si>
  <si>
    <t>MABB15</t>
  </si>
  <si>
    <t>KSB1002-EF-B-M8X30-8.8-S-A5L</t>
  </si>
  <si>
    <t>MABB16</t>
  </si>
  <si>
    <t>KSB1002-HB-M10X1.25X40-6G-10.9-A5S</t>
  </si>
  <si>
    <t>MABB17</t>
  </si>
  <si>
    <t>KSB1002-HB-M-M10X55-6G-10.9-S-A5S</t>
  </si>
  <si>
    <t>MABB18</t>
  </si>
  <si>
    <t>KSB1002-HB-M-M10X100-6G-10.9-S-A5S</t>
  </si>
  <si>
    <t>MABB19</t>
  </si>
  <si>
    <t>KSB1041-SPG-PA-M4X10-4.8-S-A5L</t>
  </si>
  <si>
    <t>MABB20</t>
  </si>
  <si>
    <t>KSB1041-SPG-PA-M5X12-4.8-S-A5S</t>
  </si>
  <si>
    <t>MABB21</t>
  </si>
  <si>
    <t>KSB1326-SC-6-22H-S-A5S</t>
  </si>
  <si>
    <t>MABB22</t>
  </si>
  <si>
    <t>KSB1326-SC-8-22H-S-A5L</t>
  </si>
  <si>
    <t>MABB23</t>
  </si>
  <si>
    <t>KSB1326-SC-10-22H-S-A5S</t>
  </si>
  <si>
    <t>MABB24</t>
  </si>
  <si>
    <t>KSB1324-2-6-S-A5S</t>
  </si>
  <si>
    <t>MABB25</t>
  </si>
  <si>
    <t>KSB1324-2-8-S-A5L</t>
  </si>
  <si>
    <t>MABB26</t>
  </si>
  <si>
    <t>KSB1324-2-10-S-A5S</t>
  </si>
  <si>
    <t>MABB27</t>
  </si>
  <si>
    <t>KSB1012-HN-1-T-M10-6H-10T-S-A5S</t>
  </si>
  <si>
    <t>MABB29</t>
  </si>
  <si>
    <t>81090861</t>
  </si>
  <si>
    <t>분리볼트,탄고정용</t>
  </si>
  <si>
    <t>MABB11</t>
  </si>
  <si>
    <t>81090821</t>
  </si>
  <si>
    <t>케이블조립체,사출용(W15)</t>
  </si>
  <si>
    <t>MABB1101</t>
  </si>
  <si>
    <t>D38999/44WC35PN</t>
  </si>
  <si>
    <t>MABB1102</t>
  </si>
  <si>
    <t>MS3116P8-4S</t>
  </si>
  <si>
    <t>MABB1103</t>
  </si>
  <si>
    <t>TXR40AB00-1212BI</t>
  </si>
  <si>
    <t>어댑터,연결기용</t>
  </si>
  <si>
    <t>MABB1104</t>
  </si>
  <si>
    <t>TXR21AB00-0805BI</t>
  </si>
  <si>
    <t>MABB1105</t>
  </si>
  <si>
    <t>202K142-25</t>
  </si>
  <si>
    <t>절연수관,전기용,특수목적용</t>
  </si>
  <si>
    <t>MABB1106</t>
  </si>
  <si>
    <t>202K121-25</t>
  </si>
  <si>
    <t>MABB1107</t>
  </si>
  <si>
    <t>562A022-25</t>
  </si>
  <si>
    <t>트랜지션</t>
  </si>
  <si>
    <t>MABB1108</t>
  </si>
  <si>
    <t>44A1121-22-0/9-9</t>
  </si>
  <si>
    <t>MABB1109</t>
  </si>
  <si>
    <t>RAY101-10.0</t>
  </si>
  <si>
    <t>편조,전선용</t>
  </si>
  <si>
    <t>MABB1110</t>
  </si>
  <si>
    <t>RAY101-6.0</t>
  </si>
  <si>
    <t>MABB1111</t>
  </si>
  <si>
    <t>DR25-3/4-0</t>
  </si>
  <si>
    <t>MABB1112</t>
  </si>
  <si>
    <t>DR25-3/8-0</t>
  </si>
  <si>
    <t>MABB1113</t>
  </si>
  <si>
    <t>TMS-SCE-3/8-2.0-9</t>
  </si>
  <si>
    <t>슬리브,표시용,케이블용</t>
  </si>
  <si>
    <t>MABB1114</t>
  </si>
  <si>
    <t>TMS-SCE-3/8-2.0-4</t>
  </si>
  <si>
    <t>MABB1115</t>
  </si>
  <si>
    <t>RNF100-3/8-X</t>
  </si>
  <si>
    <t>MABB1116</t>
  </si>
  <si>
    <t>S-0208R</t>
  </si>
  <si>
    <t>납땜슬리브</t>
  </si>
  <si>
    <t>MABB1117</t>
  </si>
  <si>
    <t>철망,짜여진형</t>
  </si>
  <si>
    <t>MABB28</t>
  </si>
  <si>
    <t>81090645</t>
  </si>
  <si>
    <t>케이블조립체,발사관(W14)</t>
  </si>
  <si>
    <t>MABB2801</t>
  </si>
  <si>
    <t>D38999/44WG35PN</t>
  </si>
  <si>
    <t>MABB2802</t>
  </si>
  <si>
    <t>20100012</t>
  </si>
  <si>
    <t>MABB2803</t>
  </si>
  <si>
    <t>TR18BI</t>
  </si>
  <si>
    <t>TINEL RING</t>
  </si>
  <si>
    <t>MABB2804</t>
  </si>
  <si>
    <t>MABB2805</t>
  </si>
  <si>
    <t>MABB2806</t>
  </si>
  <si>
    <t>MABB2807</t>
  </si>
  <si>
    <t>MABB2808</t>
  </si>
  <si>
    <t>MABB2809</t>
  </si>
  <si>
    <t>GSHS-3635W-11/2-BK</t>
  </si>
  <si>
    <t>MABB2810</t>
  </si>
  <si>
    <t>MABB2811</t>
  </si>
  <si>
    <t>MABB2812</t>
  </si>
  <si>
    <t>11663357</t>
  </si>
  <si>
    <t>MABB2813</t>
  </si>
  <si>
    <t>MABB2814</t>
  </si>
  <si>
    <t>MABB2815</t>
  </si>
  <si>
    <t>ATSRP0103</t>
  </si>
  <si>
    <t>MABB2816</t>
  </si>
  <si>
    <t>81090646</t>
  </si>
  <si>
    <t>발사관배꼽연결기,플러그</t>
  </si>
  <si>
    <t>MABB281601</t>
  </si>
  <si>
    <t>81090647</t>
  </si>
  <si>
    <t>하우징,플러그</t>
  </si>
  <si>
    <t>MABB281604</t>
  </si>
  <si>
    <t>잠금스프링</t>
  </si>
  <si>
    <t>MABB281605</t>
  </si>
  <si>
    <t>가스켓,하우징용</t>
  </si>
  <si>
    <t>MABB281606</t>
  </si>
  <si>
    <t>MABB281607</t>
  </si>
  <si>
    <t>장착대,좌</t>
  </si>
  <si>
    <t>MABB281608</t>
  </si>
  <si>
    <t>장착대,우</t>
  </si>
  <si>
    <t>MABB281609</t>
  </si>
  <si>
    <t>핀,지지용</t>
  </si>
  <si>
    <t>MABB281610</t>
  </si>
  <si>
    <t>MABB281611</t>
  </si>
  <si>
    <t>NASM15795-803</t>
  </si>
  <si>
    <t>MABB281612</t>
  </si>
  <si>
    <t>MABB281613</t>
  </si>
  <si>
    <t>MABB281614</t>
  </si>
  <si>
    <t>NASM24693-C3</t>
  </si>
  <si>
    <t>MABB281615</t>
  </si>
  <si>
    <t>MABB281602</t>
  </si>
  <si>
    <t>81090648</t>
  </si>
  <si>
    <t>절연체조립체</t>
  </si>
  <si>
    <t>MABB28160201</t>
  </si>
  <si>
    <t>81090649</t>
  </si>
  <si>
    <t>MABB28160202</t>
  </si>
  <si>
    <t>81090654</t>
  </si>
  <si>
    <t>MABB28160203</t>
  </si>
  <si>
    <t>81090655</t>
  </si>
  <si>
    <t>핀</t>
  </si>
  <si>
    <t>MABB28160204</t>
  </si>
  <si>
    <t>81090656</t>
  </si>
  <si>
    <t>MABB28160205</t>
  </si>
  <si>
    <t>81090657</t>
  </si>
  <si>
    <t>가스켓,절연체용</t>
  </si>
  <si>
    <t>MABB28160206</t>
  </si>
  <si>
    <t>MABB28160207</t>
  </si>
  <si>
    <t>81090650</t>
  </si>
  <si>
    <t>MABB2816020701</t>
  </si>
  <si>
    <t>81090651</t>
  </si>
  <si>
    <t>MABB2816020702</t>
  </si>
  <si>
    <t>81090652</t>
  </si>
  <si>
    <t>MABB2816020703</t>
  </si>
  <si>
    <t>81090653</t>
  </si>
  <si>
    <t>MABB281603</t>
  </si>
  <si>
    <t>81090658</t>
  </si>
  <si>
    <t>조립확인장치조립체</t>
  </si>
  <si>
    <t>MABB28160301</t>
  </si>
  <si>
    <t>81090659</t>
  </si>
  <si>
    <t>MABB28160302</t>
  </si>
  <si>
    <t>81090660</t>
  </si>
  <si>
    <t>확인핀</t>
  </si>
  <si>
    <t>MABB28160303</t>
  </si>
  <si>
    <t>81090661</t>
  </si>
  <si>
    <t>MABB28160304</t>
  </si>
  <si>
    <t>81090662</t>
  </si>
  <si>
    <t>마개</t>
  </si>
  <si>
    <t>MABB28160305</t>
  </si>
  <si>
    <t>81090663</t>
  </si>
  <si>
    <t>MABB28160306</t>
  </si>
  <si>
    <t>81090664</t>
  </si>
  <si>
    <t>MABB28160307</t>
  </si>
  <si>
    <t>81090665</t>
  </si>
  <si>
    <t>MABB28160308</t>
  </si>
  <si>
    <t>81090666</t>
  </si>
  <si>
    <t>MABB28160309</t>
  </si>
  <si>
    <t>81090667</t>
  </si>
  <si>
    <t>MABB28160310</t>
  </si>
  <si>
    <t>81090668</t>
  </si>
  <si>
    <t>MABB28160311</t>
  </si>
  <si>
    <t>나사, 기계용</t>
  </si>
  <si>
    <t>MABB28160312</t>
  </si>
  <si>
    <t>MABB28160313</t>
  </si>
  <si>
    <t>MABB28160314</t>
  </si>
  <si>
    <t>MS24693-C26</t>
  </si>
  <si>
    <t>MABB28160315</t>
  </si>
  <si>
    <t>MABB28160316</t>
  </si>
  <si>
    <t>MABBAA</t>
  </si>
  <si>
    <t>81090672</t>
  </si>
  <si>
    <t>캐니스터</t>
  </si>
  <si>
    <t>MABBAA01</t>
  </si>
  <si>
    <t>81090726</t>
  </si>
  <si>
    <t>패드,캐니스터가이드용</t>
  </si>
  <si>
    <t>MABBAA02</t>
  </si>
  <si>
    <t>81090727</t>
  </si>
  <si>
    <t>명판,캐니스터용</t>
  </si>
  <si>
    <t>MABBAA03</t>
  </si>
  <si>
    <t>MABBAA04</t>
  </si>
  <si>
    <t>KSB1002-HB-M-M10X1.25X40-6G-10.9-S-A5S</t>
  </si>
  <si>
    <t>MABBAA05</t>
  </si>
  <si>
    <t>MABBAA06</t>
  </si>
  <si>
    <t>MABBAA07</t>
  </si>
  <si>
    <t>MABBAA08</t>
  </si>
  <si>
    <t>MABBAA09</t>
  </si>
  <si>
    <t>KMS21318-14</t>
  </si>
  <si>
    <t>때려박음스크류</t>
  </si>
  <si>
    <t>MABBAAAA</t>
  </si>
  <si>
    <t>81090673</t>
  </si>
  <si>
    <t>전방튜브 조립체</t>
  </si>
  <si>
    <t>MABBAAAA01</t>
  </si>
  <si>
    <t>81090675</t>
  </si>
  <si>
    <t>어댑터,습도지시계용</t>
  </si>
  <si>
    <t>MABBAAAA02</t>
  </si>
  <si>
    <t>KSB2805-1A-G50</t>
  </si>
  <si>
    <t>MABBAAAA03</t>
  </si>
  <si>
    <t>MABBAAAA04</t>
  </si>
  <si>
    <t>MABBAAAA05</t>
  </si>
  <si>
    <t>MABBAAAA06</t>
  </si>
  <si>
    <t>81090676</t>
  </si>
  <si>
    <t>통기구</t>
  </si>
  <si>
    <t>MABBAAAA07</t>
  </si>
  <si>
    <t>81090677</t>
  </si>
  <si>
    <t>어댑터,통기구장착용</t>
  </si>
  <si>
    <t>MABBAAAA08</t>
  </si>
  <si>
    <t>MABBAAAA09</t>
  </si>
  <si>
    <t>MABBAAAA10</t>
  </si>
  <si>
    <t>KSB1023-FL-M6X10-8.8-H-S-A5S</t>
  </si>
  <si>
    <t>MABBAAAA11</t>
  </si>
  <si>
    <t>KSB2805-C1800G</t>
  </si>
  <si>
    <t>MABBAAAA12</t>
  </si>
  <si>
    <t>KSB2805-1A-P14</t>
  </si>
  <si>
    <t>MABBAAAA13</t>
  </si>
  <si>
    <t>KSB1002-HB-M-M10X1.25X35-6G-10.9-S-A5S</t>
  </si>
  <si>
    <t>MABBAAAA14</t>
  </si>
  <si>
    <t>MABBAAAA15</t>
  </si>
  <si>
    <t>MABBAAAAAA</t>
  </si>
  <si>
    <t>81090674</t>
  </si>
  <si>
    <t>전방튜브</t>
  </si>
  <si>
    <t>MABBAAAAAA01</t>
  </si>
  <si>
    <t>81090674-1</t>
  </si>
  <si>
    <t>전방튜브몸체</t>
  </si>
  <si>
    <t>MABBAAAAAA02</t>
  </si>
  <si>
    <t>JIS B 0205,M6X1.0 1D</t>
  </si>
  <si>
    <t>삽입기,나사용</t>
  </si>
  <si>
    <t>MABBAAAAAA03</t>
  </si>
  <si>
    <t>JIS B 0205,M6X1.0 2D</t>
  </si>
  <si>
    <t>MABBAAAAAB</t>
  </si>
  <si>
    <t>81090678</t>
  </si>
  <si>
    <t>제습함 조립체</t>
  </si>
  <si>
    <t>MABBAAAAAB01</t>
  </si>
  <si>
    <t>81090680</t>
  </si>
  <si>
    <t>Cover</t>
  </si>
  <si>
    <t>MABBAAAAAB02</t>
  </si>
  <si>
    <t>KSB1040-PLS-UPCR-M6X16-8.8-S-A5S</t>
  </si>
  <si>
    <t>볼트,와셔붙이형</t>
  </si>
  <si>
    <t>MABBAAAAAB03</t>
  </si>
  <si>
    <t>KSB2805-1A-G110</t>
  </si>
  <si>
    <t>MABBAAAAABAA</t>
  </si>
  <si>
    <t>81090679</t>
  </si>
  <si>
    <t>제습함</t>
  </si>
  <si>
    <t>MABBAAAAABAA01</t>
  </si>
  <si>
    <t>81090679-1</t>
  </si>
  <si>
    <t>MABBAAAAABAA02</t>
  </si>
  <si>
    <t>81090679-2</t>
  </si>
  <si>
    <t>타공망</t>
  </si>
  <si>
    <t>MABBAAAAABAA03</t>
  </si>
  <si>
    <t>81090679-3</t>
  </si>
  <si>
    <t>판,타공망고정용</t>
  </si>
  <si>
    <t>MABBAAAAABAA04</t>
  </si>
  <si>
    <t>JIS B 0205,M6X1.5D</t>
  </si>
  <si>
    <t>MABBAAAAAC</t>
  </si>
  <si>
    <t>81090681</t>
  </si>
  <si>
    <t>제동기 조립체</t>
  </si>
  <si>
    <t>MABBAAAAAC01</t>
  </si>
  <si>
    <t>81090682</t>
  </si>
  <si>
    <t>브래킷</t>
  </si>
  <si>
    <t>MABBAAAAAC02</t>
  </si>
  <si>
    <t>81090683</t>
  </si>
  <si>
    <t>제동기</t>
  </si>
  <si>
    <t>MABBAAAAAC03</t>
  </si>
  <si>
    <t>81090684</t>
  </si>
  <si>
    <t>로드,가이드용</t>
  </si>
  <si>
    <t>MABBAAAAAC04</t>
  </si>
  <si>
    <t>81090685</t>
  </si>
  <si>
    <t>스프링,판형</t>
  </si>
  <si>
    <t>MABBAAAAAC05</t>
  </si>
  <si>
    <t>KSB1003-M3X6-12.9-S-A5L</t>
  </si>
  <si>
    <t>MABBAAAAAC06</t>
  </si>
  <si>
    <t>KSB1324-2-3-S-A5L</t>
  </si>
  <si>
    <t>MABBAAAAAC07</t>
  </si>
  <si>
    <t>KSB1012-HN-1-T-M12-6H-10T-S-A5L</t>
  </si>
  <si>
    <t>MABBAAAAAC08</t>
  </si>
  <si>
    <t>KSB1324-2-12-S-A5L</t>
  </si>
  <si>
    <t>MABBAAAAAC09</t>
  </si>
  <si>
    <t>KSB1326-SC-12-22H-S-A5L</t>
  </si>
  <si>
    <t>MABBAAAB</t>
  </si>
  <si>
    <t>81090691</t>
  </si>
  <si>
    <t>중간튜브 조립체</t>
  </si>
  <si>
    <t>MABBAAAB02</t>
  </si>
  <si>
    <t>81090693</t>
  </si>
  <si>
    <t>레일</t>
  </si>
  <si>
    <t>MABBAAAB03</t>
  </si>
  <si>
    <t>81090694</t>
  </si>
  <si>
    <t>핀,캐니스터조립용</t>
  </si>
  <si>
    <t>MABBAAAB04</t>
  </si>
  <si>
    <t>KSB1023-FL-M6X12-8.8-H-S-A5S</t>
  </si>
  <si>
    <t>MABBAAAB05</t>
  </si>
  <si>
    <t>KSB1023-FL-M6X20-8.8-H-S-A5S</t>
  </si>
  <si>
    <t>MABBAAAB06</t>
  </si>
  <si>
    <t>MABBAAAB07</t>
  </si>
  <si>
    <t>MABBAAAB08</t>
  </si>
  <si>
    <t>KSB1024-HN-1-T-M10-6H-10T-S-A5S</t>
  </si>
  <si>
    <t>MABBAAAB09</t>
  </si>
  <si>
    <t>KSB2805-1A-P7</t>
  </si>
  <si>
    <t>MABBAAAB01</t>
  </si>
  <si>
    <t>81090692</t>
  </si>
  <si>
    <t>중간튜브</t>
  </si>
  <si>
    <t>MABBAAAB0101</t>
  </si>
  <si>
    <t>81090692-1</t>
  </si>
  <si>
    <t>MABBAAAB0102</t>
  </si>
  <si>
    <t>81090692-2</t>
  </si>
  <si>
    <t>플랜지,전방용</t>
  </si>
  <si>
    <t>MABBAAAB0103</t>
  </si>
  <si>
    <t>81090692-3</t>
  </si>
  <si>
    <t>플랜지,후방용</t>
  </si>
  <si>
    <t>MABBAAAC</t>
  </si>
  <si>
    <t>81090696</t>
  </si>
  <si>
    <t>배꼽튜브 조립체</t>
  </si>
  <si>
    <t>MABBAAAC01</t>
  </si>
  <si>
    <t>81090698</t>
  </si>
  <si>
    <t>MABBAAAC02</t>
  </si>
  <si>
    <t>81090699</t>
  </si>
  <si>
    <t>브래킷,수송고정장치용</t>
  </si>
  <si>
    <t>MABBAAAC03</t>
  </si>
  <si>
    <t>81090700</t>
  </si>
  <si>
    <t>핀,위치결정용</t>
  </si>
  <si>
    <t>MABBAAAC04</t>
  </si>
  <si>
    <t>81090705</t>
  </si>
  <si>
    <t>핀,스윙볼트조립용</t>
  </si>
  <si>
    <t>MABBAAAC05</t>
  </si>
  <si>
    <t>81090706</t>
  </si>
  <si>
    <t>와셔,스윙볼트조립용</t>
  </si>
  <si>
    <t>MABBAAAC06</t>
  </si>
  <si>
    <t>81090707</t>
  </si>
  <si>
    <t>어댑터,배꼽튜브용</t>
  </si>
  <si>
    <t>MABBAAAC07</t>
  </si>
  <si>
    <t>MABBAAAC08</t>
  </si>
  <si>
    <t>KSB2805-A1-G35</t>
  </si>
  <si>
    <t>MABBAAAC09</t>
  </si>
  <si>
    <t>KSB1023-FL-M6X16-8.8-H-S-A5S</t>
  </si>
  <si>
    <t>MABBAAAC10</t>
  </si>
  <si>
    <t>KSB1023-FL-M8X30-8.8-H-S-A5S</t>
  </si>
  <si>
    <t>MABBAAAC11</t>
  </si>
  <si>
    <t>KSB1321-4X35-STS</t>
  </si>
  <si>
    <t>핀,분할형</t>
  </si>
  <si>
    <t>MABBAAACAA</t>
  </si>
  <si>
    <t>81090697</t>
  </si>
  <si>
    <t>배꼽튜브</t>
  </si>
  <si>
    <t>MABBAAACAA01</t>
  </si>
  <si>
    <t>81090697-1</t>
  </si>
  <si>
    <t>배꼽튜브몸체</t>
  </si>
  <si>
    <t>MABBAAACAA02</t>
  </si>
  <si>
    <t>MABBAAACAA03</t>
  </si>
  <si>
    <t>JIS B 0205,M8X1.25 2D</t>
  </si>
  <si>
    <t>MABBAAACAA04</t>
  </si>
  <si>
    <t>JIS B 0207,M10X1.25 1.5D</t>
  </si>
  <si>
    <t>MABBAAACAA05</t>
  </si>
  <si>
    <t>JIS B 0207,M10X1.25 2D</t>
  </si>
  <si>
    <t>MABBAAACAA06</t>
  </si>
  <si>
    <t>JIS B 0205,M5X0.8 1.5D</t>
  </si>
  <si>
    <t>MABBAAACAB</t>
  </si>
  <si>
    <t>81090701</t>
  </si>
  <si>
    <t>스윙볼트 조립체</t>
  </si>
  <si>
    <t>MABBAAACAB01</t>
  </si>
  <si>
    <t>81090702</t>
  </si>
  <si>
    <t>스윙볼트</t>
  </si>
  <si>
    <t>MABBAAACAB02</t>
  </si>
  <si>
    <t>81090703</t>
  </si>
  <si>
    <t>MABBAAACAB03</t>
  </si>
  <si>
    <t>81090704</t>
  </si>
  <si>
    <t>와셔,너트분실방지용</t>
  </si>
  <si>
    <t>MABBAAACAB04</t>
  </si>
  <si>
    <t>KSB1324-2-20-S-A5S</t>
  </si>
  <si>
    <t>MABBAAACAB05</t>
  </si>
  <si>
    <t>KSB1012-HN-1-T-M20X1.5-6H-10T-S-A5S</t>
  </si>
  <si>
    <t>MABBAAACAB06</t>
  </si>
  <si>
    <t>MABBAAAD</t>
  </si>
  <si>
    <t>81090711</t>
  </si>
  <si>
    <t>MABBAAAD01</t>
  </si>
  <si>
    <t>81090713</t>
  </si>
  <si>
    <t>MABBAAAD02</t>
  </si>
  <si>
    <t>MABBAAAD03</t>
  </si>
  <si>
    <t>MABBAAAD04</t>
  </si>
  <si>
    <t>MABBAAADAA</t>
  </si>
  <si>
    <t>81090712</t>
  </si>
  <si>
    <t>MABBAAADAA01</t>
  </si>
  <si>
    <t>81090712-1</t>
  </si>
  <si>
    <t>MABBAAADAA02</t>
  </si>
  <si>
    <t>81090712-2</t>
  </si>
  <si>
    <t>MABBAAADAA03</t>
  </si>
  <si>
    <t>81090712-3</t>
  </si>
  <si>
    <t>MABBAAADAA04</t>
  </si>
  <si>
    <t>MABBAAAE</t>
  </si>
  <si>
    <t>81090716</t>
  </si>
  <si>
    <t>MABBAAAE01</t>
  </si>
  <si>
    <t>81090717</t>
  </si>
  <si>
    <t>MABBAAAE02</t>
  </si>
  <si>
    <t>MABBAAAE03</t>
  </si>
  <si>
    <t>MABBAAAE04</t>
  </si>
  <si>
    <t>MABBAAAEAA</t>
  </si>
  <si>
    <t>MABBAAAEAA01</t>
  </si>
  <si>
    <t>MABBAAAEAA02</t>
  </si>
  <si>
    <t>MABBAAAEAA03</t>
  </si>
  <si>
    <t>MABBAAAEAA04</t>
  </si>
  <si>
    <t>MABBAAAF</t>
  </si>
  <si>
    <t>81090721</t>
  </si>
  <si>
    <t>바이패스 튜브 조립체</t>
  </si>
  <si>
    <t>MABBAAAF01</t>
  </si>
  <si>
    <t>MABBAAAF02</t>
  </si>
  <si>
    <t>MABBAAAF03</t>
  </si>
  <si>
    <t>MABBAAAF04</t>
  </si>
  <si>
    <t>MABBAAAF05</t>
  </si>
  <si>
    <t>81090723</t>
  </si>
  <si>
    <t>어댑터,바이패스튜브용</t>
  </si>
  <si>
    <t>MABBAAAF06</t>
  </si>
  <si>
    <t>MABBAAAF07</t>
  </si>
  <si>
    <t>MABBAAAF08</t>
  </si>
  <si>
    <t>KSB1005-1-M6X12-B-STS</t>
  </si>
  <si>
    <t>나비나사</t>
  </si>
  <si>
    <t>MABBAAAF09</t>
  </si>
  <si>
    <t>MABBAAAF10</t>
  </si>
  <si>
    <t>MABBAAAFAA</t>
  </si>
  <si>
    <t>81090722</t>
  </si>
  <si>
    <t>바이패스 튜브</t>
  </si>
  <si>
    <t>MABBAAAFAA01</t>
  </si>
  <si>
    <t>81090722-1</t>
  </si>
  <si>
    <t>바이패스튜브몸체</t>
  </si>
  <si>
    <t>MABBAAAFAA02</t>
  </si>
  <si>
    <t>MABBAAAFAA03</t>
  </si>
  <si>
    <t>MABBAAAFAA04</t>
  </si>
  <si>
    <t>MABBAAAFAA05</t>
  </si>
  <si>
    <t>JIS B 0207,M10X1.5 2D</t>
  </si>
  <si>
    <t>MABBAAAFAA06</t>
  </si>
  <si>
    <t>MABBAAAFAB</t>
  </si>
  <si>
    <t>MABBAAAFAB01</t>
  </si>
  <si>
    <t>MABBAAAFAB02</t>
  </si>
  <si>
    <t>MABBAAAFAB03</t>
  </si>
  <si>
    <t>MABBAAAFAB04</t>
  </si>
  <si>
    <t>MABBAAAFAB05</t>
  </si>
  <si>
    <t>MABBAAAFAB06</t>
  </si>
  <si>
    <t>MABBAB</t>
  </si>
  <si>
    <t>81090731</t>
  </si>
  <si>
    <t>전방덮개 조립체</t>
  </si>
  <si>
    <t>MABBAB01</t>
  </si>
  <si>
    <t>81090731-1</t>
  </si>
  <si>
    <t>덮개,우리탄폼</t>
  </si>
  <si>
    <t>MABBAB02</t>
  </si>
  <si>
    <t>81090732</t>
  </si>
  <si>
    <t>어댑터,전방덮개조립용</t>
  </si>
  <si>
    <t>MABBAB0201</t>
  </si>
  <si>
    <t>81090732-1</t>
  </si>
  <si>
    <t>어댑터몸체</t>
  </si>
  <si>
    <t>MABBAB0202</t>
  </si>
  <si>
    <t>JIS B 0205,M6X1.0 1.5D</t>
  </si>
  <si>
    <t>MABBAC</t>
  </si>
  <si>
    <t>81090733</t>
  </si>
  <si>
    <t>보호덮개 조립체</t>
  </si>
  <si>
    <t>MABBAC01</t>
  </si>
  <si>
    <t>81090734</t>
  </si>
  <si>
    <t>덮개,보호용</t>
  </si>
  <si>
    <t>MABBAC02</t>
  </si>
  <si>
    <t>81090735</t>
  </si>
  <si>
    <t>볼트,나비형</t>
  </si>
  <si>
    <t>MABBAC03</t>
  </si>
  <si>
    <t>81090736</t>
  </si>
  <si>
    <t>MABBAC05</t>
  </si>
  <si>
    <t>MABBAC04</t>
  </si>
  <si>
    <t>81090737</t>
  </si>
  <si>
    <t>명판,경고용</t>
  </si>
  <si>
    <t>MABBAC0401</t>
  </si>
  <si>
    <t>81090738</t>
  </si>
  <si>
    <t>태그,경고용</t>
  </si>
  <si>
    <t>MABBAC0402</t>
  </si>
  <si>
    <t>81090739</t>
  </si>
  <si>
    <t>고정판</t>
  </si>
  <si>
    <t>MABBAC0403</t>
  </si>
  <si>
    <t>RWS14</t>
  </si>
  <si>
    <t>링,스프링형</t>
  </si>
  <si>
    <t>MABBAC0404</t>
  </si>
  <si>
    <t>LPWWC-100</t>
  </si>
  <si>
    <t>와이어,분실방지용</t>
  </si>
  <si>
    <t>MABBAD</t>
  </si>
  <si>
    <t>81090831</t>
  </si>
  <si>
    <t>가스발생기,장입유도탄용</t>
  </si>
  <si>
    <t>MABBAD01</t>
  </si>
  <si>
    <t>MABBAD02</t>
  </si>
  <si>
    <t>MABBAD03</t>
  </si>
  <si>
    <t>점화얄약조립체</t>
  </si>
  <si>
    <t>MABBAD04</t>
  </si>
  <si>
    <t>리테이너,점화기용</t>
  </si>
  <si>
    <t>MABBAD05</t>
  </si>
  <si>
    <t>연소관</t>
  </si>
  <si>
    <t>MABBAD06</t>
  </si>
  <si>
    <t>전방지지판</t>
  </si>
  <si>
    <t>MABBAD07</t>
  </si>
  <si>
    <t>추진제</t>
  </si>
  <si>
    <t>MABBAD08</t>
  </si>
  <si>
    <t>후방지지판</t>
  </si>
  <si>
    <t>MABBAD09</t>
  </si>
  <si>
    <t>지지판지지봉</t>
  </si>
  <si>
    <t>MABBAD10</t>
  </si>
  <si>
    <t>패킹,연소관용</t>
  </si>
  <si>
    <t>MABBAD11</t>
  </si>
  <si>
    <t>뒷마개</t>
  </si>
  <si>
    <t>MABBAD12</t>
  </si>
  <si>
    <t>노즐마개볼트</t>
  </si>
  <si>
    <t>MABBAD13</t>
  </si>
  <si>
    <t>노즐마개가스켓</t>
  </si>
  <si>
    <t>MABBAD14</t>
  </si>
  <si>
    <t>노즐마개</t>
  </si>
  <si>
    <t>MABBAE</t>
  </si>
  <si>
    <t>81090751</t>
  </si>
  <si>
    <t>배꼽분리장치 조립체</t>
  </si>
  <si>
    <t>MABBAE01</t>
  </si>
  <si>
    <t>81090753</t>
  </si>
  <si>
    <t>상부덮개</t>
  </si>
  <si>
    <t>MABBAE03</t>
  </si>
  <si>
    <t>81090755</t>
  </si>
  <si>
    <t>어댑터,케이블고정용</t>
  </si>
  <si>
    <t>MABBAE04</t>
  </si>
  <si>
    <t>81090756</t>
  </si>
  <si>
    <t>전방링크,좌측용</t>
  </si>
  <si>
    <t>MABBAE05</t>
  </si>
  <si>
    <t>81090757</t>
  </si>
  <si>
    <t>전방링크,우측용</t>
  </si>
  <si>
    <t>MABBAE06</t>
  </si>
  <si>
    <t>81090758</t>
  </si>
  <si>
    <t>볼트,전방용</t>
  </si>
  <si>
    <t>MABBAE07</t>
  </si>
  <si>
    <t>81090759</t>
  </si>
  <si>
    <t>후방링크</t>
  </si>
  <si>
    <t>MABBAE08</t>
  </si>
  <si>
    <t>81090760</t>
  </si>
  <si>
    <t>볼트,후방용</t>
  </si>
  <si>
    <t>MABBAE09</t>
  </si>
  <si>
    <t>81090768</t>
  </si>
  <si>
    <t>실린더,전방용</t>
  </si>
  <si>
    <t>MABBAE10</t>
  </si>
  <si>
    <t>81090769</t>
  </si>
  <si>
    <t>실린더,후방용</t>
  </si>
  <si>
    <t>MABBAE11</t>
  </si>
  <si>
    <t>81090770</t>
  </si>
  <si>
    <t>MABBAE12</t>
  </si>
  <si>
    <t>81090771</t>
  </si>
  <si>
    <t>핀,전방링크용</t>
  </si>
  <si>
    <t>MABBAE13</t>
  </si>
  <si>
    <t>81090772</t>
  </si>
  <si>
    <t>핀,후방링크용</t>
  </si>
  <si>
    <t>MABBAE14</t>
  </si>
  <si>
    <t>81090773</t>
  </si>
  <si>
    <t>핀,실린더조립용</t>
  </si>
  <si>
    <t>MABBAE15</t>
  </si>
  <si>
    <t>81090774</t>
  </si>
  <si>
    <t>MABBAE16</t>
  </si>
  <si>
    <t>81090775</t>
  </si>
  <si>
    <t>스프링,고정용</t>
  </si>
  <si>
    <t>MABBAE17</t>
  </si>
  <si>
    <t>81090776</t>
  </si>
  <si>
    <t>볼트,고정용</t>
  </si>
  <si>
    <t>MABBAE18</t>
  </si>
  <si>
    <t>KSB1002-CO-A-M5X20-8.8-S-A5L</t>
  </si>
  <si>
    <t>MABBAE19</t>
  </si>
  <si>
    <t>KSB1012-HN-1-T-M5-6H-10T-S-A5L</t>
  </si>
  <si>
    <t>MABBAE20</t>
  </si>
  <si>
    <t>KSB1023-FL-M4X8-8.8-H-S-A5S</t>
  </si>
  <si>
    <t>MABBAE21</t>
  </si>
  <si>
    <t>KSB1023-FL-M5X20-8.8-H-S-A5L</t>
  </si>
  <si>
    <t>MABBAE22</t>
  </si>
  <si>
    <t>KSB1023-FL-M5X25-8.8-H-S-A5L</t>
  </si>
  <si>
    <t>MABBAE23</t>
  </si>
  <si>
    <t>KSB2805-A1-P11</t>
  </si>
  <si>
    <t>MABBAE24</t>
  </si>
  <si>
    <t>KSB2805-1A-G90</t>
  </si>
  <si>
    <t>MABBAE25</t>
  </si>
  <si>
    <t>KSB2805-1A-A0140G</t>
  </si>
  <si>
    <t>MABBAE26</t>
  </si>
  <si>
    <t>KSB1337-6-STS</t>
  </si>
  <si>
    <t>MABBAE27</t>
  </si>
  <si>
    <t>KSB1337-4-STS</t>
  </si>
  <si>
    <t>MABBAE02</t>
  </si>
  <si>
    <t>81090754</t>
  </si>
  <si>
    <t>MABBAE0201</t>
  </si>
  <si>
    <t>81090754-1</t>
  </si>
  <si>
    <t>MABBAE0202</t>
  </si>
  <si>
    <t>MABBAEAA</t>
  </si>
  <si>
    <t>81090752</t>
  </si>
  <si>
    <t>덮개,배꼽분리장치용</t>
  </si>
  <si>
    <t>MABBAEAA01</t>
  </si>
  <si>
    <t>81090752-1</t>
  </si>
  <si>
    <t>덮개몸체</t>
  </si>
  <si>
    <t>MABBAEAA02</t>
  </si>
  <si>
    <t>JIS B 0205,M4X0.7 1.5D</t>
  </si>
  <si>
    <t>MABBAEAA03</t>
  </si>
  <si>
    <t>JIS B 0205,M5X0.8 1D</t>
  </si>
  <si>
    <t>MABBAEAA04</t>
  </si>
  <si>
    <t>JIS B 0205,M14X2 0.5D</t>
  </si>
  <si>
    <t>MABBAEAB</t>
  </si>
  <si>
    <t>81090761</t>
  </si>
  <si>
    <t>커넥터고정장치 조립체</t>
  </si>
  <si>
    <t>MABBAEAB01</t>
  </si>
  <si>
    <t>81090762</t>
  </si>
  <si>
    <t>하우징,커넥터고정용</t>
  </si>
  <si>
    <t>MABBAEAB02</t>
  </si>
  <si>
    <t>81090763</t>
  </si>
  <si>
    <t>지지판</t>
  </si>
  <si>
    <t>MABBAEAB03</t>
  </si>
  <si>
    <t>KSB1023-FL-M4X8-8.8-H-S-A5L</t>
  </si>
  <si>
    <t>MABBAEAB04</t>
  </si>
  <si>
    <t>81090764</t>
  </si>
  <si>
    <t>고정캡,상부용</t>
  </si>
  <si>
    <t>MABBAEAB05</t>
  </si>
  <si>
    <t>81090765</t>
  </si>
  <si>
    <t>고정캡,하부용</t>
  </si>
  <si>
    <t>MABBAEAB06</t>
  </si>
  <si>
    <t>81090766</t>
  </si>
  <si>
    <t>플런저</t>
  </si>
  <si>
    <t>MABBAEAB07</t>
  </si>
  <si>
    <t>81090767</t>
  </si>
  <si>
    <t>MABBAF</t>
  </si>
  <si>
    <t>81090781</t>
  </si>
  <si>
    <t>탄지지대 조립체</t>
  </si>
  <si>
    <t>MABBAF01</t>
  </si>
  <si>
    <t>81090782</t>
  </si>
  <si>
    <t>탄지지대</t>
  </si>
  <si>
    <t>MABBAF02</t>
  </si>
  <si>
    <t>81090785</t>
  </si>
  <si>
    <t>봉</t>
  </si>
  <si>
    <t>MABBAF03</t>
  </si>
  <si>
    <t>81090786</t>
  </si>
  <si>
    <t>볼트</t>
  </si>
  <si>
    <t>MABBAF04</t>
  </si>
  <si>
    <t>81090787</t>
  </si>
  <si>
    <t>MABBAF05</t>
  </si>
  <si>
    <t>81090788</t>
  </si>
  <si>
    <t>MABBAF06</t>
  </si>
  <si>
    <t>81090783</t>
  </si>
  <si>
    <t>패드</t>
  </si>
  <si>
    <t>MABBAF07</t>
  </si>
  <si>
    <t>81090784</t>
  </si>
  <si>
    <t>MABBAG</t>
  </si>
  <si>
    <t>81090791</t>
  </si>
  <si>
    <t>사출판 조립체</t>
  </si>
  <si>
    <t>MABBAG01</t>
  </si>
  <si>
    <t>81090797</t>
  </si>
  <si>
    <t>부싱,제동기</t>
  </si>
  <si>
    <t>MABBAG02</t>
  </si>
  <si>
    <t>81090798</t>
  </si>
  <si>
    <t>고정판,하부</t>
  </si>
  <si>
    <t>MABBAG03</t>
  </si>
  <si>
    <t>81090799</t>
  </si>
  <si>
    <t>고정판,상부</t>
  </si>
  <si>
    <t>MABBAG04</t>
  </si>
  <si>
    <t>81090800</t>
  </si>
  <si>
    <t>스터드 볼트</t>
  </si>
  <si>
    <t>MABBAG05</t>
  </si>
  <si>
    <t>81090801</t>
  </si>
  <si>
    <t>MABBAG06</t>
  </si>
  <si>
    <t>81090802</t>
  </si>
  <si>
    <t>패드,테프론</t>
  </si>
  <si>
    <t>MABBAG07</t>
  </si>
  <si>
    <t>81090803</t>
  </si>
  <si>
    <t>MABBAG08</t>
  </si>
  <si>
    <t>81090804</t>
  </si>
  <si>
    <t>핀,회전방지용</t>
  </si>
  <si>
    <t>MABBAG09</t>
  </si>
  <si>
    <t>KSB1012-HN-S1-A-M6-10-S-A5L</t>
  </si>
  <si>
    <t>MABBAG10</t>
  </si>
  <si>
    <t>KSB1324-2-6-S-A5L</t>
  </si>
  <si>
    <t>MABBAG11</t>
  </si>
  <si>
    <t>KSB1326-SC-6-22H-S-A5L</t>
  </si>
  <si>
    <t>MABBAG12</t>
  </si>
  <si>
    <t>KSG1337-4-STS</t>
  </si>
  <si>
    <t>MABBAGAA</t>
  </si>
  <si>
    <t>81090792</t>
  </si>
  <si>
    <t>사출판</t>
  </si>
  <si>
    <t>MABBAGAA02</t>
  </si>
  <si>
    <t>81090794</t>
  </si>
  <si>
    <t>클립,사출판용</t>
  </si>
  <si>
    <t>MABBAGAA03</t>
  </si>
  <si>
    <t>81090795</t>
  </si>
  <si>
    <t>MABBAGAA04</t>
  </si>
  <si>
    <t>81090796</t>
  </si>
  <si>
    <t>MABBAGAA05</t>
  </si>
  <si>
    <t>KSB1023-FL-M4X25-8.8-H-S-A5L</t>
  </si>
  <si>
    <t>MABBAGAA06</t>
  </si>
  <si>
    <t>KSB1326-SC-4-22H-S-A5L</t>
  </si>
  <si>
    <t>MABBAGAA07</t>
  </si>
  <si>
    <t>KSB1324-2-4-S-A5L</t>
  </si>
  <si>
    <t>MABBAGAA08</t>
  </si>
  <si>
    <t>MABBAGAA01</t>
  </si>
  <si>
    <t>81090793</t>
  </si>
  <si>
    <t>MABBAGAA0101</t>
  </si>
  <si>
    <t>81090793-1</t>
  </si>
  <si>
    <t>사출판몸체</t>
  </si>
  <si>
    <t>MABBAGAA0102</t>
  </si>
  <si>
    <t>81090793-2</t>
  </si>
  <si>
    <t>부싱</t>
  </si>
  <si>
    <t>MABBAGAA0103</t>
  </si>
  <si>
    <t>81090793-3</t>
  </si>
  <si>
    <t>MABBAGAA0104</t>
  </si>
  <si>
    <t>81090793-4</t>
  </si>
  <si>
    <t>리브</t>
  </si>
  <si>
    <t>MABBAH</t>
  </si>
  <si>
    <t>81090741</t>
  </si>
  <si>
    <t>고정튜브 조립체</t>
  </si>
  <si>
    <t>MABBAH01</t>
  </si>
  <si>
    <t>81090743</t>
  </si>
  <si>
    <t>MABBAH02</t>
  </si>
  <si>
    <t>81090744</t>
  </si>
  <si>
    <t>판,커넥터조립용</t>
  </si>
  <si>
    <t>MABBAH03</t>
  </si>
  <si>
    <t>81090745</t>
  </si>
  <si>
    <t>MABBAH04</t>
  </si>
  <si>
    <t>MABBAH05</t>
  </si>
  <si>
    <t>KSB2805-A1-P10</t>
  </si>
  <si>
    <t>MABBAH06</t>
  </si>
  <si>
    <t>KSB2805-A1-G45</t>
  </si>
  <si>
    <t>MABBAH07</t>
  </si>
  <si>
    <t>MABBAH08</t>
  </si>
  <si>
    <t>MABBAH09</t>
  </si>
  <si>
    <t>MABBAH10</t>
  </si>
  <si>
    <t>MABBAHAA</t>
  </si>
  <si>
    <t>81090742</t>
  </si>
  <si>
    <t>고정튜브</t>
  </si>
  <si>
    <t>MABBAHAA01</t>
  </si>
  <si>
    <t>81090742-1</t>
  </si>
  <si>
    <t>고정튜브몸체</t>
  </si>
  <si>
    <t>MABBAHAA02</t>
  </si>
  <si>
    <t>JIS B 0205,M4X0.7 2D</t>
  </si>
  <si>
    <t>MABBAHAA03</t>
  </si>
  <si>
    <t>MABBAHAA04</t>
  </si>
  <si>
    <t>JIS B 0205,M8X1.25 1D</t>
  </si>
  <si>
    <t>MABBAJ</t>
  </si>
  <si>
    <t>81090746</t>
  </si>
  <si>
    <t>후방덮개 조립체</t>
  </si>
  <si>
    <t>MABBAJ01</t>
  </si>
  <si>
    <t>81090747</t>
  </si>
  <si>
    <t>후방덮개</t>
  </si>
  <si>
    <t>MABBAJ02</t>
  </si>
  <si>
    <t>81090748</t>
  </si>
  <si>
    <t>MABBAJ03</t>
  </si>
  <si>
    <t>KSB1002-HB-M-M10X1.25X25-6G-10.9-S-A5S</t>
  </si>
  <si>
    <t>MABBAJ04</t>
  </si>
  <si>
    <t>MABBAJ05</t>
  </si>
  <si>
    <t>MA01</t>
  </si>
  <si>
    <t>81082521</t>
  </si>
  <si>
    <t>케이블조립체,특수목적용,전기용(W16)</t>
  </si>
  <si>
    <t>MA0102</t>
  </si>
  <si>
    <t>81082523</t>
  </si>
  <si>
    <t>보호대1,전선용</t>
  </si>
  <si>
    <t>MA0103</t>
  </si>
  <si>
    <t>81082524</t>
  </si>
  <si>
    <t>보호대2,전선용</t>
  </si>
  <si>
    <t>MA0101</t>
  </si>
  <si>
    <t>81082522</t>
  </si>
  <si>
    <t>케이블,특수목적,전기용(W16)</t>
  </si>
  <si>
    <t>MA010101</t>
  </si>
  <si>
    <t>D38999/40WG35PN</t>
  </si>
  <si>
    <t>MA010102</t>
  </si>
  <si>
    <t>D38999/46WG35SN</t>
  </si>
  <si>
    <t>MA010103</t>
  </si>
  <si>
    <t>D38999/46WC35SN</t>
  </si>
  <si>
    <t>MA010104</t>
  </si>
  <si>
    <t>660-031B21U7-04</t>
  </si>
  <si>
    <t>MA010105</t>
  </si>
  <si>
    <t>660-032B21U7-04</t>
  </si>
  <si>
    <t>MA010106</t>
  </si>
  <si>
    <t>660-032B13U5-04</t>
  </si>
  <si>
    <t>MA010107</t>
  </si>
  <si>
    <t>KAT40AB00-2018BI</t>
  </si>
  <si>
    <t>MA010108</t>
  </si>
  <si>
    <t>KAT40AB90-1210BI</t>
  </si>
  <si>
    <t>MA010109</t>
  </si>
  <si>
    <t>202K163-25</t>
  </si>
  <si>
    <t>절연수관</t>
  </si>
  <si>
    <t>MA010110</t>
  </si>
  <si>
    <t>202K153-25</t>
  </si>
  <si>
    <t>MA010111</t>
  </si>
  <si>
    <t>301A034-25</t>
  </si>
  <si>
    <t>MA010112</t>
  </si>
  <si>
    <t>LGM2750022ML1T08</t>
  </si>
  <si>
    <t>MA010113</t>
  </si>
  <si>
    <t>LGM2750022ML2T08</t>
  </si>
  <si>
    <t>MA010114</t>
  </si>
  <si>
    <t>편조 테이프</t>
  </si>
  <si>
    <t>MA010115</t>
  </si>
  <si>
    <t>브레이드, EMI</t>
  </si>
  <si>
    <t>MA010116</t>
  </si>
  <si>
    <t>WEB-01-20.0</t>
  </si>
  <si>
    <t>MA010117</t>
  </si>
  <si>
    <t>MA010118</t>
  </si>
  <si>
    <t>LG-CRFR-1-BK</t>
  </si>
  <si>
    <t>MA010119</t>
  </si>
  <si>
    <t>LG-CRFR-1-1/2-BK</t>
  </si>
  <si>
    <t>MA010120</t>
  </si>
  <si>
    <t>슬리브, 땜납용</t>
  </si>
  <si>
    <t>MA010121</t>
  </si>
  <si>
    <t>62</t>
  </si>
  <si>
    <t>MA010122</t>
  </si>
  <si>
    <t>MA010123</t>
  </si>
  <si>
    <t>GSHS-1635F-1-WH</t>
  </si>
  <si>
    <t>MA010124</t>
  </si>
  <si>
    <t>GSHS-1635F-1-1/2-WH</t>
  </si>
  <si>
    <t>MA010125</t>
  </si>
  <si>
    <t>MA010126</t>
  </si>
  <si>
    <t>GSHS-1635F-1-CL</t>
  </si>
  <si>
    <t>MA010127</t>
  </si>
  <si>
    <t>GSHS-1635F-1-1/2-CL</t>
  </si>
  <si>
    <t>MA010128</t>
  </si>
  <si>
    <t>MA010129</t>
  </si>
  <si>
    <t>MA010130</t>
  </si>
  <si>
    <t>780RTV</t>
  </si>
  <si>
    <t>MA010131</t>
  </si>
  <si>
    <t>000W212</t>
  </si>
  <si>
    <t>클립</t>
  </si>
  <si>
    <t>MA010132</t>
  </si>
  <si>
    <t>81082526</t>
  </si>
  <si>
    <t>MA02</t>
  </si>
  <si>
    <t>81082527</t>
  </si>
  <si>
    <t>제습제,장입유도탄용</t>
  </si>
  <si>
    <t>MA0201</t>
  </si>
  <si>
    <t>81082528</t>
  </si>
  <si>
    <t>방습지</t>
  </si>
  <si>
    <t>MA0202</t>
  </si>
  <si>
    <t>KST1084-A-2-300GM</t>
  </si>
  <si>
    <t>건조제,활성식</t>
  </si>
  <si>
    <t>MA0203</t>
  </si>
  <si>
    <t>Z163449</t>
  </si>
  <si>
    <t>습도지시지</t>
  </si>
  <si>
    <t>MA03</t>
  </si>
  <si>
    <t>81082542</t>
  </si>
  <si>
    <t>안전플러그,W16용</t>
  </si>
  <si>
    <t>MA0301</t>
  </si>
  <si>
    <t>MA0303</t>
  </si>
  <si>
    <t>MA0305</t>
  </si>
  <si>
    <t>MA0306</t>
  </si>
  <si>
    <t>81082543</t>
  </si>
  <si>
    <t>MA0302</t>
  </si>
  <si>
    <t>어댑터조립체</t>
  </si>
  <si>
    <t>MA030201</t>
  </si>
  <si>
    <t>81082548</t>
  </si>
  <si>
    <t>특수어댑터</t>
  </si>
  <si>
    <t>MA030202</t>
  </si>
  <si>
    <t>81082549</t>
  </si>
  <si>
    <t>고정나사</t>
  </si>
  <si>
    <t>MA030204</t>
  </si>
  <si>
    <t>MA030203</t>
  </si>
  <si>
    <t>81082547</t>
  </si>
  <si>
    <t>와이어조립체</t>
  </si>
  <si>
    <t>MA03020301</t>
  </si>
  <si>
    <t>2SQ-4-STS</t>
  </si>
  <si>
    <t>MA03020302</t>
  </si>
  <si>
    <t>KSD3514-1.5X7X7-SA</t>
  </si>
  <si>
    <t>와이어로프</t>
  </si>
  <si>
    <t>MA03020303</t>
  </si>
  <si>
    <t>GSHS-1675F-3/32-CL</t>
  </si>
  <si>
    <t>슬리브, 표기용</t>
  </si>
  <si>
    <t>MA03020304</t>
  </si>
  <si>
    <t>GSHS-1675F-3/16-CL</t>
  </si>
  <si>
    <t>슬리브, 보호용</t>
  </si>
  <si>
    <t>Level(or LCN)</t>
  </si>
  <si>
    <t>Name(품명)</t>
    <phoneticPr fontId="43" type="noConversion"/>
  </si>
  <si>
    <t>Partnumber(부품번호)</t>
  </si>
  <si>
    <t>Category(카테고리)</t>
    <phoneticPr fontId="43" type="noConversion"/>
  </si>
  <si>
    <t>Subcategory(서브카테고리)</t>
    <phoneticPr fontId="43" type="noConversion"/>
  </si>
  <si>
    <t>Quantity(수량)</t>
    <phoneticPr fontId="43" type="noConversion"/>
  </si>
  <si>
    <t>Failure rate, Unit(단위고장률)</t>
    <phoneticPr fontId="43" type="noConversion"/>
  </si>
  <si>
    <t>Failure rate, Predicted(예측고장률)</t>
    <phoneticPr fontId="43" type="noConversion"/>
  </si>
  <si>
    <t>Module Quantity(조립체 수량)</t>
    <phoneticPr fontId="43" type="noConversion"/>
  </si>
  <si>
    <t>Failure rate, Predicted * Module Quantity</t>
    <phoneticPr fontId="43" type="noConversion"/>
  </si>
  <si>
    <t>Part?(조립체(0) or 부품(1))</t>
    <phoneticPr fontId="43" type="noConversion"/>
  </si>
  <si>
    <t>단순기구물 제외</t>
    <phoneticPr fontId="43" type="noConversion"/>
  </si>
  <si>
    <t>고장률이 0인 항목 제외</t>
    <phoneticPr fontId="43" type="noConversion"/>
  </si>
  <si>
    <t>category 및 subcategory 항목을 Telcordia 기준으로 재분류</t>
    <phoneticPr fontId="4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</si>
</sst>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0"/>
    <numFmt numFmtId="177" formatCode="0.00000_ "/>
    <numFmt numFmtId="178" formatCode="0.000_ "/>
    <numFmt numFmtId="179" formatCode="#,##0_ "/>
    <numFmt numFmtId="180" formatCode="#,##0.000000_ "/>
    <numFmt numFmtId="181" formatCode="#,##0.00_ "/>
  </numFmts>
  <fonts count="4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9" tint="-0.499984740745262"/>
      <name val="맑은 고딕"/>
      <family val="3"/>
      <charset val="129"/>
      <scheme val="minor"/>
    </font>
    <font>
      <b/>
      <sz val="16"/>
      <color theme="7" tint="-0.249977111117893"/>
      <name val="맑은 고딕"/>
      <family val="3"/>
      <charset val="129"/>
      <scheme val="minor"/>
    </font>
    <font>
      <b/>
      <sz val="14"/>
      <color theme="4" tint="-0.499984740745262"/>
      <name val="맑은 고딕"/>
      <family val="3"/>
      <charset val="129"/>
      <scheme val="minor"/>
    </font>
    <font>
      <b/>
      <sz val="14"/>
      <color theme="5" tint="-0.499984740745262"/>
      <name val="맑은 고딕"/>
      <family val="3"/>
      <charset val="129"/>
      <scheme val="minor"/>
    </font>
    <font>
      <sz val="10"/>
      <name val="돋움체"/>
      <family val="3"/>
      <charset val="129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12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6"/>
      <color theme="5"/>
      <name val="맑은 고딕"/>
      <family val="3"/>
      <charset val="129"/>
      <scheme val="minor"/>
    </font>
    <font>
      <b/>
      <sz val="14"/>
      <color theme="6" tint="-0.499984740745262"/>
      <name val="맑은 고딕"/>
      <family val="3"/>
      <charset val="129"/>
      <scheme val="minor"/>
    </font>
    <font>
      <sz val="12"/>
      <color theme="6" tint="-0.499984740745262"/>
      <name val="맑은 고딕"/>
      <family val="3"/>
      <charset val="129"/>
      <scheme val="minor"/>
    </font>
    <font>
      <sz val="11"/>
      <color theme="6" tint="-0.499984740745262"/>
      <name val="맑은 고딕"/>
      <family val="3"/>
      <charset val="129"/>
      <scheme val="minor"/>
    </font>
    <font>
      <b/>
      <sz val="16"/>
      <color indexed="8"/>
      <name val="맑은 고딕"/>
      <family val="3"/>
      <charset val="129"/>
    </font>
    <font>
      <b/>
      <sz val="16"/>
      <color indexed="8"/>
      <name val="돋움"/>
      <family val="3"/>
      <charset val="129"/>
    </font>
    <font>
      <sz val="11"/>
      <color indexed="8"/>
      <name val="Tahoma"/>
      <family val="2"/>
    </font>
    <font>
      <b/>
      <sz val="11"/>
      <name val="돋움"/>
      <family val="3"/>
      <charset val="129"/>
    </font>
    <font>
      <sz val="8"/>
      <name val="함초롬돋움"/>
      <family val="3"/>
      <charset val="129"/>
    </font>
    <font>
      <sz val="11"/>
      <name val="Tahoma"/>
      <family val="2"/>
    </font>
    <font>
      <sz val="8"/>
      <name val="돋움"/>
      <family val="3"/>
      <charset val="129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7" fillId="0" borderId="0"/>
    <xf numFmtId="0" fontId="21" fillId="0" borderId="0">
      <alignment vertical="center"/>
    </xf>
    <xf numFmtId="0" fontId="27" fillId="0" borderId="0"/>
    <xf numFmtId="0" fontId="28" fillId="0" borderId="0">
      <alignment vertical="center"/>
    </xf>
  </cellStyleXfs>
  <cellXfs count="83">
    <xf numFmtId="0" fontId="0" fillId="0" borderId="0" xfId="0">
      <alignment vertical="center"/>
    </xf>
    <xf numFmtId="0" fontId="0" fillId="0" borderId="10" xfId="0" applyBorder="1">
      <alignment vertical="center"/>
    </xf>
    <xf numFmtId="0" fontId="20" fillId="0" borderId="10" xfId="0" applyFont="1" applyBorder="1">
      <alignment vertical="center"/>
    </xf>
    <xf numFmtId="0" fontId="19" fillId="33" borderId="10" xfId="0" applyFont="1" applyFill="1" applyBorder="1" applyAlignment="1">
      <alignment horizontal="center" vertical="center"/>
    </xf>
    <xf numFmtId="0" fontId="24" fillId="0" borderId="24" xfId="0" applyFont="1" applyBorder="1" applyAlignment="1">
      <alignment horizontal="right" vertical="center"/>
    </xf>
    <xf numFmtId="0" fontId="24" fillId="0" borderId="25" xfId="0" applyFont="1" applyBorder="1" applyAlignment="1">
      <alignment horizontal="right" vertical="center"/>
    </xf>
    <xf numFmtId="0" fontId="14" fillId="0" borderId="0" xfId="0" applyFont="1">
      <alignment vertical="center"/>
    </xf>
    <xf numFmtId="0" fontId="19" fillId="33" borderId="14" xfId="0" applyFont="1" applyFill="1" applyBorder="1" applyAlignment="1">
      <alignment horizontal="center" vertical="center"/>
    </xf>
    <xf numFmtId="0" fontId="20" fillId="34" borderId="10" xfId="0" applyFont="1" applyFill="1" applyBorder="1">
      <alignment vertical="center"/>
    </xf>
    <xf numFmtId="0" fontId="19" fillId="37" borderId="10" xfId="0" applyFont="1" applyFill="1" applyBorder="1" applyAlignment="1">
      <alignment horizontal="center" vertical="center"/>
    </xf>
    <xf numFmtId="0" fontId="19" fillId="37" borderId="10" xfId="0" applyFont="1" applyFill="1" applyBorder="1">
      <alignment vertical="center"/>
    </xf>
    <xf numFmtId="0" fontId="20" fillId="37" borderId="10" xfId="0" applyFont="1" applyFill="1" applyBorder="1">
      <alignment vertical="center"/>
    </xf>
    <xf numFmtId="0" fontId="25" fillId="37" borderId="12" xfId="0" applyFont="1" applyFill="1" applyBorder="1" applyAlignment="1">
      <alignment horizontal="center" vertical="center"/>
    </xf>
    <xf numFmtId="0" fontId="22" fillId="35" borderId="20" xfId="0" applyFont="1" applyFill="1" applyBorder="1" applyAlignment="1">
      <alignment horizontal="right" vertical="center"/>
    </xf>
    <xf numFmtId="0" fontId="22" fillId="35" borderId="21" xfId="0" applyFont="1" applyFill="1" applyBorder="1" applyAlignment="1">
      <alignment horizontal="right" vertical="center"/>
    </xf>
    <xf numFmtId="0" fontId="21" fillId="0" borderId="10" xfId="0" applyFont="1" applyBorder="1">
      <alignment vertical="center"/>
    </xf>
    <xf numFmtId="0" fontId="21" fillId="37" borderId="10" xfId="0" applyFont="1" applyFill="1" applyBorder="1">
      <alignment vertical="center"/>
    </xf>
    <xf numFmtId="176" fontId="20" fillId="0" borderId="10" xfId="0" applyNumberFormat="1" applyFont="1" applyBorder="1">
      <alignment vertical="center"/>
    </xf>
    <xf numFmtId="0" fontId="20" fillId="0" borderId="10" xfId="0" applyFont="1" applyBorder="1" applyAlignment="1">
      <alignment horizontal="left" vertical="center"/>
    </xf>
    <xf numFmtId="0" fontId="20" fillId="34" borderId="14" xfId="0" applyFont="1" applyFill="1" applyBorder="1">
      <alignment vertical="center"/>
    </xf>
    <xf numFmtId="0" fontId="20" fillId="34" borderId="10" xfId="0" applyFont="1" applyFill="1" applyBorder="1" applyAlignment="1">
      <alignment horizontal="left" vertical="center"/>
    </xf>
    <xf numFmtId="0" fontId="21" fillId="0" borderId="15" xfId="0" applyFont="1" applyBorder="1">
      <alignment vertical="center"/>
    </xf>
    <xf numFmtId="0" fontId="21" fillId="0" borderId="17" xfId="0" applyFont="1" applyBorder="1">
      <alignment vertical="center"/>
    </xf>
    <xf numFmtId="0" fontId="21" fillId="37" borderId="17" xfId="0" applyFont="1" applyFill="1" applyBorder="1">
      <alignment vertical="center"/>
    </xf>
    <xf numFmtId="0" fontId="21" fillId="0" borderId="18" xfId="0" applyFont="1" applyBorder="1">
      <alignment vertical="center"/>
    </xf>
    <xf numFmtId="0" fontId="30" fillId="0" borderId="0" xfId="0" applyFont="1">
      <alignment vertical="center"/>
    </xf>
    <xf numFmtId="0" fontId="32" fillId="37" borderId="10" xfId="0" applyFont="1" applyFill="1" applyBorder="1">
      <alignment vertical="center"/>
    </xf>
    <xf numFmtId="0" fontId="32" fillId="0" borderId="0" xfId="0" applyFont="1">
      <alignment vertical="center"/>
    </xf>
    <xf numFmtId="0" fontId="19" fillId="38" borderId="10" xfId="0" applyFont="1" applyFill="1" applyBorder="1" applyAlignment="1">
      <alignment horizontal="center" vertical="center"/>
    </xf>
    <xf numFmtId="0" fontId="19" fillId="38" borderId="15" xfId="0" applyFont="1" applyFill="1" applyBorder="1" applyAlignment="1">
      <alignment horizontal="center" vertical="center"/>
    </xf>
    <xf numFmtId="0" fontId="19" fillId="0" borderId="10" xfId="0" applyFont="1" applyBorder="1">
      <alignment vertical="center"/>
    </xf>
    <xf numFmtId="0" fontId="31" fillId="0" borderId="10" xfId="0" applyFont="1" applyBorder="1">
      <alignment vertical="center"/>
    </xf>
    <xf numFmtId="0" fontId="20" fillId="39" borderId="10" xfId="0" applyFont="1" applyFill="1" applyBorder="1">
      <alignment vertical="center"/>
    </xf>
    <xf numFmtId="176" fontId="20" fillId="34" borderId="10" xfId="0" applyNumberFormat="1" applyFont="1" applyFill="1" applyBorder="1">
      <alignment vertical="center"/>
    </xf>
    <xf numFmtId="0" fontId="21" fillId="34" borderId="15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2" fillId="0" borderId="0" xfId="0" applyFont="1">
      <alignment vertical="center"/>
    </xf>
    <xf numFmtId="0" fontId="19" fillId="38" borderId="10" xfId="0" applyFont="1" applyFill="1" applyBorder="1" applyAlignment="1">
      <alignment horizontal="left" vertical="center"/>
    </xf>
    <xf numFmtId="0" fontId="19" fillId="40" borderId="10" xfId="0" applyFont="1" applyFill="1" applyBorder="1">
      <alignment vertical="center"/>
    </xf>
    <xf numFmtId="0" fontId="24" fillId="0" borderId="27" xfId="0" applyFont="1" applyBorder="1" applyAlignment="1">
      <alignment horizontal="right" vertical="center"/>
    </xf>
    <xf numFmtId="0" fontId="22" fillId="35" borderId="19" xfId="0" applyFont="1" applyFill="1" applyBorder="1" applyAlignment="1">
      <alignment horizontal="right" vertical="center"/>
    </xf>
    <xf numFmtId="0" fontId="33" fillId="0" borderId="27" xfId="0" applyFont="1" applyBorder="1" applyAlignment="1">
      <alignment horizontal="right" vertical="center"/>
    </xf>
    <xf numFmtId="0" fontId="33" fillId="0" borderId="25" xfId="0" applyFont="1" applyBorder="1" applyAlignment="1">
      <alignment horizontal="right" vertical="center"/>
    </xf>
    <xf numFmtId="0" fontId="22" fillId="41" borderId="19" xfId="0" applyFont="1" applyFill="1" applyBorder="1" applyAlignment="1">
      <alignment horizontal="right" vertical="center"/>
    </xf>
    <xf numFmtId="0" fontId="22" fillId="41" borderId="21" xfId="0" applyFont="1" applyFill="1" applyBorder="1" applyAlignment="1">
      <alignment horizontal="right" vertical="center"/>
    </xf>
    <xf numFmtId="0" fontId="19" fillId="42" borderId="10" xfId="0" applyFont="1" applyFill="1" applyBorder="1">
      <alignment vertical="center"/>
    </xf>
    <xf numFmtId="0" fontId="34" fillId="0" borderId="0" xfId="0" applyFont="1">
      <alignment vertical="center"/>
    </xf>
    <xf numFmtId="0" fontId="35" fillId="0" borderId="0" xfId="0" applyFont="1">
      <alignment vertical="center"/>
    </xf>
    <xf numFmtId="0" fontId="36" fillId="0" borderId="0" xfId="0" applyFont="1">
      <alignment vertical="center"/>
    </xf>
    <xf numFmtId="0" fontId="19" fillId="0" borderId="14" xfId="0" applyFont="1" applyBorder="1">
      <alignment vertical="center"/>
    </xf>
    <xf numFmtId="0" fontId="20" fillId="0" borderId="14" xfId="0" applyFont="1" applyBorder="1">
      <alignment vertical="center"/>
    </xf>
    <xf numFmtId="0" fontId="0" fillId="0" borderId="14" xfId="0" applyBorder="1">
      <alignment vertical="center"/>
    </xf>
    <xf numFmtId="0" fontId="21" fillId="0" borderId="14" xfId="0" applyFont="1" applyBorder="1">
      <alignment vertical="center"/>
    </xf>
    <xf numFmtId="0" fontId="20" fillId="0" borderId="16" xfId="0" applyFont="1" applyBorder="1">
      <alignment vertical="center"/>
    </xf>
    <xf numFmtId="0" fontId="20" fillId="0" borderId="17" xfId="0" applyFont="1" applyBorder="1">
      <alignment vertical="center"/>
    </xf>
    <xf numFmtId="0" fontId="39" fillId="0" borderId="0" xfId="45" applyFont="1">
      <alignment vertical="center"/>
    </xf>
    <xf numFmtId="180" fontId="40" fillId="43" borderId="10" xfId="45" applyNumberFormat="1" applyFont="1" applyFill="1" applyBorder="1" applyAlignment="1">
      <alignment horizontal="center" vertical="center" shrinkToFit="1"/>
    </xf>
    <xf numFmtId="0" fontId="28" fillId="0" borderId="0" xfId="45" applyAlignment="1">
      <alignment horizontal="center" vertical="center"/>
    </xf>
    <xf numFmtId="0" fontId="28" fillId="0" borderId="10" xfId="45" applyBorder="1" applyAlignment="1">
      <alignment horizontal="center" vertical="center" shrinkToFit="1"/>
    </xf>
    <xf numFmtId="0" fontId="28" fillId="0" borderId="10" xfId="45" applyBorder="1" applyAlignment="1">
      <alignment vertical="center" shrinkToFit="1"/>
    </xf>
    <xf numFmtId="181" fontId="28" fillId="0" borderId="10" xfId="45" applyNumberFormat="1" applyBorder="1" applyAlignment="1">
      <alignment vertical="center" shrinkToFit="1"/>
    </xf>
    <xf numFmtId="0" fontId="28" fillId="0" borderId="0" xfId="45">
      <alignment vertical="center"/>
    </xf>
    <xf numFmtId="0" fontId="40" fillId="43" borderId="10" xfId="45" applyFont="1" applyFill="1" applyBorder="1" applyAlignment="1">
      <alignment horizontal="center" vertical="center" shrinkToFit="1"/>
    </xf>
    <xf numFmtId="0" fontId="37" fillId="0" borderId="0" xfId="45" applyFont="1" applyAlignment="1">
      <alignment horizontal="left" vertical="center"/>
    </xf>
    <xf numFmtId="0" fontId="38" fillId="0" borderId="0" xfId="45" applyFont="1" applyAlignment="1">
      <alignment horizontal="left" vertical="center"/>
    </xf>
    <xf numFmtId="0" fontId="38" fillId="0" borderId="28" xfId="45" applyFont="1" applyBorder="1" applyAlignment="1">
      <alignment horizontal="left" vertical="center"/>
    </xf>
    <xf numFmtId="179" fontId="40" fillId="43" borderId="10" xfId="45" applyNumberFormat="1" applyFont="1" applyFill="1" applyBorder="1" applyAlignment="1">
      <alignment horizontal="center" vertical="center" shrinkToFit="1"/>
    </xf>
    <xf numFmtId="180" fontId="40" fillId="43" borderId="10" xfId="45" applyNumberFormat="1" applyFont="1" applyFill="1" applyBorder="1" applyAlignment="1">
      <alignment horizontal="center" vertical="center" shrinkToFit="1"/>
    </xf>
    <xf numFmtId="0" fontId="23" fillId="0" borderId="22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178" fontId="22" fillId="36" borderId="19" xfId="0" applyNumberFormat="1" applyFont="1" applyFill="1" applyBorder="1" applyAlignment="1">
      <alignment horizontal="center" vertical="center"/>
    </xf>
    <xf numFmtId="178" fontId="22" fillId="36" borderId="21" xfId="0" applyNumberFormat="1" applyFont="1" applyFill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13" xfId="0" applyFont="1" applyBorder="1" applyAlignment="1">
      <alignment horizontal="center" vertical="center"/>
    </xf>
    <xf numFmtId="0" fontId="23" fillId="0" borderId="22" xfId="0" applyFont="1" applyBorder="1" applyAlignment="1">
      <alignment horizontal="right" vertical="center"/>
    </xf>
    <xf numFmtId="0" fontId="23" fillId="0" borderId="23" xfId="0" applyFont="1" applyBorder="1" applyAlignment="1">
      <alignment horizontal="right" vertical="center"/>
    </xf>
    <xf numFmtId="177" fontId="22" fillId="36" borderId="19" xfId="0" applyNumberFormat="1" applyFont="1" applyFill="1" applyBorder="1" applyAlignment="1">
      <alignment horizontal="right" vertical="center"/>
    </xf>
    <xf numFmtId="0" fontId="22" fillId="36" borderId="20" xfId="0" applyFont="1" applyFill="1" applyBorder="1" applyAlignment="1">
      <alignment horizontal="right" vertical="center"/>
    </xf>
    <xf numFmtId="177" fontId="22" fillId="36" borderId="19" xfId="0" applyNumberFormat="1" applyFont="1" applyFill="1" applyBorder="1" applyAlignment="1">
      <alignment horizontal="center" vertical="center"/>
    </xf>
    <xf numFmtId="0" fontId="22" fillId="36" borderId="21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46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3" xr:uid="{00000000-0005-0000-0000-00002A000000}"/>
    <cellStyle name="표준 3" xfId="44" xr:uid="{00000000-0005-0000-0000-00002B000000}"/>
    <cellStyle name="표준 4" xfId="42" xr:uid="{00000000-0005-0000-0000-00002C000000}"/>
    <cellStyle name="표준 8" xfId="4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2329545</xdr:colOff>
      <xdr:row>1</xdr:row>
      <xdr:rowOff>68281</xdr:rowOff>
    </xdr:from>
    <xdr:to>
      <xdr:col>10</xdr:col>
      <xdr:colOff>1284514</xdr:colOff>
      <xdr:row>4</xdr:row>
      <xdr:rowOff>32659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2866916" y="166252"/>
          <a:ext cx="3015341" cy="802578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4000" b="1"/>
            <a:t>무인수색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2329545</xdr:colOff>
      <xdr:row>1</xdr:row>
      <xdr:rowOff>68281</xdr:rowOff>
    </xdr:from>
    <xdr:to>
      <xdr:col>10</xdr:col>
      <xdr:colOff>1284514</xdr:colOff>
      <xdr:row>4</xdr:row>
      <xdr:rowOff>32659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2898485" y="167341"/>
          <a:ext cx="3008809" cy="810198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4000" b="1"/>
            <a:t>무인수색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48578</xdr:colOff>
      <xdr:row>8</xdr:row>
      <xdr:rowOff>213360</xdr:rowOff>
    </xdr:from>
    <xdr:to>
      <xdr:col>7</xdr:col>
      <xdr:colOff>82960</xdr:colOff>
      <xdr:row>12</xdr:row>
      <xdr:rowOff>14288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5537" b="38649"/>
        <a:stretch/>
      </xdr:blipFill>
      <xdr:spPr>
        <a:xfrm>
          <a:off x="48578" y="1965960"/>
          <a:ext cx="7273382" cy="67722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</xdr:colOff>
      <xdr:row>0</xdr:row>
      <xdr:rowOff>0</xdr:rowOff>
    </xdr:from>
    <xdr:to>
      <xdr:col>6</xdr:col>
      <xdr:colOff>611198</xdr:colOff>
      <xdr:row>45</xdr:row>
      <xdr:rowOff>146957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pSpPr/>
      </xdr:nvGrpSpPr>
      <xdr:grpSpPr>
        <a:xfrm>
          <a:off x="161925" y="0"/>
          <a:ext cx="4449773" cy="10003427"/>
          <a:chOff x="15718970" y="0"/>
          <a:chExt cx="4474538" cy="10091057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00000000-0008-0000-06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5751628" y="7010399"/>
            <a:ext cx="4441880" cy="3080658"/>
          </a:xfrm>
          <a:prstGeom prst="rect">
            <a:avLst/>
          </a:prstGeom>
        </xdr:spPr>
      </xdr:pic>
      <xdr:grpSp>
        <xdr:nvGrpSpPr>
          <xdr:cNvPr id="4" name="그룹 3"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GrpSpPr/>
        </xdr:nvGrpSpPr>
        <xdr:grpSpPr>
          <a:xfrm>
            <a:off x="15718970" y="0"/>
            <a:ext cx="4422322" cy="7424058"/>
            <a:chOff x="13944599" y="1926771"/>
            <a:chExt cx="4422322" cy="7424058"/>
          </a:xfrm>
        </xdr:grpSpPr>
        <xdr:pic>
          <xdr:nvPicPr>
            <xdr:cNvPr id="5" name="그림 4">
              <a:extLst>
                <a:ext uri="{FF2B5EF4-FFF2-40B4-BE49-F238E27FC236}">
                  <a16:creationId xmlns:a16="http://schemas.microsoft.com/office/drawing/2014/main" id="{00000000-0008-0000-0600-00000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064343" y="5301343"/>
              <a:ext cx="4302578" cy="4049486"/>
            </a:xfrm>
            <a:prstGeom prst="rect">
              <a:avLst/>
            </a:prstGeom>
          </xdr:spPr>
        </xdr:pic>
        <xdr:pic>
          <xdr:nvPicPr>
            <xdr:cNvPr id="6" name="그림 5">
              <a:extLst>
                <a:ext uri="{FF2B5EF4-FFF2-40B4-BE49-F238E27FC236}">
                  <a16:creationId xmlns:a16="http://schemas.microsoft.com/office/drawing/2014/main" id="{00000000-0008-0000-0600-000006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3944599" y="1926771"/>
              <a:ext cx="4211866" cy="4121483"/>
            </a:xfrm>
            <a:prstGeom prst="rect">
              <a:avLst/>
            </a:prstGeom>
          </xdr:spPr>
        </xdr:pic>
      </xdr:grpSp>
    </xdr:grpSp>
    <xdr:clientData/>
  </xdr:twoCellAnchor>
  <xdr:twoCellAnchor editAs="oneCell">
    <xdr:from>
      <xdr:col>13</xdr:col>
      <xdr:colOff>213360</xdr:colOff>
      <xdr:row>2</xdr:row>
      <xdr:rowOff>175260</xdr:rowOff>
    </xdr:from>
    <xdr:to>
      <xdr:col>24</xdr:col>
      <xdr:colOff>637309</xdr:colOff>
      <xdr:row>41</xdr:row>
      <xdr:rowOff>164529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930640" y="617220"/>
          <a:ext cx="7800109" cy="8607489"/>
        </a:xfrm>
        <a:prstGeom prst="rect">
          <a:avLst/>
        </a:prstGeom>
      </xdr:spPr>
    </xdr:pic>
    <xdr:clientData/>
  </xdr:twoCellAnchor>
  <xdr:twoCellAnchor editAs="oneCell">
    <xdr:from>
      <xdr:col>1</xdr:col>
      <xdr:colOff>403860</xdr:colOff>
      <xdr:row>18</xdr:row>
      <xdr:rowOff>213360</xdr:rowOff>
    </xdr:from>
    <xdr:to>
      <xdr:col>15</xdr:col>
      <xdr:colOff>338944</xdr:colOff>
      <xdr:row>27</xdr:row>
      <xdr:rowOff>137260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74420" y="4191000"/>
          <a:ext cx="9322924" cy="1912720"/>
        </a:xfrm>
        <a:prstGeom prst="rect">
          <a:avLst/>
        </a:prstGeom>
      </xdr:spPr>
    </xdr:pic>
    <xdr:clientData/>
  </xdr:twoCellAnchor>
  <xdr:twoCellAnchor editAs="oneCell">
    <xdr:from>
      <xdr:col>1</xdr:col>
      <xdr:colOff>362582</xdr:colOff>
      <xdr:row>12</xdr:row>
      <xdr:rowOff>45720</xdr:rowOff>
    </xdr:from>
    <xdr:to>
      <xdr:col>15</xdr:col>
      <xdr:colOff>297666</xdr:colOff>
      <xdr:row>16</xdr:row>
      <xdr:rowOff>38100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15537" b="38649"/>
        <a:stretch/>
      </xdr:blipFill>
      <xdr:spPr>
        <a:xfrm>
          <a:off x="1033142" y="2697480"/>
          <a:ext cx="9322924" cy="876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5"/>
  <sheetViews>
    <sheetView workbookViewId="0">
      <selection activeCell="C8" sqref="C8"/>
    </sheetView>
  </sheetViews>
  <sheetFormatPr defaultRowHeight="14.4" x14ac:dyDescent="0.4"/>
  <cols>
    <col min="1" max="1" width="8.796875" style="61"/>
    <col min="2" max="2" width="11.3984375" style="61" customWidth="1"/>
    <col min="3" max="3" width="10" style="61" customWidth="1"/>
    <col min="4" max="4" width="19.59765625" style="61" bestFit="1" customWidth="1"/>
    <col min="5" max="5" width="17.5" style="61" bestFit="1" customWidth="1"/>
    <col min="6" max="6" width="24.59765625" style="61" bestFit="1" customWidth="1"/>
    <col min="7" max="7" width="12.796875" style="61" bestFit="1" customWidth="1"/>
    <col min="8" max="8" width="25.59765625" style="61" bestFit="1" customWidth="1"/>
    <col min="9" max="9" width="30.296875" style="61" bestFit="1" customWidth="1"/>
    <col min="10" max="10" width="26.19921875" style="61" bestFit="1" customWidth="1"/>
    <col min="11" max="11" width="35.296875" style="61" bestFit="1" customWidth="1"/>
    <col min="12" max="12" width="23.8984375" style="61" bestFit="1" customWidth="1"/>
    <col min="13" max="257" width="8.796875" style="61"/>
    <col min="258" max="258" width="11.3984375" style="61" customWidth="1"/>
    <col min="259" max="259" width="10" style="61" customWidth="1"/>
    <col min="260" max="260" width="19.59765625" style="61" bestFit="1" customWidth="1"/>
    <col min="261" max="261" width="17.5" style="61" bestFit="1" customWidth="1"/>
    <col min="262" max="262" width="24.59765625" style="61" bestFit="1" customWidth="1"/>
    <col min="263" max="263" width="12.796875" style="61" bestFit="1" customWidth="1"/>
    <col min="264" max="264" width="25.59765625" style="61" bestFit="1" customWidth="1"/>
    <col min="265" max="265" width="30.296875" style="61" bestFit="1" customWidth="1"/>
    <col min="266" max="266" width="26.19921875" style="61" bestFit="1" customWidth="1"/>
    <col min="267" max="267" width="35.296875" style="61" bestFit="1" customWidth="1"/>
    <col min="268" max="268" width="23.8984375" style="61" bestFit="1" customWidth="1"/>
    <col min="269" max="513" width="8.796875" style="61"/>
    <col min="514" max="514" width="11.3984375" style="61" customWidth="1"/>
    <col min="515" max="515" width="10" style="61" customWidth="1"/>
    <col min="516" max="516" width="19.59765625" style="61" bestFit="1" customWidth="1"/>
    <col min="517" max="517" width="17.5" style="61" bestFit="1" customWidth="1"/>
    <col min="518" max="518" width="24.59765625" style="61" bestFit="1" customWidth="1"/>
    <col min="519" max="519" width="12.796875" style="61" bestFit="1" customWidth="1"/>
    <col min="520" max="520" width="25.59765625" style="61" bestFit="1" customWidth="1"/>
    <col min="521" max="521" width="30.296875" style="61" bestFit="1" customWidth="1"/>
    <col min="522" max="522" width="26.19921875" style="61" bestFit="1" customWidth="1"/>
    <col min="523" max="523" width="35.296875" style="61" bestFit="1" customWidth="1"/>
    <col min="524" max="524" width="23.8984375" style="61" bestFit="1" customWidth="1"/>
    <col min="525" max="769" width="8.796875" style="61"/>
    <col min="770" max="770" width="11.3984375" style="61" customWidth="1"/>
    <col min="771" max="771" width="10" style="61" customWidth="1"/>
    <col min="772" max="772" width="19.59765625" style="61" bestFit="1" customWidth="1"/>
    <col min="773" max="773" width="17.5" style="61" bestFit="1" customWidth="1"/>
    <col min="774" max="774" width="24.59765625" style="61" bestFit="1" customWidth="1"/>
    <col min="775" max="775" width="12.796875" style="61" bestFit="1" customWidth="1"/>
    <col min="776" max="776" width="25.59765625" style="61" bestFit="1" customWidth="1"/>
    <col min="777" max="777" width="30.296875" style="61" bestFit="1" customWidth="1"/>
    <col min="778" max="778" width="26.19921875" style="61" bestFit="1" customWidth="1"/>
    <col min="779" max="779" width="35.296875" style="61" bestFit="1" customWidth="1"/>
    <col min="780" max="780" width="23.8984375" style="61" bestFit="1" customWidth="1"/>
    <col min="781" max="1025" width="8.796875" style="61"/>
    <col min="1026" max="1026" width="11.3984375" style="61" customWidth="1"/>
    <col min="1027" max="1027" width="10" style="61" customWidth="1"/>
    <col min="1028" max="1028" width="19.59765625" style="61" bestFit="1" customWidth="1"/>
    <col min="1029" max="1029" width="17.5" style="61" bestFit="1" customWidth="1"/>
    <col min="1030" max="1030" width="24.59765625" style="61" bestFit="1" customWidth="1"/>
    <col min="1031" max="1031" width="12.796875" style="61" bestFit="1" customWidth="1"/>
    <col min="1032" max="1032" width="25.59765625" style="61" bestFit="1" customWidth="1"/>
    <col min="1033" max="1033" width="30.296875" style="61" bestFit="1" customWidth="1"/>
    <col min="1034" max="1034" width="26.19921875" style="61" bestFit="1" customWidth="1"/>
    <col min="1035" max="1035" width="35.296875" style="61" bestFit="1" customWidth="1"/>
    <col min="1036" max="1036" width="23.8984375" style="61" bestFit="1" customWidth="1"/>
    <col min="1037" max="1281" width="8.796875" style="61"/>
    <col min="1282" max="1282" width="11.3984375" style="61" customWidth="1"/>
    <col min="1283" max="1283" width="10" style="61" customWidth="1"/>
    <col min="1284" max="1284" width="19.59765625" style="61" bestFit="1" customWidth="1"/>
    <col min="1285" max="1285" width="17.5" style="61" bestFit="1" customWidth="1"/>
    <col min="1286" max="1286" width="24.59765625" style="61" bestFit="1" customWidth="1"/>
    <col min="1287" max="1287" width="12.796875" style="61" bestFit="1" customWidth="1"/>
    <col min="1288" max="1288" width="25.59765625" style="61" bestFit="1" customWidth="1"/>
    <col min="1289" max="1289" width="30.296875" style="61" bestFit="1" customWidth="1"/>
    <col min="1290" max="1290" width="26.19921875" style="61" bestFit="1" customWidth="1"/>
    <col min="1291" max="1291" width="35.296875" style="61" bestFit="1" customWidth="1"/>
    <col min="1292" max="1292" width="23.8984375" style="61" bestFit="1" customWidth="1"/>
    <col min="1293" max="1537" width="8.796875" style="61"/>
    <col min="1538" max="1538" width="11.3984375" style="61" customWidth="1"/>
    <col min="1539" max="1539" width="10" style="61" customWidth="1"/>
    <col min="1540" max="1540" width="19.59765625" style="61" bestFit="1" customWidth="1"/>
    <col min="1541" max="1541" width="17.5" style="61" bestFit="1" customWidth="1"/>
    <col min="1542" max="1542" width="24.59765625" style="61" bestFit="1" customWidth="1"/>
    <col min="1543" max="1543" width="12.796875" style="61" bestFit="1" customWidth="1"/>
    <col min="1544" max="1544" width="25.59765625" style="61" bestFit="1" customWidth="1"/>
    <col min="1545" max="1545" width="30.296875" style="61" bestFit="1" customWidth="1"/>
    <col min="1546" max="1546" width="26.19921875" style="61" bestFit="1" customWidth="1"/>
    <col min="1547" max="1547" width="35.296875" style="61" bestFit="1" customWidth="1"/>
    <col min="1548" max="1548" width="23.8984375" style="61" bestFit="1" customWidth="1"/>
    <col min="1549" max="1793" width="8.796875" style="61"/>
    <col min="1794" max="1794" width="11.3984375" style="61" customWidth="1"/>
    <col min="1795" max="1795" width="10" style="61" customWidth="1"/>
    <col min="1796" max="1796" width="19.59765625" style="61" bestFit="1" customWidth="1"/>
    <col min="1797" max="1797" width="17.5" style="61" bestFit="1" customWidth="1"/>
    <col min="1798" max="1798" width="24.59765625" style="61" bestFit="1" customWidth="1"/>
    <col min="1799" max="1799" width="12.796875" style="61" bestFit="1" customWidth="1"/>
    <col min="1800" max="1800" width="25.59765625" style="61" bestFit="1" customWidth="1"/>
    <col min="1801" max="1801" width="30.296875" style="61" bestFit="1" customWidth="1"/>
    <col min="1802" max="1802" width="26.19921875" style="61" bestFit="1" customWidth="1"/>
    <col min="1803" max="1803" width="35.296875" style="61" bestFit="1" customWidth="1"/>
    <col min="1804" max="1804" width="23.8984375" style="61" bestFit="1" customWidth="1"/>
    <col min="1805" max="2049" width="8.796875" style="61"/>
    <col min="2050" max="2050" width="11.3984375" style="61" customWidth="1"/>
    <col min="2051" max="2051" width="10" style="61" customWidth="1"/>
    <col min="2052" max="2052" width="19.59765625" style="61" bestFit="1" customWidth="1"/>
    <col min="2053" max="2053" width="17.5" style="61" bestFit="1" customWidth="1"/>
    <col min="2054" max="2054" width="24.59765625" style="61" bestFit="1" customWidth="1"/>
    <col min="2055" max="2055" width="12.796875" style="61" bestFit="1" customWidth="1"/>
    <col min="2056" max="2056" width="25.59765625" style="61" bestFit="1" customWidth="1"/>
    <col min="2057" max="2057" width="30.296875" style="61" bestFit="1" customWidth="1"/>
    <col min="2058" max="2058" width="26.19921875" style="61" bestFit="1" customWidth="1"/>
    <col min="2059" max="2059" width="35.296875" style="61" bestFit="1" customWidth="1"/>
    <col min="2060" max="2060" width="23.8984375" style="61" bestFit="1" customWidth="1"/>
    <col min="2061" max="2305" width="8.796875" style="61"/>
    <col min="2306" max="2306" width="11.3984375" style="61" customWidth="1"/>
    <col min="2307" max="2307" width="10" style="61" customWidth="1"/>
    <col min="2308" max="2308" width="19.59765625" style="61" bestFit="1" customWidth="1"/>
    <col min="2309" max="2309" width="17.5" style="61" bestFit="1" customWidth="1"/>
    <col min="2310" max="2310" width="24.59765625" style="61" bestFit="1" customWidth="1"/>
    <col min="2311" max="2311" width="12.796875" style="61" bestFit="1" customWidth="1"/>
    <col min="2312" max="2312" width="25.59765625" style="61" bestFit="1" customWidth="1"/>
    <col min="2313" max="2313" width="30.296875" style="61" bestFit="1" customWidth="1"/>
    <col min="2314" max="2314" width="26.19921875" style="61" bestFit="1" customWidth="1"/>
    <col min="2315" max="2315" width="35.296875" style="61" bestFit="1" customWidth="1"/>
    <col min="2316" max="2316" width="23.8984375" style="61" bestFit="1" customWidth="1"/>
    <col min="2317" max="2561" width="8.796875" style="61"/>
    <col min="2562" max="2562" width="11.3984375" style="61" customWidth="1"/>
    <col min="2563" max="2563" width="10" style="61" customWidth="1"/>
    <col min="2564" max="2564" width="19.59765625" style="61" bestFit="1" customWidth="1"/>
    <col min="2565" max="2565" width="17.5" style="61" bestFit="1" customWidth="1"/>
    <col min="2566" max="2566" width="24.59765625" style="61" bestFit="1" customWidth="1"/>
    <col min="2567" max="2567" width="12.796875" style="61" bestFit="1" customWidth="1"/>
    <col min="2568" max="2568" width="25.59765625" style="61" bestFit="1" customWidth="1"/>
    <col min="2569" max="2569" width="30.296875" style="61" bestFit="1" customWidth="1"/>
    <col min="2570" max="2570" width="26.19921875" style="61" bestFit="1" customWidth="1"/>
    <col min="2571" max="2571" width="35.296875" style="61" bestFit="1" customWidth="1"/>
    <col min="2572" max="2572" width="23.8984375" style="61" bestFit="1" customWidth="1"/>
    <col min="2573" max="2817" width="8.796875" style="61"/>
    <col min="2818" max="2818" width="11.3984375" style="61" customWidth="1"/>
    <col min="2819" max="2819" width="10" style="61" customWidth="1"/>
    <col min="2820" max="2820" width="19.59765625" style="61" bestFit="1" customWidth="1"/>
    <col min="2821" max="2821" width="17.5" style="61" bestFit="1" customWidth="1"/>
    <col min="2822" max="2822" width="24.59765625" style="61" bestFit="1" customWidth="1"/>
    <col min="2823" max="2823" width="12.796875" style="61" bestFit="1" customWidth="1"/>
    <col min="2824" max="2824" width="25.59765625" style="61" bestFit="1" customWidth="1"/>
    <col min="2825" max="2825" width="30.296875" style="61" bestFit="1" customWidth="1"/>
    <col min="2826" max="2826" width="26.19921875" style="61" bestFit="1" customWidth="1"/>
    <col min="2827" max="2827" width="35.296875" style="61" bestFit="1" customWidth="1"/>
    <col min="2828" max="2828" width="23.8984375" style="61" bestFit="1" customWidth="1"/>
    <col min="2829" max="3073" width="8.796875" style="61"/>
    <col min="3074" max="3074" width="11.3984375" style="61" customWidth="1"/>
    <col min="3075" max="3075" width="10" style="61" customWidth="1"/>
    <col min="3076" max="3076" width="19.59765625" style="61" bestFit="1" customWidth="1"/>
    <col min="3077" max="3077" width="17.5" style="61" bestFit="1" customWidth="1"/>
    <col min="3078" max="3078" width="24.59765625" style="61" bestFit="1" customWidth="1"/>
    <col min="3079" max="3079" width="12.796875" style="61" bestFit="1" customWidth="1"/>
    <col min="3080" max="3080" width="25.59765625" style="61" bestFit="1" customWidth="1"/>
    <col min="3081" max="3081" width="30.296875" style="61" bestFit="1" customWidth="1"/>
    <col min="3082" max="3082" width="26.19921875" style="61" bestFit="1" customWidth="1"/>
    <col min="3083" max="3083" width="35.296875" style="61" bestFit="1" customWidth="1"/>
    <col min="3084" max="3084" width="23.8984375" style="61" bestFit="1" customWidth="1"/>
    <col min="3085" max="3329" width="8.796875" style="61"/>
    <col min="3330" max="3330" width="11.3984375" style="61" customWidth="1"/>
    <col min="3331" max="3331" width="10" style="61" customWidth="1"/>
    <col min="3332" max="3332" width="19.59765625" style="61" bestFit="1" customWidth="1"/>
    <col min="3333" max="3333" width="17.5" style="61" bestFit="1" customWidth="1"/>
    <col min="3334" max="3334" width="24.59765625" style="61" bestFit="1" customWidth="1"/>
    <col min="3335" max="3335" width="12.796875" style="61" bestFit="1" customWidth="1"/>
    <col min="3336" max="3336" width="25.59765625" style="61" bestFit="1" customWidth="1"/>
    <col min="3337" max="3337" width="30.296875" style="61" bestFit="1" customWidth="1"/>
    <col min="3338" max="3338" width="26.19921875" style="61" bestFit="1" customWidth="1"/>
    <col min="3339" max="3339" width="35.296875" style="61" bestFit="1" customWidth="1"/>
    <col min="3340" max="3340" width="23.8984375" style="61" bestFit="1" customWidth="1"/>
    <col min="3341" max="3585" width="8.796875" style="61"/>
    <col min="3586" max="3586" width="11.3984375" style="61" customWidth="1"/>
    <col min="3587" max="3587" width="10" style="61" customWidth="1"/>
    <col min="3588" max="3588" width="19.59765625" style="61" bestFit="1" customWidth="1"/>
    <col min="3589" max="3589" width="17.5" style="61" bestFit="1" customWidth="1"/>
    <col min="3590" max="3590" width="24.59765625" style="61" bestFit="1" customWidth="1"/>
    <col min="3591" max="3591" width="12.796875" style="61" bestFit="1" customWidth="1"/>
    <col min="3592" max="3592" width="25.59765625" style="61" bestFit="1" customWidth="1"/>
    <col min="3593" max="3593" width="30.296875" style="61" bestFit="1" customWidth="1"/>
    <col min="3594" max="3594" width="26.19921875" style="61" bestFit="1" customWidth="1"/>
    <col min="3595" max="3595" width="35.296875" style="61" bestFit="1" customWidth="1"/>
    <col min="3596" max="3596" width="23.8984375" style="61" bestFit="1" customWidth="1"/>
    <col min="3597" max="3841" width="8.796875" style="61"/>
    <col min="3842" max="3842" width="11.3984375" style="61" customWidth="1"/>
    <col min="3843" max="3843" width="10" style="61" customWidth="1"/>
    <col min="3844" max="3844" width="19.59765625" style="61" bestFit="1" customWidth="1"/>
    <col min="3845" max="3845" width="17.5" style="61" bestFit="1" customWidth="1"/>
    <col min="3846" max="3846" width="24.59765625" style="61" bestFit="1" customWidth="1"/>
    <col min="3847" max="3847" width="12.796875" style="61" bestFit="1" customWidth="1"/>
    <col min="3848" max="3848" width="25.59765625" style="61" bestFit="1" customWidth="1"/>
    <col min="3849" max="3849" width="30.296875" style="61" bestFit="1" customWidth="1"/>
    <col min="3850" max="3850" width="26.19921875" style="61" bestFit="1" customWidth="1"/>
    <col min="3851" max="3851" width="35.296875" style="61" bestFit="1" customWidth="1"/>
    <col min="3852" max="3852" width="23.8984375" style="61" bestFit="1" customWidth="1"/>
    <col min="3853" max="4097" width="8.796875" style="61"/>
    <col min="4098" max="4098" width="11.3984375" style="61" customWidth="1"/>
    <col min="4099" max="4099" width="10" style="61" customWidth="1"/>
    <col min="4100" max="4100" width="19.59765625" style="61" bestFit="1" customWidth="1"/>
    <col min="4101" max="4101" width="17.5" style="61" bestFit="1" customWidth="1"/>
    <col min="4102" max="4102" width="24.59765625" style="61" bestFit="1" customWidth="1"/>
    <col min="4103" max="4103" width="12.796875" style="61" bestFit="1" customWidth="1"/>
    <col min="4104" max="4104" width="25.59765625" style="61" bestFit="1" customWidth="1"/>
    <col min="4105" max="4105" width="30.296875" style="61" bestFit="1" customWidth="1"/>
    <col min="4106" max="4106" width="26.19921875" style="61" bestFit="1" customWidth="1"/>
    <col min="4107" max="4107" width="35.296875" style="61" bestFit="1" customWidth="1"/>
    <col min="4108" max="4108" width="23.8984375" style="61" bestFit="1" customWidth="1"/>
    <col min="4109" max="4353" width="8.796875" style="61"/>
    <col min="4354" max="4354" width="11.3984375" style="61" customWidth="1"/>
    <col min="4355" max="4355" width="10" style="61" customWidth="1"/>
    <col min="4356" max="4356" width="19.59765625" style="61" bestFit="1" customWidth="1"/>
    <col min="4357" max="4357" width="17.5" style="61" bestFit="1" customWidth="1"/>
    <col min="4358" max="4358" width="24.59765625" style="61" bestFit="1" customWidth="1"/>
    <col min="4359" max="4359" width="12.796875" style="61" bestFit="1" customWidth="1"/>
    <col min="4360" max="4360" width="25.59765625" style="61" bestFit="1" customWidth="1"/>
    <col min="4361" max="4361" width="30.296875" style="61" bestFit="1" customWidth="1"/>
    <col min="4362" max="4362" width="26.19921875" style="61" bestFit="1" customWidth="1"/>
    <col min="4363" max="4363" width="35.296875" style="61" bestFit="1" customWidth="1"/>
    <col min="4364" max="4364" width="23.8984375" style="61" bestFit="1" customWidth="1"/>
    <col min="4365" max="4609" width="8.796875" style="61"/>
    <col min="4610" max="4610" width="11.3984375" style="61" customWidth="1"/>
    <col min="4611" max="4611" width="10" style="61" customWidth="1"/>
    <col min="4612" max="4612" width="19.59765625" style="61" bestFit="1" customWidth="1"/>
    <col min="4613" max="4613" width="17.5" style="61" bestFit="1" customWidth="1"/>
    <col min="4614" max="4614" width="24.59765625" style="61" bestFit="1" customWidth="1"/>
    <col min="4615" max="4615" width="12.796875" style="61" bestFit="1" customWidth="1"/>
    <col min="4616" max="4616" width="25.59765625" style="61" bestFit="1" customWidth="1"/>
    <col min="4617" max="4617" width="30.296875" style="61" bestFit="1" customWidth="1"/>
    <col min="4618" max="4618" width="26.19921875" style="61" bestFit="1" customWidth="1"/>
    <col min="4619" max="4619" width="35.296875" style="61" bestFit="1" customWidth="1"/>
    <col min="4620" max="4620" width="23.8984375" style="61" bestFit="1" customWidth="1"/>
    <col min="4621" max="4865" width="8.796875" style="61"/>
    <col min="4866" max="4866" width="11.3984375" style="61" customWidth="1"/>
    <col min="4867" max="4867" width="10" style="61" customWidth="1"/>
    <col min="4868" max="4868" width="19.59765625" style="61" bestFit="1" customWidth="1"/>
    <col min="4869" max="4869" width="17.5" style="61" bestFit="1" customWidth="1"/>
    <col min="4870" max="4870" width="24.59765625" style="61" bestFit="1" customWidth="1"/>
    <col min="4871" max="4871" width="12.796875" style="61" bestFit="1" customWidth="1"/>
    <col min="4872" max="4872" width="25.59765625" style="61" bestFit="1" customWidth="1"/>
    <col min="4873" max="4873" width="30.296875" style="61" bestFit="1" customWidth="1"/>
    <col min="4874" max="4874" width="26.19921875" style="61" bestFit="1" customWidth="1"/>
    <col min="4875" max="4875" width="35.296875" style="61" bestFit="1" customWidth="1"/>
    <col min="4876" max="4876" width="23.8984375" style="61" bestFit="1" customWidth="1"/>
    <col min="4877" max="5121" width="8.796875" style="61"/>
    <col min="5122" max="5122" width="11.3984375" style="61" customWidth="1"/>
    <col min="5123" max="5123" width="10" style="61" customWidth="1"/>
    <col min="5124" max="5124" width="19.59765625" style="61" bestFit="1" customWidth="1"/>
    <col min="5125" max="5125" width="17.5" style="61" bestFit="1" customWidth="1"/>
    <col min="5126" max="5126" width="24.59765625" style="61" bestFit="1" customWidth="1"/>
    <col min="5127" max="5127" width="12.796875" style="61" bestFit="1" customWidth="1"/>
    <col min="5128" max="5128" width="25.59765625" style="61" bestFit="1" customWidth="1"/>
    <col min="5129" max="5129" width="30.296875" style="61" bestFit="1" customWidth="1"/>
    <col min="5130" max="5130" width="26.19921875" style="61" bestFit="1" customWidth="1"/>
    <col min="5131" max="5131" width="35.296875" style="61" bestFit="1" customWidth="1"/>
    <col min="5132" max="5132" width="23.8984375" style="61" bestFit="1" customWidth="1"/>
    <col min="5133" max="5377" width="8.796875" style="61"/>
    <col min="5378" max="5378" width="11.3984375" style="61" customWidth="1"/>
    <col min="5379" max="5379" width="10" style="61" customWidth="1"/>
    <col min="5380" max="5380" width="19.59765625" style="61" bestFit="1" customWidth="1"/>
    <col min="5381" max="5381" width="17.5" style="61" bestFit="1" customWidth="1"/>
    <col min="5382" max="5382" width="24.59765625" style="61" bestFit="1" customWidth="1"/>
    <col min="5383" max="5383" width="12.796875" style="61" bestFit="1" customWidth="1"/>
    <col min="5384" max="5384" width="25.59765625" style="61" bestFit="1" customWidth="1"/>
    <col min="5385" max="5385" width="30.296875" style="61" bestFit="1" customWidth="1"/>
    <col min="5386" max="5386" width="26.19921875" style="61" bestFit="1" customWidth="1"/>
    <col min="5387" max="5387" width="35.296875" style="61" bestFit="1" customWidth="1"/>
    <col min="5388" max="5388" width="23.8984375" style="61" bestFit="1" customWidth="1"/>
    <col min="5389" max="5633" width="8.796875" style="61"/>
    <col min="5634" max="5634" width="11.3984375" style="61" customWidth="1"/>
    <col min="5635" max="5635" width="10" style="61" customWidth="1"/>
    <col min="5636" max="5636" width="19.59765625" style="61" bestFit="1" customWidth="1"/>
    <col min="5637" max="5637" width="17.5" style="61" bestFit="1" customWidth="1"/>
    <col min="5638" max="5638" width="24.59765625" style="61" bestFit="1" customWidth="1"/>
    <col min="5639" max="5639" width="12.796875" style="61" bestFit="1" customWidth="1"/>
    <col min="5640" max="5640" width="25.59765625" style="61" bestFit="1" customWidth="1"/>
    <col min="5641" max="5641" width="30.296875" style="61" bestFit="1" customWidth="1"/>
    <col min="5642" max="5642" width="26.19921875" style="61" bestFit="1" customWidth="1"/>
    <col min="5643" max="5643" width="35.296875" style="61" bestFit="1" customWidth="1"/>
    <col min="5644" max="5644" width="23.8984375" style="61" bestFit="1" customWidth="1"/>
    <col min="5645" max="5889" width="8.796875" style="61"/>
    <col min="5890" max="5890" width="11.3984375" style="61" customWidth="1"/>
    <col min="5891" max="5891" width="10" style="61" customWidth="1"/>
    <col min="5892" max="5892" width="19.59765625" style="61" bestFit="1" customWidth="1"/>
    <col min="5893" max="5893" width="17.5" style="61" bestFit="1" customWidth="1"/>
    <col min="5894" max="5894" width="24.59765625" style="61" bestFit="1" customWidth="1"/>
    <col min="5895" max="5895" width="12.796875" style="61" bestFit="1" customWidth="1"/>
    <col min="5896" max="5896" width="25.59765625" style="61" bestFit="1" customWidth="1"/>
    <col min="5897" max="5897" width="30.296875" style="61" bestFit="1" customWidth="1"/>
    <col min="5898" max="5898" width="26.19921875" style="61" bestFit="1" customWidth="1"/>
    <col min="5899" max="5899" width="35.296875" style="61" bestFit="1" customWidth="1"/>
    <col min="5900" max="5900" width="23.8984375" style="61" bestFit="1" customWidth="1"/>
    <col min="5901" max="6145" width="8.796875" style="61"/>
    <col min="6146" max="6146" width="11.3984375" style="61" customWidth="1"/>
    <col min="6147" max="6147" width="10" style="61" customWidth="1"/>
    <col min="6148" max="6148" width="19.59765625" style="61" bestFit="1" customWidth="1"/>
    <col min="6149" max="6149" width="17.5" style="61" bestFit="1" customWidth="1"/>
    <col min="6150" max="6150" width="24.59765625" style="61" bestFit="1" customWidth="1"/>
    <col min="6151" max="6151" width="12.796875" style="61" bestFit="1" customWidth="1"/>
    <col min="6152" max="6152" width="25.59765625" style="61" bestFit="1" customWidth="1"/>
    <col min="6153" max="6153" width="30.296875" style="61" bestFit="1" customWidth="1"/>
    <col min="6154" max="6154" width="26.19921875" style="61" bestFit="1" customWidth="1"/>
    <col min="6155" max="6155" width="35.296875" style="61" bestFit="1" customWidth="1"/>
    <col min="6156" max="6156" width="23.8984375" style="61" bestFit="1" customWidth="1"/>
    <col min="6157" max="6401" width="8.796875" style="61"/>
    <col min="6402" max="6402" width="11.3984375" style="61" customWidth="1"/>
    <col min="6403" max="6403" width="10" style="61" customWidth="1"/>
    <col min="6404" max="6404" width="19.59765625" style="61" bestFit="1" customWidth="1"/>
    <col min="6405" max="6405" width="17.5" style="61" bestFit="1" customWidth="1"/>
    <col min="6406" max="6406" width="24.59765625" style="61" bestFit="1" customWidth="1"/>
    <col min="6407" max="6407" width="12.796875" style="61" bestFit="1" customWidth="1"/>
    <col min="6408" max="6408" width="25.59765625" style="61" bestFit="1" customWidth="1"/>
    <col min="6409" max="6409" width="30.296875" style="61" bestFit="1" customWidth="1"/>
    <col min="6410" max="6410" width="26.19921875" style="61" bestFit="1" customWidth="1"/>
    <col min="6411" max="6411" width="35.296875" style="61" bestFit="1" customWidth="1"/>
    <col min="6412" max="6412" width="23.8984375" style="61" bestFit="1" customWidth="1"/>
    <col min="6413" max="6657" width="8.796875" style="61"/>
    <col min="6658" max="6658" width="11.3984375" style="61" customWidth="1"/>
    <col min="6659" max="6659" width="10" style="61" customWidth="1"/>
    <col min="6660" max="6660" width="19.59765625" style="61" bestFit="1" customWidth="1"/>
    <col min="6661" max="6661" width="17.5" style="61" bestFit="1" customWidth="1"/>
    <col min="6662" max="6662" width="24.59765625" style="61" bestFit="1" customWidth="1"/>
    <col min="6663" max="6663" width="12.796875" style="61" bestFit="1" customWidth="1"/>
    <col min="6664" max="6664" width="25.59765625" style="61" bestFit="1" customWidth="1"/>
    <col min="6665" max="6665" width="30.296875" style="61" bestFit="1" customWidth="1"/>
    <col min="6666" max="6666" width="26.19921875" style="61" bestFit="1" customWidth="1"/>
    <col min="6667" max="6667" width="35.296875" style="61" bestFit="1" customWidth="1"/>
    <col min="6668" max="6668" width="23.8984375" style="61" bestFit="1" customWidth="1"/>
    <col min="6669" max="6913" width="8.796875" style="61"/>
    <col min="6914" max="6914" width="11.3984375" style="61" customWidth="1"/>
    <col min="6915" max="6915" width="10" style="61" customWidth="1"/>
    <col min="6916" max="6916" width="19.59765625" style="61" bestFit="1" customWidth="1"/>
    <col min="6917" max="6917" width="17.5" style="61" bestFit="1" customWidth="1"/>
    <col min="6918" max="6918" width="24.59765625" style="61" bestFit="1" customWidth="1"/>
    <col min="6919" max="6919" width="12.796875" style="61" bestFit="1" customWidth="1"/>
    <col min="6920" max="6920" width="25.59765625" style="61" bestFit="1" customWidth="1"/>
    <col min="6921" max="6921" width="30.296875" style="61" bestFit="1" customWidth="1"/>
    <col min="6922" max="6922" width="26.19921875" style="61" bestFit="1" customWidth="1"/>
    <col min="6923" max="6923" width="35.296875" style="61" bestFit="1" customWidth="1"/>
    <col min="6924" max="6924" width="23.8984375" style="61" bestFit="1" customWidth="1"/>
    <col min="6925" max="7169" width="8.796875" style="61"/>
    <col min="7170" max="7170" width="11.3984375" style="61" customWidth="1"/>
    <col min="7171" max="7171" width="10" style="61" customWidth="1"/>
    <col min="7172" max="7172" width="19.59765625" style="61" bestFit="1" customWidth="1"/>
    <col min="7173" max="7173" width="17.5" style="61" bestFit="1" customWidth="1"/>
    <col min="7174" max="7174" width="24.59765625" style="61" bestFit="1" customWidth="1"/>
    <col min="7175" max="7175" width="12.796875" style="61" bestFit="1" customWidth="1"/>
    <col min="7176" max="7176" width="25.59765625" style="61" bestFit="1" customWidth="1"/>
    <col min="7177" max="7177" width="30.296875" style="61" bestFit="1" customWidth="1"/>
    <col min="7178" max="7178" width="26.19921875" style="61" bestFit="1" customWidth="1"/>
    <col min="7179" max="7179" width="35.296875" style="61" bestFit="1" customWidth="1"/>
    <col min="7180" max="7180" width="23.8984375" style="61" bestFit="1" customWidth="1"/>
    <col min="7181" max="7425" width="8.796875" style="61"/>
    <col min="7426" max="7426" width="11.3984375" style="61" customWidth="1"/>
    <col min="7427" max="7427" width="10" style="61" customWidth="1"/>
    <col min="7428" max="7428" width="19.59765625" style="61" bestFit="1" customWidth="1"/>
    <col min="7429" max="7429" width="17.5" style="61" bestFit="1" customWidth="1"/>
    <col min="7430" max="7430" width="24.59765625" style="61" bestFit="1" customWidth="1"/>
    <col min="7431" max="7431" width="12.796875" style="61" bestFit="1" customWidth="1"/>
    <col min="7432" max="7432" width="25.59765625" style="61" bestFit="1" customWidth="1"/>
    <col min="7433" max="7433" width="30.296875" style="61" bestFit="1" customWidth="1"/>
    <col min="7434" max="7434" width="26.19921875" style="61" bestFit="1" customWidth="1"/>
    <col min="7435" max="7435" width="35.296875" style="61" bestFit="1" customWidth="1"/>
    <col min="7436" max="7436" width="23.8984375" style="61" bestFit="1" customWidth="1"/>
    <col min="7437" max="7681" width="8.796875" style="61"/>
    <col min="7682" max="7682" width="11.3984375" style="61" customWidth="1"/>
    <col min="7683" max="7683" width="10" style="61" customWidth="1"/>
    <col min="7684" max="7684" width="19.59765625" style="61" bestFit="1" customWidth="1"/>
    <col min="7685" max="7685" width="17.5" style="61" bestFit="1" customWidth="1"/>
    <col min="7686" max="7686" width="24.59765625" style="61" bestFit="1" customWidth="1"/>
    <col min="7687" max="7687" width="12.796875" style="61" bestFit="1" customWidth="1"/>
    <col min="7688" max="7688" width="25.59765625" style="61" bestFit="1" customWidth="1"/>
    <col min="7689" max="7689" width="30.296875" style="61" bestFit="1" customWidth="1"/>
    <col min="7690" max="7690" width="26.19921875" style="61" bestFit="1" customWidth="1"/>
    <col min="7691" max="7691" width="35.296875" style="61" bestFit="1" customWidth="1"/>
    <col min="7692" max="7692" width="23.8984375" style="61" bestFit="1" customWidth="1"/>
    <col min="7693" max="7937" width="8.796875" style="61"/>
    <col min="7938" max="7938" width="11.3984375" style="61" customWidth="1"/>
    <col min="7939" max="7939" width="10" style="61" customWidth="1"/>
    <col min="7940" max="7940" width="19.59765625" style="61" bestFit="1" customWidth="1"/>
    <col min="7941" max="7941" width="17.5" style="61" bestFit="1" customWidth="1"/>
    <col min="7942" max="7942" width="24.59765625" style="61" bestFit="1" customWidth="1"/>
    <col min="7943" max="7943" width="12.796875" style="61" bestFit="1" customWidth="1"/>
    <col min="7944" max="7944" width="25.59765625" style="61" bestFit="1" customWidth="1"/>
    <col min="7945" max="7945" width="30.296875" style="61" bestFit="1" customWidth="1"/>
    <col min="7946" max="7946" width="26.19921875" style="61" bestFit="1" customWidth="1"/>
    <col min="7947" max="7947" width="35.296875" style="61" bestFit="1" customWidth="1"/>
    <col min="7948" max="7948" width="23.8984375" style="61" bestFit="1" customWidth="1"/>
    <col min="7949" max="8193" width="8.796875" style="61"/>
    <col min="8194" max="8194" width="11.3984375" style="61" customWidth="1"/>
    <col min="8195" max="8195" width="10" style="61" customWidth="1"/>
    <col min="8196" max="8196" width="19.59765625" style="61" bestFit="1" customWidth="1"/>
    <col min="8197" max="8197" width="17.5" style="61" bestFit="1" customWidth="1"/>
    <col min="8198" max="8198" width="24.59765625" style="61" bestFit="1" customWidth="1"/>
    <col min="8199" max="8199" width="12.796875" style="61" bestFit="1" customWidth="1"/>
    <col min="8200" max="8200" width="25.59765625" style="61" bestFit="1" customWidth="1"/>
    <col min="8201" max="8201" width="30.296875" style="61" bestFit="1" customWidth="1"/>
    <col min="8202" max="8202" width="26.19921875" style="61" bestFit="1" customWidth="1"/>
    <col min="8203" max="8203" width="35.296875" style="61" bestFit="1" customWidth="1"/>
    <col min="8204" max="8204" width="23.8984375" style="61" bestFit="1" customWidth="1"/>
    <col min="8205" max="8449" width="8.796875" style="61"/>
    <col min="8450" max="8450" width="11.3984375" style="61" customWidth="1"/>
    <col min="8451" max="8451" width="10" style="61" customWidth="1"/>
    <col min="8452" max="8452" width="19.59765625" style="61" bestFit="1" customWidth="1"/>
    <col min="8453" max="8453" width="17.5" style="61" bestFit="1" customWidth="1"/>
    <col min="8454" max="8454" width="24.59765625" style="61" bestFit="1" customWidth="1"/>
    <col min="8455" max="8455" width="12.796875" style="61" bestFit="1" customWidth="1"/>
    <col min="8456" max="8456" width="25.59765625" style="61" bestFit="1" customWidth="1"/>
    <col min="8457" max="8457" width="30.296875" style="61" bestFit="1" customWidth="1"/>
    <col min="8458" max="8458" width="26.19921875" style="61" bestFit="1" customWidth="1"/>
    <col min="8459" max="8459" width="35.296875" style="61" bestFit="1" customWidth="1"/>
    <col min="8460" max="8460" width="23.8984375" style="61" bestFit="1" customWidth="1"/>
    <col min="8461" max="8705" width="8.796875" style="61"/>
    <col min="8706" max="8706" width="11.3984375" style="61" customWidth="1"/>
    <col min="8707" max="8707" width="10" style="61" customWidth="1"/>
    <col min="8708" max="8708" width="19.59765625" style="61" bestFit="1" customWidth="1"/>
    <col min="8709" max="8709" width="17.5" style="61" bestFit="1" customWidth="1"/>
    <col min="8710" max="8710" width="24.59765625" style="61" bestFit="1" customWidth="1"/>
    <col min="8711" max="8711" width="12.796875" style="61" bestFit="1" customWidth="1"/>
    <col min="8712" max="8712" width="25.59765625" style="61" bestFit="1" customWidth="1"/>
    <col min="8713" max="8713" width="30.296875" style="61" bestFit="1" customWidth="1"/>
    <col min="8714" max="8714" width="26.19921875" style="61" bestFit="1" customWidth="1"/>
    <col min="8715" max="8715" width="35.296875" style="61" bestFit="1" customWidth="1"/>
    <col min="8716" max="8716" width="23.8984375" style="61" bestFit="1" customWidth="1"/>
    <col min="8717" max="8961" width="8.796875" style="61"/>
    <col min="8962" max="8962" width="11.3984375" style="61" customWidth="1"/>
    <col min="8963" max="8963" width="10" style="61" customWidth="1"/>
    <col min="8964" max="8964" width="19.59765625" style="61" bestFit="1" customWidth="1"/>
    <col min="8965" max="8965" width="17.5" style="61" bestFit="1" customWidth="1"/>
    <col min="8966" max="8966" width="24.59765625" style="61" bestFit="1" customWidth="1"/>
    <col min="8967" max="8967" width="12.796875" style="61" bestFit="1" customWidth="1"/>
    <col min="8968" max="8968" width="25.59765625" style="61" bestFit="1" customWidth="1"/>
    <col min="8969" max="8969" width="30.296875" style="61" bestFit="1" customWidth="1"/>
    <col min="8970" max="8970" width="26.19921875" style="61" bestFit="1" customWidth="1"/>
    <col min="8971" max="8971" width="35.296875" style="61" bestFit="1" customWidth="1"/>
    <col min="8972" max="8972" width="23.8984375" style="61" bestFit="1" customWidth="1"/>
    <col min="8973" max="9217" width="8.796875" style="61"/>
    <col min="9218" max="9218" width="11.3984375" style="61" customWidth="1"/>
    <col min="9219" max="9219" width="10" style="61" customWidth="1"/>
    <col min="9220" max="9220" width="19.59765625" style="61" bestFit="1" customWidth="1"/>
    <col min="9221" max="9221" width="17.5" style="61" bestFit="1" customWidth="1"/>
    <col min="9222" max="9222" width="24.59765625" style="61" bestFit="1" customWidth="1"/>
    <col min="9223" max="9223" width="12.796875" style="61" bestFit="1" customWidth="1"/>
    <col min="9224" max="9224" width="25.59765625" style="61" bestFit="1" customWidth="1"/>
    <col min="9225" max="9225" width="30.296875" style="61" bestFit="1" customWidth="1"/>
    <col min="9226" max="9226" width="26.19921875" style="61" bestFit="1" customWidth="1"/>
    <col min="9227" max="9227" width="35.296875" style="61" bestFit="1" customWidth="1"/>
    <col min="9228" max="9228" width="23.8984375" style="61" bestFit="1" customWidth="1"/>
    <col min="9229" max="9473" width="8.796875" style="61"/>
    <col min="9474" max="9474" width="11.3984375" style="61" customWidth="1"/>
    <col min="9475" max="9475" width="10" style="61" customWidth="1"/>
    <col min="9476" max="9476" width="19.59765625" style="61" bestFit="1" customWidth="1"/>
    <col min="9477" max="9477" width="17.5" style="61" bestFit="1" customWidth="1"/>
    <col min="9478" max="9478" width="24.59765625" style="61" bestFit="1" customWidth="1"/>
    <col min="9479" max="9479" width="12.796875" style="61" bestFit="1" customWidth="1"/>
    <col min="9480" max="9480" width="25.59765625" style="61" bestFit="1" customWidth="1"/>
    <col min="9481" max="9481" width="30.296875" style="61" bestFit="1" customWidth="1"/>
    <col min="9482" max="9482" width="26.19921875" style="61" bestFit="1" customWidth="1"/>
    <col min="9483" max="9483" width="35.296875" style="61" bestFit="1" customWidth="1"/>
    <col min="9484" max="9484" width="23.8984375" style="61" bestFit="1" customWidth="1"/>
    <col min="9485" max="9729" width="8.796875" style="61"/>
    <col min="9730" max="9730" width="11.3984375" style="61" customWidth="1"/>
    <col min="9731" max="9731" width="10" style="61" customWidth="1"/>
    <col min="9732" max="9732" width="19.59765625" style="61" bestFit="1" customWidth="1"/>
    <col min="9733" max="9733" width="17.5" style="61" bestFit="1" customWidth="1"/>
    <col min="9734" max="9734" width="24.59765625" style="61" bestFit="1" customWidth="1"/>
    <col min="9735" max="9735" width="12.796875" style="61" bestFit="1" customWidth="1"/>
    <col min="9736" max="9736" width="25.59765625" style="61" bestFit="1" customWidth="1"/>
    <col min="9737" max="9737" width="30.296875" style="61" bestFit="1" customWidth="1"/>
    <col min="9738" max="9738" width="26.19921875" style="61" bestFit="1" customWidth="1"/>
    <col min="9739" max="9739" width="35.296875" style="61" bestFit="1" customWidth="1"/>
    <col min="9740" max="9740" width="23.8984375" style="61" bestFit="1" customWidth="1"/>
    <col min="9741" max="9985" width="8.796875" style="61"/>
    <col min="9986" max="9986" width="11.3984375" style="61" customWidth="1"/>
    <col min="9987" max="9987" width="10" style="61" customWidth="1"/>
    <col min="9988" max="9988" width="19.59765625" style="61" bestFit="1" customWidth="1"/>
    <col min="9989" max="9989" width="17.5" style="61" bestFit="1" customWidth="1"/>
    <col min="9990" max="9990" width="24.59765625" style="61" bestFit="1" customWidth="1"/>
    <col min="9991" max="9991" width="12.796875" style="61" bestFit="1" customWidth="1"/>
    <col min="9992" max="9992" width="25.59765625" style="61" bestFit="1" customWidth="1"/>
    <col min="9993" max="9993" width="30.296875" style="61" bestFit="1" customWidth="1"/>
    <col min="9994" max="9994" width="26.19921875" style="61" bestFit="1" customWidth="1"/>
    <col min="9995" max="9995" width="35.296875" style="61" bestFit="1" customWidth="1"/>
    <col min="9996" max="9996" width="23.8984375" style="61" bestFit="1" customWidth="1"/>
    <col min="9997" max="10241" width="8.796875" style="61"/>
    <col min="10242" max="10242" width="11.3984375" style="61" customWidth="1"/>
    <col min="10243" max="10243" width="10" style="61" customWidth="1"/>
    <col min="10244" max="10244" width="19.59765625" style="61" bestFit="1" customWidth="1"/>
    <col min="10245" max="10245" width="17.5" style="61" bestFit="1" customWidth="1"/>
    <col min="10246" max="10246" width="24.59765625" style="61" bestFit="1" customWidth="1"/>
    <col min="10247" max="10247" width="12.796875" style="61" bestFit="1" customWidth="1"/>
    <col min="10248" max="10248" width="25.59765625" style="61" bestFit="1" customWidth="1"/>
    <col min="10249" max="10249" width="30.296875" style="61" bestFit="1" customWidth="1"/>
    <col min="10250" max="10250" width="26.19921875" style="61" bestFit="1" customWidth="1"/>
    <col min="10251" max="10251" width="35.296875" style="61" bestFit="1" customWidth="1"/>
    <col min="10252" max="10252" width="23.8984375" style="61" bestFit="1" customWidth="1"/>
    <col min="10253" max="10497" width="8.796875" style="61"/>
    <col min="10498" max="10498" width="11.3984375" style="61" customWidth="1"/>
    <col min="10499" max="10499" width="10" style="61" customWidth="1"/>
    <col min="10500" max="10500" width="19.59765625" style="61" bestFit="1" customWidth="1"/>
    <col min="10501" max="10501" width="17.5" style="61" bestFit="1" customWidth="1"/>
    <col min="10502" max="10502" width="24.59765625" style="61" bestFit="1" customWidth="1"/>
    <col min="10503" max="10503" width="12.796875" style="61" bestFit="1" customWidth="1"/>
    <col min="10504" max="10504" width="25.59765625" style="61" bestFit="1" customWidth="1"/>
    <col min="10505" max="10505" width="30.296875" style="61" bestFit="1" customWidth="1"/>
    <col min="10506" max="10506" width="26.19921875" style="61" bestFit="1" customWidth="1"/>
    <col min="10507" max="10507" width="35.296875" style="61" bestFit="1" customWidth="1"/>
    <col min="10508" max="10508" width="23.8984375" style="61" bestFit="1" customWidth="1"/>
    <col min="10509" max="10753" width="8.796875" style="61"/>
    <col min="10754" max="10754" width="11.3984375" style="61" customWidth="1"/>
    <col min="10755" max="10755" width="10" style="61" customWidth="1"/>
    <col min="10756" max="10756" width="19.59765625" style="61" bestFit="1" customWidth="1"/>
    <col min="10757" max="10757" width="17.5" style="61" bestFit="1" customWidth="1"/>
    <col min="10758" max="10758" width="24.59765625" style="61" bestFit="1" customWidth="1"/>
    <col min="10759" max="10759" width="12.796875" style="61" bestFit="1" customWidth="1"/>
    <col min="10760" max="10760" width="25.59765625" style="61" bestFit="1" customWidth="1"/>
    <col min="10761" max="10761" width="30.296875" style="61" bestFit="1" customWidth="1"/>
    <col min="10762" max="10762" width="26.19921875" style="61" bestFit="1" customWidth="1"/>
    <col min="10763" max="10763" width="35.296875" style="61" bestFit="1" customWidth="1"/>
    <col min="10764" max="10764" width="23.8984375" style="61" bestFit="1" customWidth="1"/>
    <col min="10765" max="11009" width="8.796875" style="61"/>
    <col min="11010" max="11010" width="11.3984375" style="61" customWidth="1"/>
    <col min="11011" max="11011" width="10" style="61" customWidth="1"/>
    <col min="11012" max="11012" width="19.59765625" style="61" bestFit="1" customWidth="1"/>
    <col min="11013" max="11013" width="17.5" style="61" bestFit="1" customWidth="1"/>
    <col min="11014" max="11014" width="24.59765625" style="61" bestFit="1" customWidth="1"/>
    <col min="11015" max="11015" width="12.796875" style="61" bestFit="1" customWidth="1"/>
    <col min="11016" max="11016" width="25.59765625" style="61" bestFit="1" customWidth="1"/>
    <col min="11017" max="11017" width="30.296875" style="61" bestFit="1" customWidth="1"/>
    <col min="11018" max="11018" width="26.19921875" style="61" bestFit="1" customWidth="1"/>
    <col min="11019" max="11019" width="35.296875" style="61" bestFit="1" customWidth="1"/>
    <col min="11020" max="11020" width="23.8984375" style="61" bestFit="1" customWidth="1"/>
    <col min="11021" max="11265" width="8.796875" style="61"/>
    <col min="11266" max="11266" width="11.3984375" style="61" customWidth="1"/>
    <col min="11267" max="11267" width="10" style="61" customWidth="1"/>
    <col min="11268" max="11268" width="19.59765625" style="61" bestFit="1" customWidth="1"/>
    <col min="11269" max="11269" width="17.5" style="61" bestFit="1" customWidth="1"/>
    <col min="11270" max="11270" width="24.59765625" style="61" bestFit="1" customWidth="1"/>
    <col min="11271" max="11271" width="12.796875" style="61" bestFit="1" customWidth="1"/>
    <col min="11272" max="11272" width="25.59765625" style="61" bestFit="1" customWidth="1"/>
    <col min="11273" max="11273" width="30.296875" style="61" bestFit="1" customWidth="1"/>
    <col min="11274" max="11274" width="26.19921875" style="61" bestFit="1" customWidth="1"/>
    <col min="11275" max="11275" width="35.296875" style="61" bestFit="1" customWidth="1"/>
    <col min="11276" max="11276" width="23.8984375" style="61" bestFit="1" customWidth="1"/>
    <col min="11277" max="11521" width="8.796875" style="61"/>
    <col min="11522" max="11522" width="11.3984375" style="61" customWidth="1"/>
    <col min="11523" max="11523" width="10" style="61" customWidth="1"/>
    <col min="11524" max="11524" width="19.59765625" style="61" bestFit="1" customWidth="1"/>
    <col min="11525" max="11525" width="17.5" style="61" bestFit="1" customWidth="1"/>
    <col min="11526" max="11526" width="24.59765625" style="61" bestFit="1" customWidth="1"/>
    <col min="11527" max="11527" width="12.796875" style="61" bestFit="1" customWidth="1"/>
    <col min="11528" max="11528" width="25.59765625" style="61" bestFit="1" customWidth="1"/>
    <col min="11529" max="11529" width="30.296875" style="61" bestFit="1" customWidth="1"/>
    <col min="11530" max="11530" width="26.19921875" style="61" bestFit="1" customWidth="1"/>
    <col min="11531" max="11531" width="35.296875" style="61" bestFit="1" customWidth="1"/>
    <col min="11532" max="11532" width="23.8984375" style="61" bestFit="1" customWidth="1"/>
    <col min="11533" max="11777" width="8.796875" style="61"/>
    <col min="11778" max="11778" width="11.3984375" style="61" customWidth="1"/>
    <col min="11779" max="11779" width="10" style="61" customWidth="1"/>
    <col min="11780" max="11780" width="19.59765625" style="61" bestFit="1" customWidth="1"/>
    <col min="11781" max="11781" width="17.5" style="61" bestFit="1" customWidth="1"/>
    <col min="11782" max="11782" width="24.59765625" style="61" bestFit="1" customWidth="1"/>
    <col min="11783" max="11783" width="12.796875" style="61" bestFit="1" customWidth="1"/>
    <col min="11784" max="11784" width="25.59765625" style="61" bestFit="1" customWidth="1"/>
    <col min="11785" max="11785" width="30.296875" style="61" bestFit="1" customWidth="1"/>
    <col min="11786" max="11786" width="26.19921875" style="61" bestFit="1" customWidth="1"/>
    <col min="11787" max="11787" width="35.296875" style="61" bestFit="1" customWidth="1"/>
    <col min="11788" max="11788" width="23.8984375" style="61" bestFit="1" customWidth="1"/>
    <col min="11789" max="12033" width="8.796875" style="61"/>
    <col min="12034" max="12034" width="11.3984375" style="61" customWidth="1"/>
    <col min="12035" max="12035" width="10" style="61" customWidth="1"/>
    <col min="12036" max="12036" width="19.59765625" style="61" bestFit="1" customWidth="1"/>
    <col min="12037" max="12037" width="17.5" style="61" bestFit="1" customWidth="1"/>
    <col min="12038" max="12038" width="24.59765625" style="61" bestFit="1" customWidth="1"/>
    <col min="12039" max="12039" width="12.796875" style="61" bestFit="1" customWidth="1"/>
    <col min="12040" max="12040" width="25.59765625" style="61" bestFit="1" customWidth="1"/>
    <col min="12041" max="12041" width="30.296875" style="61" bestFit="1" customWidth="1"/>
    <col min="12042" max="12042" width="26.19921875" style="61" bestFit="1" customWidth="1"/>
    <col min="12043" max="12043" width="35.296875" style="61" bestFit="1" customWidth="1"/>
    <col min="12044" max="12044" width="23.8984375" style="61" bestFit="1" customWidth="1"/>
    <col min="12045" max="12289" width="8.796875" style="61"/>
    <col min="12290" max="12290" width="11.3984375" style="61" customWidth="1"/>
    <col min="12291" max="12291" width="10" style="61" customWidth="1"/>
    <col min="12292" max="12292" width="19.59765625" style="61" bestFit="1" customWidth="1"/>
    <col min="12293" max="12293" width="17.5" style="61" bestFit="1" customWidth="1"/>
    <col min="12294" max="12294" width="24.59765625" style="61" bestFit="1" customWidth="1"/>
    <col min="12295" max="12295" width="12.796875" style="61" bestFit="1" customWidth="1"/>
    <col min="12296" max="12296" width="25.59765625" style="61" bestFit="1" customWidth="1"/>
    <col min="12297" max="12297" width="30.296875" style="61" bestFit="1" customWidth="1"/>
    <col min="12298" max="12298" width="26.19921875" style="61" bestFit="1" customWidth="1"/>
    <col min="12299" max="12299" width="35.296875" style="61" bestFit="1" customWidth="1"/>
    <col min="12300" max="12300" width="23.8984375" style="61" bestFit="1" customWidth="1"/>
    <col min="12301" max="12545" width="8.796875" style="61"/>
    <col min="12546" max="12546" width="11.3984375" style="61" customWidth="1"/>
    <col min="12547" max="12547" width="10" style="61" customWidth="1"/>
    <col min="12548" max="12548" width="19.59765625" style="61" bestFit="1" customWidth="1"/>
    <col min="12549" max="12549" width="17.5" style="61" bestFit="1" customWidth="1"/>
    <col min="12550" max="12550" width="24.59765625" style="61" bestFit="1" customWidth="1"/>
    <col min="12551" max="12551" width="12.796875" style="61" bestFit="1" customWidth="1"/>
    <col min="12552" max="12552" width="25.59765625" style="61" bestFit="1" customWidth="1"/>
    <col min="12553" max="12553" width="30.296875" style="61" bestFit="1" customWidth="1"/>
    <col min="12554" max="12554" width="26.19921875" style="61" bestFit="1" customWidth="1"/>
    <col min="12555" max="12555" width="35.296875" style="61" bestFit="1" customWidth="1"/>
    <col min="12556" max="12556" width="23.8984375" style="61" bestFit="1" customWidth="1"/>
    <col min="12557" max="12801" width="8.796875" style="61"/>
    <col min="12802" max="12802" width="11.3984375" style="61" customWidth="1"/>
    <col min="12803" max="12803" width="10" style="61" customWidth="1"/>
    <col min="12804" max="12804" width="19.59765625" style="61" bestFit="1" customWidth="1"/>
    <col min="12805" max="12805" width="17.5" style="61" bestFit="1" customWidth="1"/>
    <col min="12806" max="12806" width="24.59765625" style="61" bestFit="1" customWidth="1"/>
    <col min="12807" max="12807" width="12.796875" style="61" bestFit="1" customWidth="1"/>
    <col min="12808" max="12808" width="25.59765625" style="61" bestFit="1" customWidth="1"/>
    <col min="12809" max="12809" width="30.296875" style="61" bestFit="1" customWidth="1"/>
    <col min="12810" max="12810" width="26.19921875" style="61" bestFit="1" customWidth="1"/>
    <col min="12811" max="12811" width="35.296875" style="61" bestFit="1" customWidth="1"/>
    <col min="12812" max="12812" width="23.8984375" style="61" bestFit="1" customWidth="1"/>
    <col min="12813" max="13057" width="8.796875" style="61"/>
    <col min="13058" max="13058" width="11.3984375" style="61" customWidth="1"/>
    <col min="13059" max="13059" width="10" style="61" customWidth="1"/>
    <col min="13060" max="13060" width="19.59765625" style="61" bestFit="1" customWidth="1"/>
    <col min="13061" max="13061" width="17.5" style="61" bestFit="1" customWidth="1"/>
    <col min="13062" max="13062" width="24.59765625" style="61" bestFit="1" customWidth="1"/>
    <col min="13063" max="13063" width="12.796875" style="61" bestFit="1" customWidth="1"/>
    <col min="13064" max="13064" width="25.59765625" style="61" bestFit="1" customWidth="1"/>
    <col min="13065" max="13065" width="30.296875" style="61" bestFit="1" customWidth="1"/>
    <col min="13066" max="13066" width="26.19921875" style="61" bestFit="1" customWidth="1"/>
    <col min="13067" max="13067" width="35.296875" style="61" bestFit="1" customWidth="1"/>
    <col min="13068" max="13068" width="23.8984375" style="61" bestFit="1" customWidth="1"/>
    <col min="13069" max="13313" width="8.796875" style="61"/>
    <col min="13314" max="13314" width="11.3984375" style="61" customWidth="1"/>
    <col min="13315" max="13315" width="10" style="61" customWidth="1"/>
    <col min="13316" max="13316" width="19.59765625" style="61" bestFit="1" customWidth="1"/>
    <col min="13317" max="13317" width="17.5" style="61" bestFit="1" customWidth="1"/>
    <col min="13318" max="13318" width="24.59765625" style="61" bestFit="1" customWidth="1"/>
    <col min="13319" max="13319" width="12.796875" style="61" bestFit="1" customWidth="1"/>
    <col min="13320" max="13320" width="25.59765625" style="61" bestFit="1" customWidth="1"/>
    <col min="13321" max="13321" width="30.296875" style="61" bestFit="1" customWidth="1"/>
    <col min="13322" max="13322" width="26.19921875" style="61" bestFit="1" customWidth="1"/>
    <col min="13323" max="13323" width="35.296875" style="61" bestFit="1" customWidth="1"/>
    <col min="13324" max="13324" width="23.8984375" style="61" bestFit="1" customWidth="1"/>
    <col min="13325" max="13569" width="8.796875" style="61"/>
    <col min="13570" max="13570" width="11.3984375" style="61" customWidth="1"/>
    <col min="13571" max="13571" width="10" style="61" customWidth="1"/>
    <col min="13572" max="13572" width="19.59765625" style="61" bestFit="1" customWidth="1"/>
    <col min="13573" max="13573" width="17.5" style="61" bestFit="1" customWidth="1"/>
    <col min="13574" max="13574" width="24.59765625" style="61" bestFit="1" customWidth="1"/>
    <col min="13575" max="13575" width="12.796875" style="61" bestFit="1" customWidth="1"/>
    <col min="13576" max="13576" width="25.59765625" style="61" bestFit="1" customWidth="1"/>
    <col min="13577" max="13577" width="30.296875" style="61" bestFit="1" customWidth="1"/>
    <col min="13578" max="13578" width="26.19921875" style="61" bestFit="1" customWidth="1"/>
    <col min="13579" max="13579" width="35.296875" style="61" bestFit="1" customWidth="1"/>
    <col min="13580" max="13580" width="23.8984375" style="61" bestFit="1" customWidth="1"/>
    <col min="13581" max="13825" width="8.796875" style="61"/>
    <col min="13826" max="13826" width="11.3984375" style="61" customWidth="1"/>
    <col min="13827" max="13827" width="10" style="61" customWidth="1"/>
    <col min="13828" max="13828" width="19.59765625" style="61" bestFit="1" customWidth="1"/>
    <col min="13829" max="13829" width="17.5" style="61" bestFit="1" customWidth="1"/>
    <col min="13830" max="13830" width="24.59765625" style="61" bestFit="1" customWidth="1"/>
    <col min="13831" max="13831" width="12.796875" style="61" bestFit="1" customWidth="1"/>
    <col min="13832" max="13832" width="25.59765625" style="61" bestFit="1" customWidth="1"/>
    <col min="13833" max="13833" width="30.296875" style="61" bestFit="1" customWidth="1"/>
    <col min="13834" max="13834" width="26.19921875" style="61" bestFit="1" customWidth="1"/>
    <col min="13835" max="13835" width="35.296875" style="61" bestFit="1" customWidth="1"/>
    <col min="13836" max="13836" width="23.8984375" style="61" bestFit="1" customWidth="1"/>
    <col min="13837" max="14081" width="8.796875" style="61"/>
    <col min="14082" max="14082" width="11.3984375" style="61" customWidth="1"/>
    <col min="14083" max="14083" width="10" style="61" customWidth="1"/>
    <col min="14084" max="14084" width="19.59765625" style="61" bestFit="1" customWidth="1"/>
    <col min="14085" max="14085" width="17.5" style="61" bestFit="1" customWidth="1"/>
    <col min="14086" max="14086" width="24.59765625" style="61" bestFit="1" customWidth="1"/>
    <col min="14087" max="14087" width="12.796875" style="61" bestFit="1" customWidth="1"/>
    <col min="14088" max="14088" width="25.59765625" style="61" bestFit="1" customWidth="1"/>
    <col min="14089" max="14089" width="30.296875" style="61" bestFit="1" customWidth="1"/>
    <col min="14090" max="14090" width="26.19921875" style="61" bestFit="1" customWidth="1"/>
    <col min="14091" max="14091" width="35.296875" style="61" bestFit="1" customWidth="1"/>
    <col min="14092" max="14092" width="23.8984375" style="61" bestFit="1" customWidth="1"/>
    <col min="14093" max="14337" width="8.796875" style="61"/>
    <col min="14338" max="14338" width="11.3984375" style="61" customWidth="1"/>
    <col min="14339" max="14339" width="10" style="61" customWidth="1"/>
    <col min="14340" max="14340" width="19.59765625" style="61" bestFit="1" customWidth="1"/>
    <col min="14341" max="14341" width="17.5" style="61" bestFit="1" customWidth="1"/>
    <col min="14342" max="14342" width="24.59765625" style="61" bestFit="1" customWidth="1"/>
    <col min="14343" max="14343" width="12.796875" style="61" bestFit="1" customWidth="1"/>
    <col min="14344" max="14344" width="25.59765625" style="61" bestFit="1" customWidth="1"/>
    <col min="14345" max="14345" width="30.296875" style="61" bestFit="1" customWidth="1"/>
    <col min="14346" max="14346" width="26.19921875" style="61" bestFit="1" customWidth="1"/>
    <col min="14347" max="14347" width="35.296875" style="61" bestFit="1" customWidth="1"/>
    <col min="14348" max="14348" width="23.8984375" style="61" bestFit="1" customWidth="1"/>
    <col min="14349" max="14593" width="8.796875" style="61"/>
    <col min="14594" max="14594" width="11.3984375" style="61" customWidth="1"/>
    <col min="14595" max="14595" width="10" style="61" customWidth="1"/>
    <col min="14596" max="14596" width="19.59765625" style="61" bestFit="1" customWidth="1"/>
    <col min="14597" max="14597" width="17.5" style="61" bestFit="1" customWidth="1"/>
    <col min="14598" max="14598" width="24.59765625" style="61" bestFit="1" customWidth="1"/>
    <col min="14599" max="14599" width="12.796875" style="61" bestFit="1" customWidth="1"/>
    <col min="14600" max="14600" width="25.59765625" style="61" bestFit="1" customWidth="1"/>
    <col min="14601" max="14601" width="30.296875" style="61" bestFit="1" customWidth="1"/>
    <col min="14602" max="14602" width="26.19921875" style="61" bestFit="1" customWidth="1"/>
    <col min="14603" max="14603" width="35.296875" style="61" bestFit="1" customWidth="1"/>
    <col min="14604" max="14604" width="23.8984375" style="61" bestFit="1" customWidth="1"/>
    <col min="14605" max="14849" width="8.796875" style="61"/>
    <col min="14850" max="14850" width="11.3984375" style="61" customWidth="1"/>
    <col min="14851" max="14851" width="10" style="61" customWidth="1"/>
    <col min="14852" max="14852" width="19.59765625" style="61" bestFit="1" customWidth="1"/>
    <col min="14853" max="14853" width="17.5" style="61" bestFit="1" customWidth="1"/>
    <col min="14854" max="14854" width="24.59765625" style="61" bestFit="1" customWidth="1"/>
    <col min="14855" max="14855" width="12.796875" style="61" bestFit="1" customWidth="1"/>
    <col min="14856" max="14856" width="25.59765625" style="61" bestFit="1" customWidth="1"/>
    <col min="14857" max="14857" width="30.296875" style="61" bestFit="1" customWidth="1"/>
    <col min="14858" max="14858" width="26.19921875" style="61" bestFit="1" customWidth="1"/>
    <col min="14859" max="14859" width="35.296875" style="61" bestFit="1" customWidth="1"/>
    <col min="14860" max="14860" width="23.8984375" style="61" bestFit="1" customWidth="1"/>
    <col min="14861" max="15105" width="8.796875" style="61"/>
    <col min="15106" max="15106" width="11.3984375" style="61" customWidth="1"/>
    <col min="15107" max="15107" width="10" style="61" customWidth="1"/>
    <col min="15108" max="15108" width="19.59765625" style="61" bestFit="1" customWidth="1"/>
    <col min="15109" max="15109" width="17.5" style="61" bestFit="1" customWidth="1"/>
    <col min="15110" max="15110" width="24.59765625" style="61" bestFit="1" customWidth="1"/>
    <col min="15111" max="15111" width="12.796875" style="61" bestFit="1" customWidth="1"/>
    <col min="15112" max="15112" width="25.59765625" style="61" bestFit="1" customWidth="1"/>
    <col min="15113" max="15113" width="30.296875" style="61" bestFit="1" customWidth="1"/>
    <col min="15114" max="15114" width="26.19921875" style="61" bestFit="1" customWidth="1"/>
    <col min="15115" max="15115" width="35.296875" style="61" bestFit="1" customWidth="1"/>
    <col min="15116" max="15116" width="23.8984375" style="61" bestFit="1" customWidth="1"/>
    <col min="15117" max="15361" width="8.796875" style="61"/>
    <col min="15362" max="15362" width="11.3984375" style="61" customWidth="1"/>
    <col min="15363" max="15363" width="10" style="61" customWidth="1"/>
    <col min="15364" max="15364" width="19.59765625" style="61" bestFit="1" customWidth="1"/>
    <col min="15365" max="15365" width="17.5" style="61" bestFit="1" customWidth="1"/>
    <col min="15366" max="15366" width="24.59765625" style="61" bestFit="1" customWidth="1"/>
    <col min="15367" max="15367" width="12.796875" style="61" bestFit="1" customWidth="1"/>
    <col min="15368" max="15368" width="25.59765625" style="61" bestFit="1" customWidth="1"/>
    <col min="15369" max="15369" width="30.296875" style="61" bestFit="1" customWidth="1"/>
    <col min="15370" max="15370" width="26.19921875" style="61" bestFit="1" customWidth="1"/>
    <col min="15371" max="15371" width="35.296875" style="61" bestFit="1" customWidth="1"/>
    <col min="15372" max="15372" width="23.8984375" style="61" bestFit="1" customWidth="1"/>
    <col min="15373" max="15617" width="8.796875" style="61"/>
    <col min="15618" max="15618" width="11.3984375" style="61" customWidth="1"/>
    <col min="15619" max="15619" width="10" style="61" customWidth="1"/>
    <col min="15620" max="15620" width="19.59765625" style="61" bestFit="1" customWidth="1"/>
    <col min="15621" max="15621" width="17.5" style="61" bestFit="1" customWidth="1"/>
    <col min="15622" max="15622" width="24.59765625" style="61" bestFit="1" customWidth="1"/>
    <col min="15623" max="15623" width="12.796875" style="61" bestFit="1" customWidth="1"/>
    <col min="15624" max="15624" width="25.59765625" style="61" bestFit="1" customWidth="1"/>
    <col min="15625" max="15625" width="30.296875" style="61" bestFit="1" customWidth="1"/>
    <col min="15626" max="15626" width="26.19921875" style="61" bestFit="1" customWidth="1"/>
    <col min="15627" max="15627" width="35.296875" style="61" bestFit="1" customWidth="1"/>
    <col min="15628" max="15628" width="23.8984375" style="61" bestFit="1" customWidth="1"/>
    <col min="15629" max="15873" width="8.796875" style="61"/>
    <col min="15874" max="15874" width="11.3984375" style="61" customWidth="1"/>
    <col min="15875" max="15875" width="10" style="61" customWidth="1"/>
    <col min="15876" max="15876" width="19.59765625" style="61" bestFit="1" customWidth="1"/>
    <col min="15877" max="15877" width="17.5" style="61" bestFit="1" customWidth="1"/>
    <col min="15878" max="15878" width="24.59765625" style="61" bestFit="1" customWidth="1"/>
    <col min="15879" max="15879" width="12.796875" style="61" bestFit="1" customWidth="1"/>
    <col min="15880" max="15880" width="25.59765625" style="61" bestFit="1" customWidth="1"/>
    <col min="15881" max="15881" width="30.296875" style="61" bestFit="1" customWidth="1"/>
    <col min="15882" max="15882" width="26.19921875" style="61" bestFit="1" customWidth="1"/>
    <col min="15883" max="15883" width="35.296875" style="61" bestFit="1" customWidth="1"/>
    <col min="15884" max="15884" width="23.8984375" style="61" bestFit="1" customWidth="1"/>
    <col min="15885" max="16129" width="8.796875" style="61"/>
    <col min="16130" max="16130" width="11.3984375" style="61" customWidth="1"/>
    <col min="16131" max="16131" width="10" style="61" customWidth="1"/>
    <col min="16132" max="16132" width="19.59765625" style="61" bestFit="1" customWidth="1"/>
    <col min="16133" max="16133" width="17.5" style="61" bestFit="1" customWidth="1"/>
    <col min="16134" max="16134" width="24.59765625" style="61" bestFit="1" customWidth="1"/>
    <col min="16135" max="16135" width="12.796875" style="61" bestFit="1" customWidth="1"/>
    <col min="16136" max="16136" width="25.59765625" style="61" bestFit="1" customWidth="1"/>
    <col min="16137" max="16137" width="30.296875" style="61" bestFit="1" customWidth="1"/>
    <col min="16138" max="16138" width="26.19921875" style="61" bestFit="1" customWidth="1"/>
    <col min="16139" max="16139" width="35.296875" style="61" bestFit="1" customWidth="1"/>
    <col min="16140" max="16140" width="23.8984375" style="61" bestFit="1" customWidth="1"/>
    <col min="16141" max="16384" width="8.796875" style="61"/>
  </cols>
  <sheetData>
    <row r="2" spans="1:12" x14ac:dyDescent="0.4">
      <c r="A2" s="61">
        <v>1</v>
      </c>
      <c r="B2" s="61" t="s">
        <v>10200</v>
      </c>
      <c r="C2" s="61" t="s">
        <v>10201</v>
      </c>
      <c r="D2" s="61" t="s">
        <v>10202</v>
      </c>
      <c r="E2" s="61" t="s">
        <v>10203</v>
      </c>
      <c r="F2" s="61" t="s">
        <v>10204</v>
      </c>
      <c r="G2" s="61" t="s">
        <v>10205</v>
      </c>
      <c r="H2" s="61" t="s">
        <v>10206</v>
      </c>
      <c r="I2" s="61" t="s">
        <v>10207</v>
      </c>
      <c r="J2" s="61" t="s">
        <v>10208</v>
      </c>
      <c r="K2" s="61" t="s">
        <v>10209</v>
      </c>
      <c r="L2" s="61" t="s">
        <v>10210</v>
      </c>
    </row>
    <row r="3" spans="1:12" x14ac:dyDescent="0.4">
      <c r="A3" s="61">
        <v>2</v>
      </c>
      <c r="B3" s="61" t="s">
        <v>10211</v>
      </c>
    </row>
    <row r="4" spans="1:12" x14ac:dyDescent="0.4">
      <c r="A4" s="61">
        <v>3</v>
      </c>
      <c r="B4" s="61" t="s">
        <v>10212</v>
      </c>
    </row>
    <row r="5" spans="1:12" x14ac:dyDescent="0.4">
      <c r="A5" s="61">
        <v>4</v>
      </c>
      <c r="B5" s="61" t="s">
        <v>10213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4833"/>
  <sheetViews>
    <sheetView tabSelected="1" view="pageBreakPreview" zoomScale="85" zoomScaleNormal="85" workbookViewId="0">
      <pane ySplit="4" topLeftCell="A5" activePane="bottomLeft" state="frozen"/>
      <selection pane="bottomLeft" sqref="A1:J2"/>
    </sheetView>
  </sheetViews>
  <sheetFormatPr defaultRowHeight="14.4" x14ac:dyDescent="0.4"/>
  <cols>
    <col min="1" max="1" width="5.59765625" style="57" bestFit="1" customWidth="1"/>
    <col min="2" max="2" width="29.3984375" style="61" bestFit="1" customWidth="1"/>
    <col min="3" max="4" width="30.09765625" style="61" customWidth="1"/>
    <col min="5" max="5" width="14.8984375" style="57" bestFit="1" customWidth="1"/>
    <col min="6" max="6" width="7" style="57" customWidth="1"/>
    <col min="7" max="7" width="29" style="61" customWidth="1"/>
    <col min="8" max="8" width="45" style="61" customWidth="1"/>
    <col min="9" max="9" width="12.796875" style="61" bestFit="1" customWidth="1"/>
    <col min="10" max="10" width="21.8984375" style="61" customWidth="1"/>
    <col min="11" max="11" width="4.8984375" style="61" bestFit="1" customWidth="1"/>
    <col min="12" max="256" width="8.796875" style="61"/>
    <col min="257" max="257" width="5.59765625" style="61" bestFit="1" customWidth="1"/>
    <col min="258" max="258" width="29.3984375" style="61" bestFit="1" customWidth="1"/>
    <col min="259" max="260" width="30.09765625" style="61" customWidth="1"/>
    <col min="261" max="261" width="14.8984375" style="61" bestFit="1" customWidth="1"/>
    <col min="262" max="262" width="7" style="61" customWidth="1"/>
    <col min="263" max="263" width="29" style="61" customWidth="1"/>
    <col min="264" max="264" width="45" style="61" customWidth="1"/>
    <col min="265" max="265" width="12.796875" style="61" bestFit="1" customWidth="1"/>
    <col min="266" max="266" width="21.8984375" style="61" customWidth="1"/>
    <col min="267" max="267" width="4.8984375" style="61" bestFit="1" customWidth="1"/>
    <col min="268" max="512" width="8.796875" style="61"/>
    <col min="513" max="513" width="5.59765625" style="61" bestFit="1" customWidth="1"/>
    <col min="514" max="514" width="29.3984375" style="61" bestFit="1" customWidth="1"/>
    <col min="515" max="516" width="30.09765625" style="61" customWidth="1"/>
    <col min="517" max="517" width="14.8984375" style="61" bestFit="1" customWidth="1"/>
    <col min="518" max="518" width="7" style="61" customWidth="1"/>
    <col min="519" max="519" width="29" style="61" customWidth="1"/>
    <col min="520" max="520" width="45" style="61" customWidth="1"/>
    <col min="521" max="521" width="12.796875" style="61" bestFit="1" customWidth="1"/>
    <col min="522" max="522" width="21.8984375" style="61" customWidth="1"/>
    <col min="523" max="523" width="4.8984375" style="61" bestFit="1" customWidth="1"/>
    <col min="524" max="768" width="8.796875" style="61"/>
    <col min="769" max="769" width="5.59765625" style="61" bestFit="1" customWidth="1"/>
    <col min="770" max="770" width="29.3984375" style="61" bestFit="1" customWidth="1"/>
    <col min="771" max="772" width="30.09765625" style="61" customWidth="1"/>
    <col min="773" max="773" width="14.8984375" style="61" bestFit="1" customWidth="1"/>
    <col min="774" max="774" width="7" style="61" customWidth="1"/>
    <col min="775" max="775" width="29" style="61" customWidth="1"/>
    <col min="776" max="776" width="45" style="61" customWidth="1"/>
    <col min="777" max="777" width="12.796875" style="61" bestFit="1" customWidth="1"/>
    <col min="778" max="778" width="21.8984375" style="61" customWidth="1"/>
    <col min="779" max="779" width="4.8984375" style="61" bestFit="1" customWidth="1"/>
    <col min="780" max="1024" width="8.796875" style="61"/>
    <col min="1025" max="1025" width="5.59765625" style="61" bestFit="1" customWidth="1"/>
    <col min="1026" max="1026" width="29.3984375" style="61" bestFit="1" customWidth="1"/>
    <col min="1027" max="1028" width="30.09765625" style="61" customWidth="1"/>
    <col min="1029" max="1029" width="14.8984375" style="61" bestFit="1" customWidth="1"/>
    <col min="1030" max="1030" width="7" style="61" customWidth="1"/>
    <col min="1031" max="1031" width="29" style="61" customWidth="1"/>
    <col min="1032" max="1032" width="45" style="61" customWidth="1"/>
    <col min="1033" max="1033" width="12.796875" style="61" bestFit="1" customWidth="1"/>
    <col min="1034" max="1034" width="21.8984375" style="61" customWidth="1"/>
    <col min="1035" max="1035" width="4.8984375" style="61" bestFit="1" customWidth="1"/>
    <col min="1036" max="1280" width="8.796875" style="61"/>
    <col min="1281" max="1281" width="5.59765625" style="61" bestFit="1" customWidth="1"/>
    <col min="1282" max="1282" width="29.3984375" style="61" bestFit="1" customWidth="1"/>
    <col min="1283" max="1284" width="30.09765625" style="61" customWidth="1"/>
    <col min="1285" max="1285" width="14.8984375" style="61" bestFit="1" customWidth="1"/>
    <col min="1286" max="1286" width="7" style="61" customWidth="1"/>
    <col min="1287" max="1287" width="29" style="61" customWidth="1"/>
    <col min="1288" max="1288" width="45" style="61" customWidth="1"/>
    <col min="1289" max="1289" width="12.796875" style="61" bestFit="1" customWidth="1"/>
    <col min="1290" max="1290" width="21.8984375" style="61" customWidth="1"/>
    <col min="1291" max="1291" width="4.8984375" style="61" bestFit="1" customWidth="1"/>
    <col min="1292" max="1536" width="8.796875" style="61"/>
    <col min="1537" max="1537" width="5.59765625" style="61" bestFit="1" customWidth="1"/>
    <col min="1538" max="1538" width="29.3984375" style="61" bestFit="1" customWidth="1"/>
    <col min="1539" max="1540" width="30.09765625" style="61" customWidth="1"/>
    <col min="1541" max="1541" width="14.8984375" style="61" bestFit="1" customWidth="1"/>
    <col min="1542" max="1542" width="7" style="61" customWidth="1"/>
    <col min="1543" max="1543" width="29" style="61" customWidth="1"/>
    <col min="1544" max="1544" width="45" style="61" customWidth="1"/>
    <col min="1545" max="1545" width="12.796875" style="61" bestFit="1" customWidth="1"/>
    <col min="1546" max="1546" width="21.8984375" style="61" customWidth="1"/>
    <col min="1547" max="1547" width="4.8984375" style="61" bestFit="1" customWidth="1"/>
    <col min="1548" max="1792" width="8.796875" style="61"/>
    <col min="1793" max="1793" width="5.59765625" style="61" bestFit="1" customWidth="1"/>
    <col min="1794" max="1794" width="29.3984375" style="61" bestFit="1" customWidth="1"/>
    <col min="1795" max="1796" width="30.09765625" style="61" customWidth="1"/>
    <col min="1797" max="1797" width="14.8984375" style="61" bestFit="1" customWidth="1"/>
    <col min="1798" max="1798" width="7" style="61" customWidth="1"/>
    <col min="1799" max="1799" width="29" style="61" customWidth="1"/>
    <col min="1800" max="1800" width="45" style="61" customWidth="1"/>
    <col min="1801" max="1801" width="12.796875" style="61" bestFit="1" customWidth="1"/>
    <col min="1802" max="1802" width="21.8984375" style="61" customWidth="1"/>
    <col min="1803" max="1803" width="4.8984375" style="61" bestFit="1" customWidth="1"/>
    <col min="1804" max="2048" width="8.796875" style="61"/>
    <col min="2049" max="2049" width="5.59765625" style="61" bestFit="1" customWidth="1"/>
    <col min="2050" max="2050" width="29.3984375" style="61" bestFit="1" customWidth="1"/>
    <col min="2051" max="2052" width="30.09765625" style="61" customWidth="1"/>
    <col min="2053" max="2053" width="14.8984375" style="61" bestFit="1" customWidth="1"/>
    <col min="2054" max="2054" width="7" style="61" customWidth="1"/>
    <col min="2055" max="2055" width="29" style="61" customWidth="1"/>
    <col min="2056" max="2056" width="45" style="61" customWidth="1"/>
    <col min="2057" max="2057" width="12.796875" style="61" bestFit="1" customWidth="1"/>
    <col min="2058" max="2058" width="21.8984375" style="61" customWidth="1"/>
    <col min="2059" max="2059" width="4.8984375" style="61" bestFit="1" customWidth="1"/>
    <col min="2060" max="2304" width="8.796875" style="61"/>
    <col min="2305" max="2305" width="5.59765625" style="61" bestFit="1" customWidth="1"/>
    <col min="2306" max="2306" width="29.3984375" style="61" bestFit="1" customWidth="1"/>
    <col min="2307" max="2308" width="30.09765625" style="61" customWidth="1"/>
    <col min="2309" max="2309" width="14.8984375" style="61" bestFit="1" customWidth="1"/>
    <col min="2310" max="2310" width="7" style="61" customWidth="1"/>
    <col min="2311" max="2311" width="29" style="61" customWidth="1"/>
    <col min="2312" max="2312" width="45" style="61" customWidth="1"/>
    <col min="2313" max="2313" width="12.796875" style="61" bestFit="1" customWidth="1"/>
    <col min="2314" max="2314" width="21.8984375" style="61" customWidth="1"/>
    <col min="2315" max="2315" width="4.8984375" style="61" bestFit="1" customWidth="1"/>
    <col min="2316" max="2560" width="8.796875" style="61"/>
    <col min="2561" max="2561" width="5.59765625" style="61" bestFit="1" customWidth="1"/>
    <col min="2562" max="2562" width="29.3984375" style="61" bestFit="1" customWidth="1"/>
    <col min="2563" max="2564" width="30.09765625" style="61" customWidth="1"/>
    <col min="2565" max="2565" width="14.8984375" style="61" bestFit="1" customWidth="1"/>
    <col min="2566" max="2566" width="7" style="61" customWidth="1"/>
    <col min="2567" max="2567" width="29" style="61" customWidth="1"/>
    <col min="2568" max="2568" width="45" style="61" customWidth="1"/>
    <col min="2569" max="2569" width="12.796875" style="61" bestFit="1" customWidth="1"/>
    <col min="2570" max="2570" width="21.8984375" style="61" customWidth="1"/>
    <col min="2571" max="2571" width="4.8984375" style="61" bestFit="1" customWidth="1"/>
    <col min="2572" max="2816" width="8.796875" style="61"/>
    <col min="2817" max="2817" width="5.59765625" style="61" bestFit="1" customWidth="1"/>
    <col min="2818" max="2818" width="29.3984375" style="61" bestFit="1" customWidth="1"/>
    <col min="2819" max="2820" width="30.09765625" style="61" customWidth="1"/>
    <col min="2821" max="2821" width="14.8984375" style="61" bestFit="1" customWidth="1"/>
    <col min="2822" max="2822" width="7" style="61" customWidth="1"/>
    <col min="2823" max="2823" width="29" style="61" customWidth="1"/>
    <col min="2824" max="2824" width="45" style="61" customWidth="1"/>
    <col min="2825" max="2825" width="12.796875" style="61" bestFit="1" customWidth="1"/>
    <col min="2826" max="2826" width="21.8984375" style="61" customWidth="1"/>
    <col min="2827" max="2827" width="4.8984375" style="61" bestFit="1" customWidth="1"/>
    <col min="2828" max="3072" width="8.796875" style="61"/>
    <col min="3073" max="3073" width="5.59765625" style="61" bestFit="1" customWidth="1"/>
    <col min="3074" max="3074" width="29.3984375" style="61" bestFit="1" customWidth="1"/>
    <col min="3075" max="3076" width="30.09765625" style="61" customWidth="1"/>
    <col min="3077" max="3077" width="14.8984375" style="61" bestFit="1" customWidth="1"/>
    <col min="3078" max="3078" width="7" style="61" customWidth="1"/>
    <col min="3079" max="3079" width="29" style="61" customWidth="1"/>
    <col min="3080" max="3080" width="45" style="61" customWidth="1"/>
    <col min="3081" max="3081" width="12.796875" style="61" bestFit="1" customWidth="1"/>
    <col min="3082" max="3082" width="21.8984375" style="61" customWidth="1"/>
    <col min="3083" max="3083" width="4.8984375" style="61" bestFit="1" customWidth="1"/>
    <col min="3084" max="3328" width="8.796875" style="61"/>
    <col min="3329" max="3329" width="5.59765625" style="61" bestFit="1" customWidth="1"/>
    <col min="3330" max="3330" width="29.3984375" style="61" bestFit="1" customWidth="1"/>
    <col min="3331" max="3332" width="30.09765625" style="61" customWidth="1"/>
    <col min="3333" max="3333" width="14.8984375" style="61" bestFit="1" customWidth="1"/>
    <col min="3334" max="3334" width="7" style="61" customWidth="1"/>
    <col min="3335" max="3335" width="29" style="61" customWidth="1"/>
    <col min="3336" max="3336" width="45" style="61" customWidth="1"/>
    <col min="3337" max="3337" width="12.796875" style="61" bestFit="1" customWidth="1"/>
    <col min="3338" max="3338" width="21.8984375" style="61" customWidth="1"/>
    <col min="3339" max="3339" width="4.8984375" style="61" bestFit="1" customWidth="1"/>
    <col min="3340" max="3584" width="8.796875" style="61"/>
    <col min="3585" max="3585" width="5.59765625" style="61" bestFit="1" customWidth="1"/>
    <col min="3586" max="3586" width="29.3984375" style="61" bestFit="1" customWidth="1"/>
    <col min="3587" max="3588" width="30.09765625" style="61" customWidth="1"/>
    <col min="3589" max="3589" width="14.8984375" style="61" bestFit="1" customWidth="1"/>
    <col min="3590" max="3590" width="7" style="61" customWidth="1"/>
    <col min="3591" max="3591" width="29" style="61" customWidth="1"/>
    <col min="3592" max="3592" width="45" style="61" customWidth="1"/>
    <col min="3593" max="3593" width="12.796875" style="61" bestFit="1" customWidth="1"/>
    <col min="3594" max="3594" width="21.8984375" style="61" customWidth="1"/>
    <col min="3595" max="3595" width="4.8984375" style="61" bestFit="1" customWidth="1"/>
    <col min="3596" max="3840" width="8.796875" style="61"/>
    <col min="3841" max="3841" width="5.59765625" style="61" bestFit="1" customWidth="1"/>
    <col min="3842" max="3842" width="29.3984375" style="61" bestFit="1" customWidth="1"/>
    <col min="3843" max="3844" width="30.09765625" style="61" customWidth="1"/>
    <col min="3845" max="3845" width="14.8984375" style="61" bestFit="1" customWidth="1"/>
    <col min="3846" max="3846" width="7" style="61" customWidth="1"/>
    <col min="3847" max="3847" width="29" style="61" customWidth="1"/>
    <col min="3848" max="3848" width="45" style="61" customWidth="1"/>
    <col min="3849" max="3849" width="12.796875" style="61" bestFit="1" customWidth="1"/>
    <col min="3850" max="3850" width="21.8984375" style="61" customWidth="1"/>
    <col min="3851" max="3851" width="4.8984375" style="61" bestFit="1" customWidth="1"/>
    <col min="3852" max="4096" width="8.796875" style="61"/>
    <col min="4097" max="4097" width="5.59765625" style="61" bestFit="1" customWidth="1"/>
    <col min="4098" max="4098" width="29.3984375" style="61" bestFit="1" customWidth="1"/>
    <col min="4099" max="4100" width="30.09765625" style="61" customWidth="1"/>
    <col min="4101" max="4101" width="14.8984375" style="61" bestFit="1" customWidth="1"/>
    <col min="4102" max="4102" width="7" style="61" customWidth="1"/>
    <col min="4103" max="4103" width="29" style="61" customWidth="1"/>
    <col min="4104" max="4104" width="45" style="61" customWidth="1"/>
    <col min="4105" max="4105" width="12.796875" style="61" bestFit="1" customWidth="1"/>
    <col min="4106" max="4106" width="21.8984375" style="61" customWidth="1"/>
    <col min="4107" max="4107" width="4.8984375" style="61" bestFit="1" customWidth="1"/>
    <col min="4108" max="4352" width="8.796875" style="61"/>
    <col min="4353" max="4353" width="5.59765625" style="61" bestFit="1" customWidth="1"/>
    <col min="4354" max="4354" width="29.3984375" style="61" bestFit="1" customWidth="1"/>
    <col min="4355" max="4356" width="30.09765625" style="61" customWidth="1"/>
    <col min="4357" max="4357" width="14.8984375" style="61" bestFit="1" customWidth="1"/>
    <col min="4358" max="4358" width="7" style="61" customWidth="1"/>
    <col min="4359" max="4359" width="29" style="61" customWidth="1"/>
    <col min="4360" max="4360" width="45" style="61" customWidth="1"/>
    <col min="4361" max="4361" width="12.796875" style="61" bestFit="1" customWidth="1"/>
    <col min="4362" max="4362" width="21.8984375" style="61" customWidth="1"/>
    <col min="4363" max="4363" width="4.8984375" style="61" bestFit="1" customWidth="1"/>
    <col min="4364" max="4608" width="8.796875" style="61"/>
    <col min="4609" max="4609" width="5.59765625" style="61" bestFit="1" customWidth="1"/>
    <col min="4610" max="4610" width="29.3984375" style="61" bestFit="1" customWidth="1"/>
    <col min="4611" max="4612" width="30.09765625" style="61" customWidth="1"/>
    <col min="4613" max="4613" width="14.8984375" style="61" bestFit="1" customWidth="1"/>
    <col min="4614" max="4614" width="7" style="61" customWidth="1"/>
    <col min="4615" max="4615" width="29" style="61" customWidth="1"/>
    <col min="4616" max="4616" width="45" style="61" customWidth="1"/>
    <col min="4617" max="4617" width="12.796875" style="61" bestFit="1" customWidth="1"/>
    <col min="4618" max="4618" width="21.8984375" style="61" customWidth="1"/>
    <col min="4619" max="4619" width="4.8984375" style="61" bestFit="1" customWidth="1"/>
    <col min="4620" max="4864" width="8.796875" style="61"/>
    <col min="4865" max="4865" width="5.59765625" style="61" bestFit="1" customWidth="1"/>
    <col min="4866" max="4866" width="29.3984375" style="61" bestFit="1" customWidth="1"/>
    <col min="4867" max="4868" width="30.09765625" style="61" customWidth="1"/>
    <col min="4869" max="4869" width="14.8984375" style="61" bestFit="1" customWidth="1"/>
    <col min="4870" max="4870" width="7" style="61" customWidth="1"/>
    <col min="4871" max="4871" width="29" style="61" customWidth="1"/>
    <col min="4872" max="4872" width="45" style="61" customWidth="1"/>
    <col min="4873" max="4873" width="12.796875" style="61" bestFit="1" customWidth="1"/>
    <col min="4874" max="4874" width="21.8984375" style="61" customWidth="1"/>
    <col min="4875" max="4875" width="4.8984375" style="61" bestFit="1" customWidth="1"/>
    <col min="4876" max="5120" width="8.796875" style="61"/>
    <col min="5121" max="5121" width="5.59765625" style="61" bestFit="1" customWidth="1"/>
    <col min="5122" max="5122" width="29.3984375" style="61" bestFit="1" customWidth="1"/>
    <col min="5123" max="5124" width="30.09765625" style="61" customWidth="1"/>
    <col min="5125" max="5125" width="14.8984375" style="61" bestFit="1" customWidth="1"/>
    <col min="5126" max="5126" width="7" style="61" customWidth="1"/>
    <col min="5127" max="5127" width="29" style="61" customWidth="1"/>
    <col min="5128" max="5128" width="45" style="61" customWidth="1"/>
    <col min="5129" max="5129" width="12.796875" style="61" bestFit="1" customWidth="1"/>
    <col min="5130" max="5130" width="21.8984375" style="61" customWidth="1"/>
    <col min="5131" max="5131" width="4.8984375" style="61" bestFit="1" customWidth="1"/>
    <col min="5132" max="5376" width="8.796875" style="61"/>
    <col min="5377" max="5377" width="5.59765625" style="61" bestFit="1" customWidth="1"/>
    <col min="5378" max="5378" width="29.3984375" style="61" bestFit="1" customWidth="1"/>
    <col min="5379" max="5380" width="30.09765625" style="61" customWidth="1"/>
    <col min="5381" max="5381" width="14.8984375" style="61" bestFit="1" customWidth="1"/>
    <col min="5382" max="5382" width="7" style="61" customWidth="1"/>
    <col min="5383" max="5383" width="29" style="61" customWidth="1"/>
    <col min="5384" max="5384" width="45" style="61" customWidth="1"/>
    <col min="5385" max="5385" width="12.796875" style="61" bestFit="1" customWidth="1"/>
    <col min="5386" max="5386" width="21.8984375" style="61" customWidth="1"/>
    <col min="5387" max="5387" width="4.8984375" style="61" bestFit="1" customWidth="1"/>
    <col min="5388" max="5632" width="8.796875" style="61"/>
    <col min="5633" max="5633" width="5.59765625" style="61" bestFit="1" customWidth="1"/>
    <col min="5634" max="5634" width="29.3984375" style="61" bestFit="1" customWidth="1"/>
    <col min="5635" max="5636" width="30.09765625" style="61" customWidth="1"/>
    <col min="5637" max="5637" width="14.8984375" style="61" bestFit="1" customWidth="1"/>
    <col min="5638" max="5638" width="7" style="61" customWidth="1"/>
    <col min="5639" max="5639" width="29" style="61" customWidth="1"/>
    <col min="5640" max="5640" width="45" style="61" customWidth="1"/>
    <col min="5641" max="5641" width="12.796875" style="61" bestFit="1" customWidth="1"/>
    <col min="5642" max="5642" width="21.8984375" style="61" customWidth="1"/>
    <col min="5643" max="5643" width="4.8984375" style="61" bestFit="1" customWidth="1"/>
    <col min="5644" max="5888" width="8.796875" style="61"/>
    <col min="5889" max="5889" width="5.59765625" style="61" bestFit="1" customWidth="1"/>
    <col min="5890" max="5890" width="29.3984375" style="61" bestFit="1" customWidth="1"/>
    <col min="5891" max="5892" width="30.09765625" style="61" customWidth="1"/>
    <col min="5893" max="5893" width="14.8984375" style="61" bestFit="1" customWidth="1"/>
    <col min="5894" max="5894" width="7" style="61" customWidth="1"/>
    <col min="5895" max="5895" width="29" style="61" customWidth="1"/>
    <col min="5896" max="5896" width="45" style="61" customWidth="1"/>
    <col min="5897" max="5897" width="12.796875" style="61" bestFit="1" customWidth="1"/>
    <col min="5898" max="5898" width="21.8984375" style="61" customWidth="1"/>
    <col min="5899" max="5899" width="4.8984375" style="61" bestFit="1" customWidth="1"/>
    <col min="5900" max="6144" width="8.796875" style="61"/>
    <col min="6145" max="6145" width="5.59765625" style="61" bestFit="1" customWidth="1"/>
    <col min="6146" max="6146" width="29.3984375" style="61" bestFit="1" customWidth="1"/>
    <col min="6147" max="6148" width="30.09765625" style="61" customWidth="1"/>
    <col min="6149" max="6149" width="14.8984375" style="61" bestFit="1" customWidth="1"/>
    <col min="6150" max="6150" width="7" style="61" customWidth="1"/>
    <col min="6151" max="6151" width="29" style="61" customWidth="1"/>
    <col min="6152" max="6152" width="45" style="61" customWidth="1"/>
    <col min="6153" max="6153" width="12.796875" style="61" bestFit="1" customWidth="1"/>
    <col min="6154" max="6154" width="21.8984375" style="61" customWidth="1"/>
    <col min="6155" max="6155" width="4.8984375" style="61" bestFit="1" customWidth="1"/>
    <col min="6156" max="6400" width="8.796875" style="61"/>
    <col min="6401" max="6401" width="5.59765625" style="61" bestFit="1" customWidth="1"/>
    <col min="6402" max="6402" width="29.3984375" style="61" bestFit="1" customWidth="1"/>
    <col min="6403" max="6404" width="30.09765625" style="61" customWidth="1"/>
    <col min="6405" max="6405" width="14.8984375" style="61" bestFit="1" customWidth="1"/>
    <col min="6406" max="6406" width="7" style="61" customWidth="1"/>
    <col min="6407" max="6407" width="29" style="61" customWidth="1"/>
    <col min="6408" max="6408" width="45" style="61" customWidth="1"/>
    <col min="6409" max="6409" width="12.796875" style="61" bestFit="1" customWidth="1"/>
    <col min="6410" max="6410" width="21.8984375" style="61" customWidth="1"/>
    <col min="6411" max="6411" width="4.8984375" style="61" bestFit="1" customWidth="1"/>
    <col min="6412" max="6656" width="8.796875" style="61"/>
    <col min="6657" max="6657" width="5.59765625" style="61" bestFit="1" customWidth="1"/>
    <col min="6658" max="6658" width="29.3984375" style="61" bestFit="1" customWidth="1"/>
    <col min="6659" max="6660" width="30.09765625" style="61" customWidth="1"/>
    <col min="6661" max="6661" width="14.8984375" style="61" bestFit="1" customWidth="1"/>
    <col min="6662" max="6662" width="7" style="61" customWidth="1"/>
    <col min="6663" max="6663" width="29" style="61" customWidth="1"/>
    <col min="6664" max="6664" width="45" style="61" customWidth="1"/>
    <col min="6665" max="6665" width="12.796875" style="61" bestFit="1" customWidth="1"/>
    <col min="6666" max="6666" width="21.8984375" style="61" customWidth="1"/>
    <col min="6667" max="6667" width="4.8984375" style="61" bestFit="1" customWidth="1"/>
    <col min="6668" max="6912" width="8.796875" style="61"/>
    <col min="6913" max="6913" width="5.59765625" style="61" bestFit="1" customWidth="1"/>
    <col min="6914" max="6914" width="29.3984375" style="61" bestFit="1" customWidth="1"/>
    <col min="6915" max="6916" width="30.09765625" style="61" customWidth="1"/>
    <col min="6917" max="6917" width="14.8984375" style="61" bestFit="1" customWidth="1"/>
    <col min="6918" max="6918" width="7" style="61" customWidth="1"/>
    <col min="6919" max="6919" width="29" style="61" customWidth="1"/>
    <col min="6920" max="6920" width="45" style="61" customWidth="1"/>
    <col min="6921" max="6921" width="12.796875" style="61" bestFit="1" customWidth="1"/>
    <col min="6922" max="6922" width="21.8984375" style="61" customWidth="1"/>
    <col min="6923" max="6923" width="4.8984375" style="61" bestFit="1" customWidth="1"/>
    <col min="6924" max="7168" width="8.796875" style="61"/>
    <col min="7169" max="7169" width="5.59765625" style="61" bestFit="1" customWidth="1"/>
    <col min="7170" max="7170" width="29.3984375" style="61" bestFit="1" customWidth="1"/>
    <col min="7171" max="7172" width="30.09765625" style="61" customWidth="1"/>
    <col min="7173" max="7173" width="14.8984375" style="61" bestFit="1" customWidth="1"/>
    <col min="7174" max="7174" width="7" style="61" customWidth="1"/>
    <col min="7175" max="7175" width="29" style="61" customWidth="1"/>
    <col min="7176" max="7176" width="45" style="61" customWidth="1"/>
    <col min="7177" max="7177" width="12.796875" style="61" bestFit="1" customWidth="1"/>
    <col min="7178" max="7178" width="21.8984375" style="61" customWidth="1"/>
    <col min="7179" max="7179" width="4.8984375" style="61" bestFit="1" customWidth="1"/>
    <col min="7180" max="7424" width="8.796875" style="61"/>
    <col min="7425" max="7425" width="5.59765625" style="61" bestFit="1" customWidth="1"/>
    <col min="7426" max="7426" width="29.3984375" style="61" bestFit="1" customWidth="1"/>
    <col min="7427" max="7428" width="30.09765625" style="61" customWidth="1"/>
    <col min="7429" max="7429" width="14.8984375" style="61" bestFit="1" customWidth="1"/>
    <col min="7430" max="7430" width="7" style="61" customWidth="1"/>
    <col min="7431" max="7431" width="29" style="61" customWidth="1"/>
    <col min="7432" max="7432" width="45" style="61" customWidth="1"/>
    <col min="7433" max="7433" width="12.796875" style="61" bestFit="1" customWidth="1"/>
    <col min="7434" max="7434" width="21.8984375" style="61" customWidth="1"/>
    <col min="7435" max="7435" width="4.8984375" style="61" bestFit="1" customWidth="1"/>
    <col min="7436" max="7680" width="8.796875" style="61"/>
    <col min="7681" max="7681" width="5.59765625" style="61" bestFit="1" customWidth="1"/>
    <col min="7682" max="7682" width="29.3984375" style="61" bestFit="1" customWidth="1"/>
    <col min="7683" max="7684" width="30.09765625" style="61" customWidth="1"/>
    <col min="7685" max="7685" width="14.8984375" style="61" bestFit="1" customWidth="1"/>
    <col min="7686" max="7686" width="7" style="61" customWidth="1"/>
    <col min="7687" max="7687" width="29" style="61" customWidth="1"/>
    <col min="7688" max="7688" width="45" style="61" customWidth="1"/>
    <col min="7689" max="7689" width="12.796875" style="61" bestFit="1" customWidth="1"/>
    <col min="7690" max="7690" width="21.8984375" style="61" customWidth="1"/>
    <col min="7691" max="7691" width="4.8984375" style="61" bestFit="1" customWidth="1"/>
    <col min="7692" max="7936" width="8.796875" style="61"/>
    <col min="7937" max="7937" width="5.59765625" style="61" bestFit="1" customWidth="1"/>
    <col min="7938" max="7938" width="29.3984375" style="61" bestFit="1" customWidth="1"/>
    <col min="7939" max="7940" width="30.09765625" style="61" customWidth="1"/>
    <col min="7941" max="7941" width="14.8984375" style="61" bestFit="1" customWidth="1"/>
    <col min="7942" max="7942" width="7" style="61" customWidth="1"/>
    <col min="7943" max="7943" width="29" style="61" customWidth="1"/>
    <col min="7944" max="7944" width="45" style="61" customWidth="1"/>
    <col min="7945" max="7945" width="12.796875" style="61" bestFit="1" customWidth="1"/>
    <col min="7946" max="7946" width="21.8984375" style="61" customWidth="1"/>
    <col min="7947" max="7947" width="4.8984375" style="61" bestFit="1" customWidth="1"/>
    <col min="7948" max="8192" width="8.796875" style="61"/>
    <col min="8193" max="8193" width="5.59765625" style="61" bestFit="1" customWidth="1"/>
    <col min="8194" max="8194" width="29.3984375" style="61" bestFit="1" customWidth="1"/>
    <col min="8195" max="8196" width="30.09765625" style="61" customWidth="1"/>
    <col min="8197" max="8197" width="14.8984375" style="61" bestFit="1" customWidth="1"/>
    <col min="8198" max="8198" width="7" style="61" customWidth="1"/>
    <col min="8199" max="8199" width="29" style="61" customWidth="1"/>
    <col min="8200" max="8200" width="45" style="61" customWidth="1"/>
    <col min="8201" max="8201" width="12.796875" style="61" bestFit="1" customWidth="1"/>
    <col min="8202" max="8202" width="21.8984375" style="61" customWidth="1"/>
    <col min="8203" max="8203" width="4.8984375" style="61" bestFit="1" customWidth="1"/>
    <col min="8204" max="8448" width="8.796875" style="61"/>
    <col min="8449" max="8449" width="5.59765625" style="61" bestFit="1" customWidth="1"/>
    <col min="8450" max="8450" width="29.3984375" style="61" bestFit="1" customWidth="1"/>
    <col min="8451" max="8452" width="30.09765625" style="61" customWidth="1"/>
    <col min="8453" max="8453" width="14.8984375" style="61" bestFit="1" customWidth="1"/>
    <col min="8454" max="8454" width="7" style="61" customWidth="1"/>
    <col min="8455" max="8455" width="29" style="61" customWidth="1"/>
    <col min="8456" max="8456" width="45" style="61" customWidth="1"/>
    <col min="8457" max="8457" width="12.796875" style="61" bestFit="1" customWidth="1"/>
    <col min="8458" max="8458" width="21.8984375" style="61" customWidth="1"/>
    <col min="8459" max="8459" width="4.8984375" style="61" bestFit="1" customWidth="1"/>
    <col min="8460" max="8704" width="8.796875" style="61"/>
    <col min="8705" max="8705" width="5.59765625" style="61" bestFit="1" customWidth="1"/>
    <col min="8706" max="8706" width="29.3984375" style="61" bestFit="1" customWidth="1"/>
    <col min="8707" max="8708" width="30.09765625" style="61" customWidth="1"/>
    <col min="8709" max="8709" width="14.8984375" style="61" bestFit="1" customWidth="1"/>
    <col min="8710" max="8710" width="7" style="61" customWidth="1"/>
    <col min="8711" max="8711" width="29" style="61" customWidth="1"/>
    <col min="8712" max="8712" width="45" style="61" customWidth="1"/>
    <col min="8713" max="8713" width="12.796875" style="61" bestFit="1" customWidth="1"/>
    <col min="8714" max="8714" width="21.8984375" style="61" customWidth="1"/>
    <col min="8715" max="8715" width="4.8984375" style="61" bestFit="1" customWidth="1"/>
    <col min="8716" max="8960" width="8.796875" style="61"/>
    <col min="8961" max="8961" width="5.59765625" style="61" bestFit="1" customWidth="1"/>
    <col min="8962" max="8962" width="29.3984375" style="61" bestFit="1" customWidth="1"/>
    <col min="8963" max="8964" width="30.09765625" style="61" customWidth="1"/>
    <col min="8965" max="8965" width="14.8984375" style="61" bestFit="1" customWidth="1"/>
    <col min="8966" max="8966" width="7" style="61" customWidth="1"/>
    <col min="8967" max="8967" width="29" style="61" customWidth="1"/>
    <col min="8968" max="8968" width="45" style="61" customWidth="1"/>
    <col min="8969" max="8969" width="12.796875" style="61" bestFit="1" customWidth="1"/>
    <col min="8970" max="8970" width="21.8984375" style="61" customWidth="1"/>
    <col min="8971" max="8971" width="4.8984375" style="61" bestFit="1" customWidth="1"/>
    <col min="8972" max="9216" width="8.796875" style="61"/>
    <col min="9217" max="9217" width="5.59765625" style="61" bestFit="1" customWidth="1"/>
    <col min="9218" max="9218" width="29.3984375" style="61" bestFit="1" customWidth="1"/>
    <col min="9219" max="9220" width="30.09765625" style="61" customWidth="1"/>
    <col min="9221" max="9221" width="14.8984375" style="61" bestFit="1" customWidth="1"/>
    <col min="9222" max="9222" width="7" style="61" customWidth="1"/>
    <col min="9223" max="9223" width="29" style="61" customWidth="1"/>
    <col min="9224" max="9224" width="45" style="61" customWidth="1"/>
    <col min="9225" max="9225" width="12.796875" style="61" bestFit="1" customWidth="1"/>
    <col min="9226" max="9226" width="21.8984375" style="61" customWidth="1"/>
    <col min="9227" max="9227" width="4.8984375" style="61" bestFit="1" customWidth="1"/>
    <col min="9228" max="9472" width="8.796875" style="61"/>
    <col min="9473" max="9473" width="5.59765625" style="61" bestFit="1" customWidth="1"/>
    <col min="9474" max="9474" width="29.3984375" style="61" bestFit="1" customWidth="1"/>
    <col min="9475" max="9476" width="30.09765625" style="61" customWidth="1"/>
    <col min="9477" max="9477" width="14.8984375" style="61" bestFit="1" customWidth="1"/>
    <col min="9478" max="9478" width="7" style="61" customWidth="1"/>
    <col min="9479" max="9479" width="29" style="61" customWidth="1"/>
    <col min="9480" max="9480" width="45" style="61" customWidth="1"/>
    <col min="9481" max="9481" width="12.796875" style="61" bestFit="1" customWidth="1"/>
    <col min="9482" max="9482" width="21.8984375" style="61" customWidth="1"/>
    <col min="9483" max="9483" width="4.8984375" style="61" bestFit="1" customWidth="1"/>
    <col min="9484" max="9728" width="8.796875" style="61"/>
    <col min="9729" max="9729" width="5.59765625" style="61" bestFit="1" customWidth="1"/>
    <col min="9730" max="9730" width="29.3984375" style="61" bestFit="1" customWidth="1"/>
    <col min="9731" max="9732" width="30.09765625" style="61" customWidth="1"/>
    <col min="9733" max="9733" width="14.8984375" style="61" bestFit="1" customWidth="1"/>
    <col min="9734" max="9734" width="7" style="61" customWidth="1"/>
    <col min="9735" max="9735" width="29" style="61" customWidth="1"/>
    <col min="9736" max="9736" width="45" style="61" customWidth="1"/>
    <col min="9737" max="9737" width="12.796875" style="61" bestFit="1" customWidth="1"/>
    <col min="9738" max="9738" width="21.8984375" style="61" customWidth="1"/>
    <col min="9739" max="9739" width="4.8984375" style="61" bestFit="1" customWidth="1"/>
    <col min="9740" max="9984" width="8.796875" style="61"/>
    <col min="9985" max="9985" width="5.59765625" style="61" bestFit="1" customWidth="1"/>
    <col min="9986" max="9986" width="29.3984375" style="61" bestFit="1" customWidth="1"/>
    <col min="9987" max="9988" width="30.09765625" style="61" customWidth="1"/>
    <col min="9989" max="9989" width="14.8984375" style="61" bestFit="1" customWidth="1"/>
    <col min="9990" max="9990" width="7" style="61" customWidth="1"/>
    <col min="9991" max="9991" width="29" style="61" customWidth="1"/>
    <col min="9992" max="9992" width="45" style="61" customWidth="1"/>
    <col min="9993" max="9993" width="12.796875" style="61" bestFit="1" customWidth="1"/>
    <col min="9994" max="9994" width="21.8984375" style="61" customWidth="1"/>
    <col min="9995" max="9995" width="4.8984375" style="61" bestFit="1" customWidth="1"/>
    <col min="9996" max="10240" width="8.796875" style="61"/>
    <col min="10241" max="10241" width="5.59765625" style="61" bestFit="1" customWidth="1"/>
    <col min="10242" max="10242" width="29.3984375" style="61" bestFit="1" customWidth="1"/>
    <col min="10243" max="10244" width="30.09765625" style="61" customWidth="1"/>
    <col min="10245" max="10245" width="14.8984375" style="61" bestFit="1" customWidth="1"/>
    <col min="10246" max="10246" width="7" style="61" customWidth="1"/>
    <col min="10247" max="10247" width="29" style="61" customWidth="1"/>
    <col min="10248" max="10248" width="45" style="61" customWidth="1"/>
    <col min="10249" max="10249" width="12.796875" style="61" bestFit="1" customWidth="1"/>
    <col min="10250" max="10250" width="21.8984375" style="61" customWidth="1"/>
    <col min="10251" max="10251" width="4.8984375" style="61" bestFit="1" customWidth="1"/>
    <col min="10252" max="10496" width="8.796875" style="61"/>
    <col min="10497" max="10497" width="5.59765625" style="61" bestFit="1" customWidth="1"/>
    <col min="10498" max="10498" width="29.3984375" style="61" bestFit="1" customWidth="1"/>
    <col min="10499" max="10500" width="30.09765625" style="61" customWidth="1"/>
    <col min="10501" max="10501" width="14.8984375" style="61" bestFit="1" customWidth="1"/>
    <col min="10502" max="10502" width="7" style="61" customWidth="1"/>
    <col min="10503" max="10503" width="29" style="61" customWidth="1"/>
    <col min="10504" max="10504" width="45" style="61" customWidth="1"/>
    <col min="10505" max="10505" width="12.796875" style="61" bestFit="1" customWidth="1"/>
    <col min="10506" max="10506" width="21.8984375" style="61" customWidth="1"/>
    <col min="10507" max="10507" width="4.8984375" style="61" bestFit="1" customWidth="1"/>
    <col min="10508" max="10752" width="8.796875" style="61"/>
    <col min="10753" max="10753" width="5.59765625" style="61" bestFit="1" customWidth="1"/>
    <col min="10754" max="10754" width="29.3984375" style="61" bestFit="1" customWidth="1"/>
    <col min="10755" max="10756" width="30.09765625" style="61" customWidth="1"/>
    <col min="10757" max="10757" width="14.8984375" style="61" bestFit="1" customWidth="1"/>
    <col min="10758" max="10758" width="7" style="61" customWidth="1"/>
    <col min="10759" max="10759" width="29" style="61" customWidth="1"/>
    <col min="10760" max="10760" width="45" style="61" customWidth="1"/>
    <col min="10761" max="10761" width="12.796875" style="61" bestFit="1" customWidth="1"/>
    <col min="10762" max="10762" width="21.8984375" style="61" customWidth="1"/>
    <col min="10763" max="10763" width="4.8984375" style="61" bestFit="1" customWidth="1"/>
    <col min="10764" max="11008" width="8.796875" style="61"/>
    <col min="11009" max="11009" width="5.59765625" style="61" bestFit="1" customWidth="1"/>
    <col min="11010" max="11010" width="29.3984375" style="61" bestFit="1" customWidth="1"/>
    <col min="11011" max="11012" width="30.09765625" style="61" customWidth="1"/>
    <col min="11013" max="11013" width="14.8984375" style="61" bestFit="1" customWidth="1"/>
    <col min="11014" max="11014" width="7" style="61" customWidth="1"/>
    <col min="11015" max="11015" width="29" style="61" customWidth="1"/>
    <col min="11016" max="11016" width="45" style="61" customWidth="1"/>
    <col min="11017" max="11017" width="12.796875" style="61" bestFit="1" customWidth="1"/>
    <col min="11018" max="11018" width="21.8984375" style="61" customWidth="1"/>
    <col min="11019" max="11019" width="4.8984375" style="61" bestFit="1" customWidth="1"/>
    <col min="11020" max="11264" width="8.796875" style="61"/>
    <col min="11265" max="11265" width="5.59765625" style="61" bestFit="1" customWidth="1"/>
    <col min="11266" max="11266" width="29.3984375" style="61" bestFit="1" customWidth="1"/>
    <col min="11267" max="11268" width="30.09765625" style="61" customWidth="1"/>
    <col min="11269" max="11269" width="14.8984375" style="61" bestFit="1" customWidth="1"/>
    <col min="11270" max="11270" width="7" style="61" customWidth="1"/>
    <col min="11271" max="11271" width="29" style="61" customWidth="1"/>
    <col min="11272" max="11272" width="45" style="61" customWidth="1"/>
    <col min="11273" max="11273" width="12.796875" style="61" bestFit="1" customWidth="1"/>
    <col min="11274" max="11274" width="21.8984375" style="61" customWidth="1"/>
    <col min="11275" max="11275" width="4.8984375" style="61" bestFit="1" customWidth="1"/>
    <col min="11276" max="11520" width="8.796875" style="61"/>
    <col min="11521" max="11521" width="5.59765625" style="61" bestFit="1" customWidth="1"/>
    <col min="11522" max="11522" width="29.3984375" style="61" bestFit="1" customWidth="1"/>
    <col min="11523" max="11524" width="30.09765625" style="61" customWidth="1"/>
    <col min="11525" max="11525" width="14.8984375" style="61" bestFit="1" customWidth="1"/>
    <col min="11526" max="11526" width="7" style="61" customWidth="1"/>
    <col min="11527" max="11527" width="29" style="61" customWidth="1"/>
    <col min="11528" max="11528" width="45" style="61" customWidth="1"/>
    <col min="11529" max="11529" width="12.796875" style="61" bestFit="1" customWidth="1"/>
    <col min="11530" max="11530" width="21.8984375" style="61" customWidth="1"/>
    <col min="11531" max="11531" width="4.8984375" style="61" bestFit="1" customWidth="1"/>
    <col min="11532" max="11776" width="8.796875" style="61"/>
    <col min="11777" max="11777" width="5.59765625" style="61" bestFit="1" customWidth="1"/>
    <col min="11778" max="11778" width="29.3984375" style="61" bestFit="1" customWidth="1"/>
    <col min="11779" max="11780" width="30.09765625" style="61" customWidth="1"/>
    <col min="11781" max="11781" width="14.8984375" style="61" bestFit="1" customWidth="1"/>
    <col min="11782" max="11782" width="7" style="61" customWidth="1"/>
    <col min="11783" max="11783" width="29" style="61" customWidth="1"/>
    <col min="11784" max="11784" width="45" style="61" customWidth="1"/>
    <col min="11785" max="11785" width="12.796875" style="61" bestFit="1" customWidth="1"/>
    <col min="11786" max="11786" width="21.8984375" style="61" customWidth="1"/>
    <col min="11787" max="11787" width="4.8984375" style="61" bestFit="1" customWidth="1"/>
    <col min="11788" max="12032" width="8.796875" style="61"/>
    <col min="12033" max="12033" width="5.59765625" style="61" bestFit="1" customWidth="1"/>
    <col min="12034" max="12034" width="29.3984375" style="61" bestFit="1" customWidth="1"/>
    <col min="12035" max="12036" width="30.09765625" style="61" customWidth="1"/>
    <col min="12037" max="12037" width="14.8984375" style="61" bestFit="1" customWidth="1"/>
    <col min="12038" max="12038" width="7" style="61" customWidth="1"/>
    <col min="12039" max="12039" width="29" style="61" customWidth="1"/>
    <col min="12040" max="12040" width="45" style="61" customWidth="1"/>
    <col min="12041" max="12041" width="12.796875" style="61" bestFit="1" customWidth="1"/>
    <col min="12042" max="12042" width="21.8984375" style="61" customWidth="1"/>
    <col min="12043" max="12043" width="4.8984375" style="61" bestFit="1" customWidth="1"/>
    <col min="12044" max="12288" width="8.796875" style="61"/>
    <col min="12289" max="12289" width="5.59765625" style="61" bestFit="1" customWidth="1"/>
    <col min="12290" max="12290" width="29.3984375" style="61" bestFit="1" customWidth="1"/>
    <col min="12291" max="12292" width="30.09765625" style="61" customWidth="1"/>
    <col min="12293" max="12293" width="14.8984375" style="61" bestFit="1" customWidth="1"/>
    <col min="12294" max="12294" width="7" style="61" customWidth="1"/>
    <col min="12295" max="12295" width="29" style="61" customWidth="1"/>
    <col min="12296" max="12296" width="45" style="61" customWidth="1"/>
    <col min="12297" max="12297" width="12.796875" style="61" bestFit="1" customWidth="1"/>
    <col min="12298" max="12298" width="21.8984375" style="61" customWidth="1"/>
    <col min="12299" max="12299" width="4.8984375" style="61" bestFit="1" customWidth="1"/>
    <col min="12300" max="12544" width="8.796875" style="61"/>
    <col min="12545" max="12545" width="5.59765625" style="61" bestFit="1" customWidth="1"/>
    <col min="12546" max="12546" width="29.3984375" style="61" bestFit="1" customWidth="1"/>
    <col min="12547" max="12548" width="30.09765625" style="61" customWidth="1"/>
    <col min="12549" max="12549" width="14.8984375" style="61" bestFit="1" customWidth="1"/>
    <col min="12550" max="12550" width="7" style="61" customWidth="1"/>
    <col min="12551" max="12551" width="29" style="61" customWidth="1"/>
    <col min="12552" max="12552" width="45" style="61" customWidth="1"/>
    <col min="12553" max="12553" width="12.796875" style="61" bestFit="1" customWidth="1"/>
    <col min="12554" max="12554" width="21.8984375" style="61" customWidth="1"/>
    <col min="12555" max="12555" width="4.8984375" style="61" bestFit="1" customWidth="1"/>
    <col min="12556" max="12800" width="8.796875" style="61"/>
    <col min="12801" max="12801" width="5.59765625" style="61" bestFit="1" customWidth="1"/>
    <col min="12802" max="12802" width="29.3984375" style="61" bestFit="1" customWidth="1"/>
    <col min="12803" max="12804" width="30.09765625" style="61" customWidth="1"/>
    <col min="12805" max="12805" width="14.8984375" style="61" bestFit="1" customWidth="1"/>
    <col min="12806" max="12806" width="7" style="61" customWidth="1"/>
    <col min="12807" max="12807" width="29" style="61" customWidth="1"/>
    <col min="12808" max="12808" width="45" style="61" customWidth="1"/>
    <col min="12809" max="12809" width="12.796875" style="61" bestFit="1" customWidth="1"/>
    <col min="12810" max="12810" width="21.8984375" style="61" customWidth="1"/>
    <col min="12811" max="12811" width="4.8984375" style="61" bestFit="1" customWidth="1"/>
    <col min="12812" max="13056" width="8.796875" style="61"/>
    <col min="13057" max="13057" width="5.59765625" style="61" bestFit="1" customWidth="1"/>
    <col min="13058" max="13058" width="29.3984375" style="61" bestFit="1" customWidth="1"/>
    <col min="13059" max="13060" width="30.09765625" style="61" customWidth="1"/>
    <col min="13061" max="13061" width="14.8984375" style="61" bestFit="1" customWidth="1"/>
    <col min="13062" max="13062" width="7" style="61" customWidth="1"/>
    <col min="13063" max="13063" width="29" style="61" customWidth="1"/>
    <col min="13064" max="13064" width="45" style="61" customWidth="1"/>
    <col min="13065" max="13065" width="12.796875" style="61" bestFit="1" customWidth="1"/>
    <col min="13066" max="13066" width="21.8984375" style="61" customWidth="1"/>
    <col min="13067" max="13067" width="4.8984375" style="61" bestFit="1" customWidth="1"/>
    <col min="13068" max="13312" width="8.796875" style="61"/>
    <col min="13313" max="13313" width="5.59765625" style="61" bestFit="1" customWidth="1"/>
    <col min="13314" max="13314" width="29.3984375" style="61" bestFit="1" customWidth="1"/>
    <col min="13315" max="13316" width="30.09765625" style="61" customWidth="1"/>
    <col min="13317" max="13317" width="14.8984375" style="61" bestFit="1" customWidth="1"/>
    <col min="13318" max="13318" width="7" style="61" customWidth="1"/>
    <col min="13319" max="13319" width="29" style="61" customWidth="1"/>
    <col min="13320" max="13320" width="45" style="61" customWidth="1"/>
    <col min="13321" max="13321" width="12.796875" style="61" bestFit="1" customWidth="1"/>
    <col min="13322" max="13322" width="21.8984375" style="61" customWidth="1"/>
    <col min="13323" max="13323" width="4.8984375" style="61" bestFit="1" customWidth="1"/>
    <col min="13324" max="13568" width="8.796875" style="61"/>
    <col min="13569" max="13569" width="5.59765625" style="61" bestFit="1" customWidth="1"/>
    <col min="13570" max="13570" width="29.3984375" style="61" bestFit="1" customWidth="1"/>
    <col min="13571" max="13572" width="30.09765625" style="61" customWidth="1"/>
    <col min="13573" max="13573" width="14.8984375" style="61" bestFit="1" customWidth="1"/>
    <col min="13574" max="13574" width="7" style="61" customWidth="1"/>
    <col min="13575" max="13575" width="29" style="61" customWidth="1"/>
    <col min="13576" max="13576" width="45" style="61" customWidth="1"/>
    <col min="13577" max="13577" width="12.796875" style="61" bestFit="1" customWidth="1"/>
    <col min="13578" max="13578" width="21.8984375" style="61" customWidth="1"/>
    <col min="13579" max="13579" width="4.8984375" style="61" bestFit="1" customWidth="1"/>
    <col min="13580" max="13824" width="8.796875" style="61"/>
    <col min="13825" max="13825" width="5.59765625" style="61" bestFit="1" customWidth="1"/>
    <col min="13826" max="13826" width="29.3984375" style="61" bestFit="1" customWidth="1"/>
    <col min="13827" max="13828" width="30.09765625" style="61" customWidth="1"/>
    <col min="13829" max="13829" width="14.8984375" style="61" bestFit="1" customWidth="1"/>
    <col min="13830" max="13830" width="7" style="61" customWidth="1"/>
    <col min="13831" max="13831" width="29" style="61" customWidth="1"/>
    <col min="13832" max="13832" width="45" style="61" customWidth="1"/>
    <col min="13833" max="13833" width="12.796875" style="61" bestFit="1" customWidth="1"/>
    <col min="13834" max="13834" width="21.8984375" style="61" customWidth="1"/>
    <col min="13835" max="13835" width="4.8984375" style="61" bestFit="1" customWidth="1"/>
    <col min="13836" max="14080" width="8.796875" style="61"/>
    <col min="14081" max="14081" width="5.59765625" style="61" bestFit="1" customWidth="1"/>
    <col min="14082" max="14082" width="29.3984375" style="61" bestFit="1" customWidth="1"/>
    <col min="14083" max="14084" width="30.09765625" style="61" customWidth="1"/>
    <col min="14085" max="14085" width="14.8984375" style="61" bestFit="1" customWidth="1"/>
    <col min="14086" max="14086" width="7" style="61" customWidth="1"/>
    <col min="14087" max="14087" width="29" style="61" customWidth="1"/>
    <col min="14088" max="14088" width="45" style="61" customWidth="1"/>
    <col min="14089" max="14089" width="12.796875" style="61" bestFit="1" customWidth="1"/>
    <col min="14090" max="14090" width="21.8984375" style="61" customWidth="1"/>
    <col min="14091" max="14091" width="4.8984375" style="61" bestFit="1" customWidth="1"/>
    <col min="14092" max="14336" width="8.796875" style="61"/>
    <col min="14337" max="14337" width="5.59765625" style="61" bestFit="1" customWidth="1"/>
    <col min="14338" max="14338" width="29.3984375" style="61" bestFit="1" customWidth="1"/>
    <col min="14339" max="14340" width="30.09765625" style="61" customWidth="1"/>
    <col min="14341" max="14341" width="14.8984375" style="61" bestFit="1" customWidth="1"/>
    <col min="14342" max="14342" width="7" style="61" customWidth="1"/>
    <col min="14343" max="14343" width="29" style="61" customWidth="1"/>
    <col min="14344" max="14344" width="45" style="61" customWidth="1"/>
    <col min="14345" max="14345" width="12.796875" style="61" bestFit="1" customWidth="1"/>
    <col min="14346" max="14346" width="21.8984375" style="61" customWidth="1"/>
    <col min="14347" max="14347" width="4.8984375" style="61" bestFit="1" customWidth="1"/>
    <col min="14348" max="14592" width="8.796875" style="61"/>
    <col min="14593" max="14593" width="5.59765625" style="61" bestFit="1" customWidth="1"/>
    <col min="14594" max="14594" width="29.3984375" style="61" bestFit="1" customWidth="1"/>
    <col min="14595" max="14596" width="30.09765625" style="61" customWidth="1"/>
    <col min="14597" max="14597" width="14.8984375" style="61" bestFit="1" customWidth="1"/>
    <col min="14598" max="14598" width="7" style="61" customWidth="1"/>
    <col min="14599" max="14599" width="29" style="61" customWidth="1"/>
    <col min="14600" max="14600" width="45" style="61" customWidth="1"/>
    <col min="14601" max="14601" width="12.796875" style="61" bestFit="1" customWidth="1"/>
    <col min="14602" max="14602" width="21.8984375" style="61" customWidth="1"/>
    <col min="14603" max="14603" width="4.8984375" style="61" bestFit="1" customWidth="1"/>
    <col min="14604" max="14848" width="8.796875" style="61"/>
    <col min="14849" max="14849" width="5.59765625" style="61" bestFit="1" customWidth="1"/>
    <col min="14850" max="14850" width="29.3984375" style="61" bestFit="1" customWidth="1"/>
    <col min="14851" max="14852" width="30.09765625" style="61" customWidth="1"/>
    <col min="14853" max="14853" width="14.8984375" style="61" bestFit="1" customWidth="1"/>
    <col min="14854" max="14854" width="7" style="61" customWidth="1"/>
    <col min="14855" max="14855" width="29" style="61" customWidth="1"/>
    <col min="14856" max="14856" width="45" style="61" customWidth="1"/>
    <col min="14857" max="14857" width="12.796875" style="61" bestFit="1" customWidth="1"/>
    <col min="14858" max="14858" width="21.8984375" style="61" customWidth="1"/>
    <col min="14859" max="14859" width="4.8984375" style="61" bestFit="1" customWidth="1"/>
    <col min="14860" max="15104" width="8.796875" style="61"/>
    <col min="15105" max="15105" width="5.59765625" style="61" bestFit="1" customWidth="1"/>
    <col min="15106" max="15106" width="29.3984375" style="61" bestFit="1" customWidth="1"/>
    <col min="15107" max="15108" width="30.09765625" style="61" customWidth="1"/>
    <col min="15109" max="15109" width="14.8984375" style="61" bestFit="1" customWidth="1"/>
    <col min="15110" max="15110" width="7" style="61" customWidth="1"/>
    <col min="15111" max="15111" width="29" style="61" customWidth="1"/>
    <col min="15112" max="15112" width="45" style="61" customWidth="1"/>
    <col min="15113" max="15113" width="12.796875" style="61" bestFit="1" customWidth="1"/>
    <col min="15114" max="15114" width="21.8984375" style="61" customWidth="1"/>
    <col min="15115" max="15115" width="4.8984375" style="61" bestFit="1" customWidth="1"/>
    <col min="15116" max="15360" width="8.796875" style="61"/>
    <col min="15361" max="15361" width="5.59765625" style="61" bestFit="1" customWidth="1"/>
    <col min="15362" max="15362" width="29.3984375" style="61" bestFit="1" customWidth="1"/>
    <col min="15363" max="15364" width="30.09765625" style="61" customWidth="1"/>
    <col min="15365" max="15365" width="14.8984375" style="61" bestFit="1" customWidth="1"/>
    <col min="15366" max="15366" width="7" style="61" customWidth="1"/>
    <col min="15367" max="15367" width="29" style="61" customWidth="1"/>
    <col min="15368" max="15368" width="45" style="61" customWidth="1"/>
    <col min="15369" max="15369" width="12.796875" style="61" bestFit="1" customWidth="1"/>
    <col min="15370" max="15370" width="21.8984375" style="61" customWidth="1"/>
    <col min="15371" max="15371" width="4.8984375" style="61" bestFit="1" customWidth="1"/>
    <col min="15372" max="15616" width="8.796875" style="61"/>
    <col min="15617" max="15617" width="5.59765625" style="61" bestFit="1" customWidth="1"/>
    <col min="15618" max="15618" width="29.3984375" style="61" bestFit="1" customWidth="1"/>
    <col min="15619" max="15620" width="30.09765625" style="61" customWidth="1"/>
    <col min="15621" max="15621" width="14.8984375" style="61" bestFit="1" customWidth="1"/>
    <col min="15622" max="15622" width="7" style="61" customWidth="1"/>
    <col min="15623" max="15623" width="29" style="61" customWidth="1"/>
    <col min="15624" max="15624" width="45" style="61" customWidth="1"/>
    <col min="15625" max="15625" width="12.796875" style="61" bestFit="1" customWidth="1"/>
    <col min="15626" max="15626" width="21.8984375" style="61" customWidth="1"/>
    <col min="15627" max="15627" width="4.8984375" style="61" bestFit="1" customWidth="1"/>
    <col min="15628" max="15872" width="8.796875" style="61"/>
    <col min="15873" max="15873" width="5.59765625" style="61" bestFit="1" customWidth="1"/>
    <col min="15874" max="15874" width="29.3984375" style="61" bestFit="1" customWidth="1"/>
    <col min="15875" max="15876" width="30.09765625" style="61" customWidth="1"/>
    <col min="15877" max="15877" width="14.8984375" style="61" bestFit="1" customWidth="1"/>
    <col min="15878" max="15878" width="7" style="61" customWidth="1"/>
    <col min="15879" max="15879" width="29" style="61" customWidth="1"/>
    <col min="15880" max="15880" width="45" style="61" customWidth="1"/>
    <col min="15881" max="15881" width="12.796875" style="61" bestFit="1" customWidth="1"/>
    <col min="15882" max="15882" width="21.8984375" style="61" customWidth="1"/>
    <col min="15883" max="15883" width="4.8984375" style="61" bestFit="1" customWidth="1"/>
    <col min="15884" max="16128" width="8.796875" style="61"/>
    <col min="16129" max="16129" width="5.59765625" style="61" bestFit="1" customWidth="1"/>
    <col min="16130" max="16130" width="29.3984375" style="61" bestFit="1" customWidth="1"/>
    <col min="16131" max="16132" width="30.09765625" style="61" customWidth="1"/>
    <col min="16133" max="16133" width="14.8984375" style="61" bestFit="1" customWidth="1"/>
    <col min="16134" max="16134" width="7" style="61" customWidth="1"/>
    <col min="16135" max="16135" width="29" style="61" customWidth="1"/>
    <col min="16136" max="16136" width="45" style="61" customWidth="1"/>
    <col min="16137" max="16137" width="12.796875" style="61" bestFit="1" customWidth="1"/>
    <col min="16138" max="16138" width="21.8984375" style="61" customWidth="1"/>
    <col min="16139" max="16139" width="4.8984375" style="61" bestFit="1" customWidth="1"/>
    <col min="16140" max="16384" width="8.796875" style="61"/>
  </cols>
  <sheetData>
    <row r="1" spans="1:11" s="55" customFormat="1" ht="20.100000000000001" customHeight="1" x14ac:dyDescent="0.4">
      <c r="A1" s="63" t="s">
        <v>566</v>
      </c>
      <c r="B1" s="64"/>
      <c r="C1" s="64"/>
      <c r="D1" s="64"/>
      <c r="E1" s="64"/>
      <c r="F1" s="64"/>
      <c r="G1" s="64"/>
      <c r="H1" s="64"/>
      <c r="I1" s="64"/>
      <c r="J1" s="64"/>
    </row>
    <row r="2" spans="1:11" s="55" customFormat="1" ht="20.100000000000001" customHeight="1" x14ac:dyDescent="0.4">
      <c r="A2" s="65"/>
      <c r="B2" s="65"/>
      <c r="C2" s="65"/>
      <c r="D2" s="65"/>
      <c r="E2" s="65"/>
      <c r="F2" s="65"/>
      <c r="G2" s="65"/>
      <c r="H2" s="65"/>
      <c r="I2" s="65"/>
      <c r="J2" s="65"/>
    </row>
    <row r="3" spans="1:11" s="57" customFormat="1" x14ac:dyDescent="0.4">
      <c r="A3" s="66" t="s">
        <v>567</v>
      </c>
      <c r="B3" s="62" t="s">
        <v>568</v>
      </c>
      <c r="C3" s="62" t="s">
        <v>569</v>
      </c>
      <c r="D3" s="62" t="s">
        <v>570</v>
      </c>
      <c r="E3" s="62" t="s">
        <v>571</v>
      </c>
      <c r="F3" s="62" t="s">
        <v>572</v>
      </c>
      <c r="G3" s="62" t="s">
        <v>573</v>
      </c>
      <c r="H3" s="62" t="s">
        <v>574</v>
      </c>
      <c r="I3" s="67" t="s">
        <v>575</v>
      </c>
      <c r="J3" s="67"/>
      <c r="K3" s="62" t="s">
        <v>576</v>
      </c>
    </row>
    <row r="4" spans="1:11" s="57" customFormat="1" x14ac:dyDescent="0.4">
      <c r="A4" s="66"/>
      <c r="B4" s="62"/>
      <c r="C4" s="62"/>
      <c r="D4" s="62"/>
      <c r="E4" s="62"/>
      <c r="F4" s="62"/>
      <c r="G4" s="62"/>
      <c r="H4" s="62"/>
      <c r="I4" s="56" t="s">
        <v>577</v>
      </c>
      <c r="J4" s="56" t="s">
        <v>578</v>
      </c>
      <c r="K4" s="62"/>
    </row>
    <row r="5" spans="1:11" ht="15" customHeight="1" x14ac:dyDescent="0.4">
      <c r="A5" s="58">
        <v>1</v>
      </c>
      <c r="B5" s="59" t="s">
        <v>579</v>
      </c>
      <c r="C5" s="59" t="s">
        <v>580</v>
      </c>
      <c r="D5" s="59" t="s">
        <v>581</v>
      </c>
      <c r="E5" s="58" t="s">
        <v>582</v>
      </c>
      <c r="F5" s="58">
        <v>1</v>
      </c>
      <c r="G5" s="59"/>
      <c r="H5" s="59"/>
      <c r="I5" s="59">
        <v>4.8811900000000001</v>
      </c>
      <c r="J5" s="60">
        <v>204868.07520297301</v>
      </c>
      <c r="K5" s="59"/>
    </row>
    <row r="6" spans="1:11" ht="15" customHeight="1" x14ac:dyDescent="0.4">
      <c r="A6" s="58">
        <v>2</v>
      </c>
      <c r="B6" s="59" t="s">
        <v>583</v>
      </c>
      <c r="C6" s="59" t="s">
        <v>584</v>
      </c>
      <c r="D6" s="59" t="s">
        <v>585</v>
      </c>
      <c r="E6" s="58" t="s">
        <v>586</v>
      </c>
      <c r="F6" s="58" t="s">
        <v>587</v>
      </c>
      <c r="G6" s="59"/>
      <c r="H6" s="59"/>
      <c r="I6" s="59">
        <v>0</v>
      </c>
      <c r="J6" s="60"/>
      <c r="K6" s="59"/>
    </row>
    <row r="7" spans="1:11" ht="15" customHeight="1" x14ac:dyDescent="0.4">
      <c r="A7" s="58">
        <v>3</v>
      </c>
      <c r="B7" s="59" t="s">
        <v>588</v>
      </c>
      <c r="C7" s="59" t="s">
        <v>589</v>
      </c>
      <c r="D7" s="59" t="s">
        <v>590</v>
      </c>
      <c r="E7" s="58" t="s">
        <v>586</v>
      </c>
      <c r="F7" s="58" t="s">
        <v>591</v>
      </c>
      <c r="G7" s="59"/>
      <c r="H7" s="59"/>
      <c r="I7" s="59">
        <v>0</v>
      </c>
      <c r="J7" s="60"/>
      <c r="K7" s="59"/>
    </row>
    <row r="8" spans="1:11" ht="15" customHeight="1" x14ac:dyDescent="0.4">
      <c r="A8" s="58">
        <v>4</v>
      </c>
      <c r="B8" s="59" t="s">
        <v>592</v>
      </c>
      <c r="C8" s="59" t="s">
        <v>593</v>
      </c>
      <c r="D8" s="59" t="s">
        <v>594</v>
      </c>
      <c r="E8" s="58" t="s">
        <v>586</v>
      </c>
      <c r="F8" s="58">
        <v>1</v>
      </c>
      <c r="G8" s="59"/>
      <c r="H8" s="59"/>
      <c r="I8" s="59">
        <v>0</v>
      </c>
      <c r="J8" s="60"/>
      <c r="K8" s="59"/>
    </row>
    <row r="9" spans="1:11" ht="15" customHeight="1" x14ac:dyDescent="0.4">
      <c r="A9" s="58">
        <v>5</v>
      </c>
      <c r="B9" s="59" t="s">
        <v>595</v>
      </c>
      <c r="C9" s="59" t="s">
        <v>596</v>
      </c>
      <c r="D9" s="59" t="s">
        <v>597</v>
      </c>
      <c r="E9" s="58" t="s">
        <v>586</v>
      </c>
      <c r="F9" s="58" t="s">
        <v>598</v>
      </c>
      <c r="G9" s="59"/>
      <c r="H9" s="59"/>
      <c r="I9" s="59">
        <v>0</v>
      </c>
      <c r="J9" s="60"/>
      <c r="K9" s="59"/>
    </row>
    <row r="10" spans="1:11" ht="15" customHeight="1" x14ac:dyDescent="0.4">
      <c r="A10" s="58">
        <v>6</v>
      </c>
      <c r="B10" s="59" t="s">
        <v>599</v>
      </c>
      <c r="C10" s="59" t="s">
        <v>600</v>
      </c>
      <c r="D10" s="59" t="s">
        <v>601</v>
      </c>
      <c r="E10" s="58" t="s">
        <v>586</v>
      </c>
      <c r="F10" s="58" t="s">
        <v>598</v>
      </c>
      <c r="G10" s="59"/>
      <c r="H10" s="59"/>
      <c r="I10" s="59">
        <v>0</v>
      </c>
      <c r="J10" s="60"/>
      <c r="K10" s="59"/>
    </row>
    <row r="11" spans="1:11" ht="15" customHeight="1" x14ac:dyDescent="0.4">
      <c r="A11" s="58">
        <v>7</v>
      </c>
      <c r="B11" s="59" t="s">
        <v>602</v>
      </c>
      <c r="C11" s="59" t="s">
        <v>603</v>
      </c>
      <c r="D11" s="59" t="s">
        <v>604</v>
      </c>
      <c r="E11" s="58" t="s">
        <v>582</v>
      </c>
      <c r="F11" s="58" t="s">
        <v>598</v>
      </c>
      <c r="G11" s="59"/>
      <c r="H11" s="59"/>
      <c r="I11" s="59">
        <v>4.8405690000000003</v>
      </c>
      <c r="J11" s="60">
        <v>206587.28343713301</v>
      </c>
      <c r="K11" s="59"/>
    </row>
    <row r="12" spans="1:11" ht="15" customHeight="1" x14ac:dyDescent="0.4">
      <c r="A12" s="58">
        <v>8</v>
      </c>
      <c r="B12" s="59" t="s">
        <v>605</v>
      </c>
      <c r="C12" s="59" t="s">
        <v>606</v>
      </c>
      <c r="D12" s="59" t="s">
        <v>607</v>
      </c>
      <c r="E12" s="58" t="s">
        <v>586</v>
      </c>
      <c r="F12" s="58" t="s">
        <v>608</v>
      </c>
      <c r="G12" s="59"/>
      <c r="H12" s="59"/>
      <c r="I12" s="59">
        <v>0</v>
      </c>
      <c r="J12" s="60"/>
      <c r="K12" s="59"/>
    </row>
    <row r="13" spans="1:11" ht="15" customHeight="1" x14ac:dyDescent="0.4">
      <c r="A13" s="58">
        <v>9</v>
      </c>
      <c r="B13" s="59" t="s">
        <v>609</v>
      </c>
      <c r="C13" s="59" t="s">
        <v>610</v>
      </c>
      <c r="D13" s="59" t="s">
        <v>611</v>
      </c>
      <c r="E13" s="58" t="s">
        <v>586</v>
      </c>
      <c r="F13" s="58" t="s">
        <v>598</v>
      </c>
      <c r="G13" s="59"/>
      <c r="H13" s="59"/>
      <c r="I13" s="59">
        <v>0</v>
      </c>
      <c r="J13" s="60"/>
      <c r="K13" s="59"/>
    </row>
    <row r="14" spans="1:11" ht="15" customHeight="1" x14ac:dyDescent="0.4">
      <c r="A14" s="58">
        <v>10</v>
      </c>
      <c r="B14" s="59" t="s">
        <v>612</v>
      </c>
      <c r="C14" s="59" t="s">
        <v>613</v>
      </c>
      <c r="D14" s="59" t="s">
        <v>611</v>
      </c>
      <c r="E14" s="58" t="s">
        <v>586</v>
      </c>
      <c r="F14" s="58" t="s">
        <v>598</v>
      </c>
      <c r="G14" s="59"/>
      <c r="H14" s="59"/>
      <c r="I14" s="59">
        <v>0</v>
      </c>
      <c r="J14" s="60"/>
      <c r="K14" s="59"/>
    </row>
    <row r="15" spans="1:11" ht="15" customHeight="1" x14ac:dyDescent="0.4">
      <c r="A15" s="58">
        <v>11</v>
      </c>
      <c r="B15" s="59" t="s">
        <v>614</v>
      </c>
      <c r="C15" s="59" t="s">
        <v>615</v>
      </c>
      <c r="D15" s="59" t="s">
        <v>616</v>
      </c>
      <c r="E15" s="58" t="s">
        <v>586</v>
      </c>
      <c r="F15" s="58" t="s">
        <v>617</v>
      </c>
      <c r="G15" s="59"/>
      <c r="H15" s="59"/>
      <c r="I15" s="59">
        <v>0</v>
      </c>
      <c r="J15" s="60"/>
      <c r="K15" s="59"/>
    </row>
    <row r="16" spans="1:11" ht="15" customHeight="1" x14ac:dyDescent="0.4">
      <c r="A16" s="58">
        <v>12</v>
      </c>
      <c r="B16" s="59" t="s">
        <v>618</v>
      </c>
      <c r="C16" s="59" t="s">
        <v>619</v>
      </c>
      <c r="D16" s="59" t="s">
        <v>620</v>
      </c>
      <c r="E16" s="58" t="s">
        <v>586</v>
      </c>
      <c r="F16" s="58" t="s">
        <v>598</v>
      </c>
      <c r="G16" s="59"/>
      <c r="H16" s="59"/>
      <c r="I16" s="59">
        <v>0</v>
      </c>
      <c r="J16" s="60"/>
      <c r="K16" s="59"/>
    </row>
    <row r="17" spans="1:11" ht="15" customHeight="1" x14ac:dyDescent="0.4">
      <c r="A17" s="58">
        <v>13</v>
      </c>
      <c r="B17" s="59" t="s">
        <v>621</v>
      </c>
      <c r="C17" s="59" t="s">
        <v>622</v>
      </c>
      <c r="D17" s="59" t="s">
        <v>623</v>
      </c>
      <c r="E17" s="58" t="s">
        <v>586</v>
      </c>
      <c r="F17" s="58" t="s">
        <v>598</v>
      </c>
      <c r="G17" s="59"/>
      <c r="H17" s="59"/>
      <c r="I17" s="59">
        <v>0</v>
      </c>
      <c r="J17" s="60"/>
      <c r="K17" s="59"/>
    </row>
    <row r="18" spans="1:11" ht="15" customHeight="1" x14ac:dyDescent="0.4">
      <c r="A18" s="58">
        <v>14</v>
      </c>
      <c r="B18" s="59" t="s">
        <v>624</v>
      </c>
      <c r="C18" s="59" t="s">
        <v>625</v>
      </c>
      <c r="D18" s="59" t="s">
        <v>626</v>
      </c>
      <c r="E18" s="58" t="s">
        <v>586</v>
      </c>
      <c r="F18" s="58" t="s">
        <v>627</v>
      </c>
      <c r="G18" s="59"/>
      <c r="H18" s="59"/>
      <c r="I18" s="59">
        <v>0</v>
      </c>
      <c r="J18" s="60"/>
      <c r="K18" s="59"/>
    </row>
    <row r="19" spans="1:11" ht="15" customHeight="1" x14ac:dyDescent="0.4">
      <c r="A19" s="58">
        <v>15</v>
      </c>
      <c r="B19" s="59" t="s">
        <v>628</v>
      </c>
      <c r="C19" s="59" t="s">
        <v>629</v>
      </c>
      <c r="D19" s="59" t="s">
        <v>626</v>
      </c>
      <c r="E19" s="58" t="s">
        <v>586</v>
      </c>
      <c r="F19" s="58" t="s">
        <v>608</v>
      </c>
      <c r="G19" s="59"/>
      <c r="H19" s="59"/>
      <c r="I19" s="59">
        <v>0</v>
      </c>
      <c r="J19" s="60"/>
      <c r="K19" s="59"/>
    </row>
    <row r="20" spans="1:11" ht="15" customHeight="1" x14ac:dyDescent="0.4">
      <c r="A20" s="58">
        <v>16</v>
      </c>
      <c r="B20" s="59" t="s">
        <v>630</v>
      </c>
      <c r="C20" s="59" t="s">
        <v>631</v>
      </c>
      <c r="D20" s="59" t="s">
        <v>626</v>
      </c>
      <c r="E20" s="58" t="s">
        <v>586</v>
      </c>
      <c r="F20" s="58" t="s">
        <v>608</v>
      </c>
      <c r="G20" s="59"/>
      <c r="H20" s="59"/>
      <c r="I20" s="59">
        <v>0</v>
      </c>
      <c r="J20" s="60"/>
      <c r="K20" s="59"/>
    </row>
    <row r="21" spans="1:11" ht="15" customHeight="1" x14ac:dyDescent="0.4">
      <c r="A21" s="58">
        <v>17</v>
      </c>
      <c r="B21" s="59" t="s">
        <v>632</v>
      </c>
      <c r="C21" s="59" t="s">
        <v>633</v>
      </c>
      <c r="D21" s="59" t="s">
        <v>626</v>
      </c>
      <c r="E21" s="58" t="s">
        <v>586</v>
      </c>
      <c r="F21" s="58" t="s">
        <v>634</v>
      </c>
      <c r="G21" s="59"/>
      <c r="H21" s="59"/>
      <c r="I21" s="59">
        <v>0</v>
      </c>
      <c r="J21" s="60"/>
      <c r="K21" s="59"/>
    </row>
    <row r="22" spans="1:11" ht="15" customHeight="1" x14ac:dyDescent="0.4">
      <c r="A22" s="58">
        <v>18</v>
      </c>
      <c r="B22" s="59" t="s">
        <v>635</v>
      </c>
      <c r="C22" s="59" t="s">
        <v>636</v>
      </c>
      <c r="D22" s="59" t="s">
        <v>637</v>
      </c>
      <c r="E22" s="58" t="s">
        <v>586</v>
      </c>
      <c r="F22" s="58" t="s">
        <v>608</v>
      </c>
      <c r="G22" s="59"/>
      <c r="H22" s="59"/>
      <c r="I22" s="59">
        <v>0</v>
      </c>
      <c r="J22" s="60"/>
      <c r="K22" s="59"/>
    </row>
    <row r="23" spans="1:11" ht="15" customHeight="1" x14ac:dyDescent="0.4">
      <c r="A23" s="58">
        <v>19</v>
      </c>
      <c r="B23" s="59" t="s">
        <v>638</v>
      </c>
      <c r="C23" s="59" t="s">
        <v>639</v>
      </c>
      <c r="D23" s="59" t="s">
        <v>594</v>
      </c>
      <c r="E23" s="58" t="s">
        <v>586</v>
      </c>
      <c r="F23" s="58">
        <v>1</v>
      </c>
      <c r="G23" s="59"/>
      <c r="H23" s="59"/>
      <c r="I23" s="59">
        <v>0</v>
      </c>
      <c r="J23" s="60"/>
      <c r="K23" s="59"/>
    </row>
    <row r="24" spans="1:11" ht="15" customHeight="1" x14ac:dyDescent="0.4">
      <c r="A24" s="58">
        <v>20</v>
      </c>
      <c r="B24" s="59" t="s">
        <v>640</v>
      </c>
      <c r="C24" s="59" t="s">
        <v>641</v>
      </c>
      <c r="D24" s="59" t="s">
        <v>594</v>
      </c>
      <c r="E24" s="58" t="s">
        <v>586</v>
      </c>
      <c r="F24" s="58">
        <v>1</v>
      </c>
      <c r="G24" s="59"/>
      <c r="H24" s="59"/>
      <c r="I24" s="59">
        <v>0</v>
      </c>
      <c r="J24" s="60"/>
      <c r="K24" s="59"/>
    </row>
    <row r="25" spans="1:11" ht="15" customHeight="1" x14ac:dyDescent="0.4">
      <c r="A25" s="58">
        <v>21</v>
      </c>
      <c r="B25" s="59" t="s">
        <v>642</v>
      </c>
      <c r="C25" s="59" t="s">
        <v>643</v>
      </c>
      <c r="D25" s="59" t="s">
        <v>594</v>
      </c>
      <c r="E25" s="58" t="s">
        <v>586</v>
      </c>
      <c r="F25" s="58" t="s">
        <v>598</v>
      </c>
      <c r="G25" s="59"/>
      <c r="H25" s="59"/>
      <c r="I25" s="59">
        <v>0</v>
      </c>
      <c r="J25" s="60"/>
      <c r="K25" s="59"/>
    </row>
    <row r="26" spans="1:11" ht="15" customHeight="1" x14ac:dyDescent="0.4">
      <c r="A26" s="58">
        <v>22</v>
      </c>
      <c r="B26" s="59" t="s">
        <v>644</v>
      </c>
      <c r="C26" s="59" t="s">
        <v>645</v>
      </c>
      <c r="D26" s="59" t="s">
        <v>594</v>
      </c>
      <c r="E26" s="58" t="s">
        <v>586</v>
      </c>
      <c r="F26" s="58">
        <v>1</v>
      </c>
      <c r="G26" s="59"/>
      <c r="H26" s="59"/>
      <c r="I26" s="59">
        <v>0</v>
      </c>
      <c r="J26" s="60"/>
      <c r="K26" s="59"/>
    </row>
    <row r="27" spans="1:11" ht="15" customHeight="1" x14ac:dyDescent="0.4">
      <c r="A27" s="58">
        <v>23</v>
      </c>
      <c r="B27" s="59" t="s">
        <v>646</v>
      </c>
      <c r="C27" s="59" t="s">
        <v>647</v>
      </c>
      <c r="D27" s="59" t="s">
        <v>648</v>
      </c>
      <c r="E27" s="58" t="s">
        <v>586</v>
      </c>
      <c r="F27" s="58">
        <v>1</v>
      </c>
      <c r="G27" s="59"/>
      <c r="H27" s="59"/>
      <c r="I27" s="59">
        <v>0</v>
      </c>
      <c r="J27" s="60"/>
      <c r="K27" s="59"/>
    </row>
    <row r="28" spans="1:11" ht="15" customHeight="1" x14ac:dyDescent="0.4">
      <c r="A28" s="58">
        <v>24</v>
      </c>
      <c r="B28" s="59" t="s">
        <v>649</v>
      </c>
      <c r="C28" s="59" t="s">
        <v>650</v>
      </c>
      <c r="D28" s="59" t="s">
        <v>651</v>
      </c>
      <c r="E28" s="58" t="s">
        <v>586</v>
      </c>
      <c r="F28" s="58">
        <v>1</v>
      </c>
      <c r="G28" s="59"/>
      <c r="H28" s="59"/>
      <c r="I28" s="59">
        <v>0</v>
      </c>
      <c r="J28" s="60"/>
      <c r="K28" s="59"/>
    </row>
    <row r="29" spans="1:11" ht="15" customHeight="1" x14ac:dyDescent="0.4">
      <c r="A29" s="58">
        <v>25</v>
      </c>
      <c r="B29" s="59" t="s">
        <v>652</v>
      </c>
      <c r="C29" s="59">
        <v>81082503</v>
      </c>
      <c r="D29" s="59" t="s">
        <v>653</v>
      </c>
      <c r="E29" s="58" t="s">
        <v>582</v>
      </c>
      <c r="F29" s="58" t="s">
        <v>598</v>
      </c>
      <c r="G29" s="59"/>
      <c r="H29" s="59"/>
      <c r="I29" s="59">
        <v>4.2189579999999998</v>
      </c>
      <c r="J29" s="60">
        <v>237025.35080936999</v>
      </c>
      <c r="K29" s="59"/>
    </row>
    <row r="30" spans="1:11" ht="15" customHeight="1" x14ac:dyDescent="0.4">
      <c r="A30" s="58">
        <v>26</v>
      </c>
      <c r="B30" s="59" t="s">
        <v>654</v>
      </c>
      <c r="C30" s="59" t="s">
        <v>655</v>
      </c>
      <c r="D30" s="59" t="s">
        <v>656</v>
      </c>
      <c r="E30" s="58" t="s">
        <v>586</v>
      </c>
      <c r="F30" s="58" t="s">
        <v>598</v>
      </c>
      <c r="G30" s="59"/>
      <c r="H30" s="59"/>
      <c r="I30" s="59">
        <v>0</v>
      </c>
      <c r="J30" s="60"/>
      <c r="K30" s="59"/>
    </row>
    <row r="31" spans="1:11" ht="15" customHeight="1" x14ac:dyDescent="0.4">
      <c r="A31" s="58">
        <v>27</v>
      </c>
      <c r="B31" s="59" t="s">
        <v>657</v>
      </c>
      <c r="C31" s="59" t="s">
        <v>658</v>
      </c>
      <c r="D31" s="59" t="s">
        <v>659</v>
      </c>
      <c r="E31" s="58" t="s">
        <v>586</v>
      </c>
      <c r="F31" s="58" t="s">
        <v>598</v>
      </c>
      <c r="G31" s="59"/>
      <c r="H31" s="59"/>
      <c r="I31" s="59">
        <v>0</v>
      </c>
      <c r="J31" s="60"/>
      <c r="K31" s="59"/>
    </row>
    <row r="32" spans="1:11" ht="15" customHeight="1" x14ac:dyDescent="0.4">
      <c r="A32" s="58">
        <v>28</v>
      </c>
      <c r="B32" s="59" t="s">
        <v>660</v>
      </c>
      <c r="C32" s="59" t="s">
        <v>661</v>
      </c>
      <c r="D32" s="59" t="s">
        <v>662</v>
      </c>
      <c r="E32" s="58" t="s">
        <v>586</v>
      </c>
      <c r="F32" s="58" t="s">
        <v>587</v>
      </c>
      <c r="G32" s="59"/>
      <c r="H32" s="59"/>
      <c r="I32" s="59">
        <v>0</v>
      </c>
      <c r="J32" s="60"/>
      <c r="K32" s="59"/>
    </row>
    <row r="33" spans="1:11" ht="15" customHeight="1" x14ac:dyDescent="0.4">
      <c r="A33" s="58">
        <v>29</v>
      </c>
      <c r="B33" s="59" t="s">
        <v>663</v>
      </c>
      <c r="C33" s="59" t="s">
        <v>664</v>
      </c>
      <c r="D33" s="59" t="s">
        <v>662</v>
      </c>
      <c r="E33" s="58" t="s">
        <v>586</v>
      </c>
      <c r="F33" s="58" t="s">
        <v>587</v>
      </c>
      <c r="G33" s="59"/>
      <c r="H33" s="59"/>
      <c r="I33" s="59">
        <v>0</v>
      </c>
      <c r="J33" s="60"/>
      <c r="K33" s="59"/>
    </row>
    <row r="34" spans="1:11" ht="15" customHeight="1" x14ac:dyDescent="0.4">
      <c r="A34" s="58">
        <v>30</v>
      </c>
      <c r="B34" s="59" t="s">
        <v>665</v>
      </c>
      <c r="C34" s="59" t="s">
        <v>666</v>
      </c>
      <c r="D34" s="59" t="s">
        <v>662</v>
      </c>
      <c r="E34" s="58" t="s">
        <v>586</v>
      </c>
      <c r="F34" s="58" t="s">
        <v>608</v>
      </c>
      <c r="G34" s="59"/>
      <c r="H34" s="59"/>
      <c r="I34" s="59">
        <v>0</v>
      </c>
      <c r="J34" s="60"/>
      <c r="K34" s="59"/>
    </row>
    <row r="35" spans="1:11" ht="15" customHeight="1" x14ac:dyDescent="0.4">
      <c r="A35" s="58">
        <v>31</v>
      </c>
      <c r="B35" s="59" t="s">
        <v>667</v>
      </c>
      <c r="C35" s="59" t="s">
        <v>668</v>
      </c>
      <c r="D35" s="59" t="s">
        <v>669</v>
      </c>
      <c r="E35" s="58" t="s">
        <v>586</v>
      </c>
      <c r="F35" s="58" t="s">
        <v>627</v>
      </c>
      <c r="G35" s="59"/>
      <c r="H35" s="59"/>
      <c r="I35" s="59">
        <v>0</v>
      </c>
      <c r="J35" s="60"/>
      <c r="K35" s="59"/>
    </row>
    <row r="36" spans="1:11" ht="15" customHeight="1" x14ac:dyDescent="0.4">
      <c r="A36" s="58">
        <v>32</v>
      </c>
      <c r="B36" s="59" t="s">
        <v>670</v>
      </c>
      <c r="C36" s="59" t="s">
        <v>671</v>
      </c>
      <c r="D36" s="59" t="s">
        <v>669</v>
      </c>
      <c r="E36" s="58" t="s">
        <v>586</v>
      </c>
      <c r="F36" s="58" t="s">
        <v>672</v>
      </c>
      <c r="G36" s="59"/>
      <c r="H36" s="59"/>
      <c r="I36" s="59">
        <v>0</v>
      </c>
      <c r="J36" s="60"/>
      <c r="K36" s="59"/>
    </row>
    <row r="37" spans="1:11" ht="15" customHeight="1" x14ac:dyDescent="0.4">
      <c r="A37" s="58">
        <v>33</v>
      </c>
      <c r="B37" s="59" t="s">
        <v>673</v>
      </c>
      <c r="C37" s="59" t="s">
        <v>674</v>
      </c>
      <c r="D37" s="59" t="s">
        <v>669</v>
      </c>
      <c r="E37" s="58" t="s">
        <v>586</v>
      </c>
      <c r="F37" s="58" t="s">
        <v>591</v>
      </c>
      <c r="G37" s="59"/>
      <c r="H37" s="59"/>
      <c r="I37" s="59">
        <v>0</v>
      </c>
      <c r="J37" s="60"/>
      <c r="K37" s="59"/>
    </row>
    <row r="38" spans="1:11" ht="15" customHeight="1" x14ac:dyDescent="0.4">
      <c r="A38" s="58">
        <v>34</v>
      </c>
      <c r="B38" s="59" t="s">
        <v>675</v>
      </c>
      <c r="C38" s="59" t="s">
        <v>676</v>
      </c>
      <c r="D38" s="59" t="s">
        <v>669</v>
      </c>
      <c r="E38" s="58" t="s">
        <v>586</v>
      </c>
      <c r="F38" s="58" t="s">
        <v>677</v>
      </c>
      <c r="G38" s="59"/>
      <c r="H38" s="59"/>
      <c r="I38" s="59">
        <v>0</v>
      </c>
      <c r="J38" s="60"/>
      <c r="K38" s="59"/>
    </row>
    <row r="39" spans="1:11" ht="15" customHeight="1" x14ac:dyDescent="0.4">
      <c r="A39" s="58">
        <v>35</v>
      </c>
      <c r="B39" s="59" t="s">
        <v>678</v>
      </c>
      <c r="C39" s="59" t="s">
        <v>679</v>
      </c>
      <c r="D39" s="59" t="s">
        <v>669</v>
      </c>
      <c r="E39" s="58" t="s">
        <v>586</v>
      </c>
      <c r="F39" s="58" t="s">
        <v>627</v>
      </c>
      <c r="G39" s="59"/>
      <c r="H39" s="59"/>
      <c r="I39" s="59">
        <v>0</v>
      </c>
      <c r="J39" s="60"/>
      <c r="K39" s="59"/>
    </row>
    <row r="40" spans="1:11" ht="15" customHeight="1" x14ac:dyDescent="0.4">
      <c r="A40" s="58">
        <v>36</v>
      </c>
      <c r="B40" s="59" t="s">
        <v>680</v>
      </c>
      <c r="C40" s="59" t="s">
        <v>681</v>
      </c>
      <c r="D40" s="59" t="s">
        <v>626</v>
      </c>
      <c r="E40" s="58" t="s">
        <v>586</v>
      </c>
      <c r="F40" s="58" t="s">
        <v>587</v>
      </c>
      <c r="G40" s="59"/>
      <c r="H40" s="59"/>
      <c r="I40" s="59">
        <v>0</v>
      </c>
      <c r="J40" s="60"/>
      <c r="K40" s="59"/>
    </row>
    <row r="41" spans="1:11" ht="15" customHeight="1" x14ac:dyDescent="0.4">
      <c r="A41" s="58">
        <v>37</v>
      </c>
      <c r="B41" s="59" t="s">
        <v>682</v>
      </c>
      <c r="C41" s="59" t="s">
        <v>683</v>
      </c>
      <c r="D41" s="59" t="s">
        <v>626</v>
      </c>
      <c r="E41" s="58" t="s">
        <v>586</v>
      </c>
      <c r="F41" s="58" t="s">
        <v>587</v>
      </c>
      <c r="G41" s="59"/>
      <c r="H41" s="59"/>
      <c r="I41" s="59">
        <v>0</v>
      </c>
      <c r="J41" s="60"/>
      <c r="K41" s="59"/>
    </row>
    <row r="42" spans="1:11" ht="15" customHeight="1" x14ac:dyDescent="0.4">
      <c r="A42" s="58">
        <v>38</v>
      </c>
      <c r="B42" s="59" t="s">
        <v>684</v>
      </c>
      <c r="C42" s="59" t="s">
        <v>685</v>
      </c>
      <c r="D42" s="59" t="s">
        <v>626</v>
      </c>
      <c r="E42" s="58" t="s">
        <v>586</v>
      </c>
      <c r="F42" s="58" t="s">
        <v>608</v>
      </c>
      <c r="G42" s="59"/>
      <c r="H42" s="59"/>
      <c r="I42" s="59">
        <v>0</v>
      </c>
      <c r="J42" s="60"/>
      <c r="K42" s="59"/>
    </row>
    <row r="43" spans="1:11" ht="15" customHeight="1" x14ac:dyDescent="0.4">
      <c r="A43" s="58">
        <v>39</v>
      </c>
      <c r="B43" s="59" t="s">
        <v>686</v>
      </c>
      <c r="C43" s="59" t="s">
        <v>687</v>
      </c>
      <c r="D43" s="59" t="s">
        <v>626</v>
      </c>
      <c r="E43" s="58" t="s">
        <v>586</v>
      </c>
      <c r="F43" s="58" t="s">
        <v>591</v>
      </c>
      <c r="G43" s="59"/>
      <c r="H43" s="59"/>
      <c r="I43" s="59">
        <v>0</v>
      </c>
      <c r="J43" s="60"/>
      <c r="K43" s="59"/>
    </row>
    <row r="44" spans="1:11" ht="15" customHeight="1" x14ac:dyDescent="0.4">
      <c r="A44" s="58">
        <v>40</v>
      </c>
      <c r="B44" s="59" t="s">
        <v>688</v>
      </c>
      <c r="C44" s="59" t="s">
        <v>689</v>
      </c>
      <c r="D44" s="59" t="s">
        <v>626</v>
      </c>
      <c r="E44" s="58" t="s">
        <v>586</v>
      </c>
      <c r="F44" s="58" t="s">
        <v>591</v>
      </c>
      <c r="G44" s="59"/>
      <c r="H44" s="59"/>
      <c r="I44" s="59">
        <v>0</v>
      </c>
      <c r="J44" s="60"/>
      <c r="K44" s="59"/>
    </row>
    <row r="45" spans="1:11" ht="15" customHeight="1" x14ac:dyDescent="0.4">
      <c r="A45" s="58">
        <v>41</v>
      </c>
      <c r="B45" s="59" t="s">
        <v>690</v>
      </c>
      <c r="C45" s="59" t="s">
        <v>691</v>
      </c>
      <c r="D45" s="59" t="s">
        <v>626</v>
      </c>
      <c r="E45" s="58" t="s">
        <v>586</v>
      </c>
      <c r="F45" s="58" t="s">
        <v>591</v>
      </c>
      <c r="G45" s="59"/>
      <c r="H45" s="59"/>
      <c r="I45" s="59">
        <v>0</v>
      </c>
      <c r="J45" s="60"/>
      <c r="K45" s="59"/>
    </row>
    <row r="46" spans="1:11" ht="15" customHeight="1" x14ac:dyDescent="0.4">
      <c r="A46" s="58">
        <v>42</v>
      </c>
      <c r="B46" s="59" t="s">
        <v>692</v>
      </c>
      <c r="C46" s="59" t="s">
        <v>693</v>
      </c>
      <c r="D46" s="59" t="s">
        <v>626</v>
      </c>
      <c r="E46" s="58" t="s">
        <v>586</v>
      </c>
      <c r="F46" s="58" t="s">
        <v>694</v>
      </c>
      <c r="G46" s="59"/>
      <c r="H46" s="59"/>
      <c r="I46" s="59">
        <v>0</v>
      </c>
      <c r="J46" s="60"/>
      <c r="K46" s="59"/>
    </row>
    <row r="47" spans="1:11" ht="15" customHeight="1" x14ac:dyDescent="0.4">
      <c r="A47" s="58">
        <v>43</v>
      </c>
      <c r="B47" s="59" t="s">
        <v>695</v>
      </c>
      <c r="C47" s="59" t="s">
        <v>696</v>
      </c>
      <c r="D47" s="59" t="s">
        <v>626</v>
      </c>
      <c r="E47" s="58" t="s">
        <v>586</v>
      </c>
      <c r="F47" s="58" t="s">
        <v>591</v>
      </c>
      <c r="G47" s="59"/>
      <c r="H47" s="59"/>
      <c r="I47" s="59">
        <v>0</v>
      </c>
      <c r="J47" s="60"/>
      <c r="K47" s="59"/>
    </row>
    <row r="48" spans="1:11" ht="15" customHeight="1" x14ac:dyDescent="0.4">
      <c r="A48" s="58">
        <v>44</v>
      </c>
      <c r="B48" s="59" t="s">
        <v>697</v>
      </c>
      <c r="C48" s="59" t="s">
        <v>698</v>
      </c>
      <c r="D48" s="59" t="s">
        <v>626</v>
      </c>
      <c r="E48" s="58" t="s">
        <v>586</v>
      </c>
      <c r="F48" s="58" t="s">
        <v>591</v>
      </c>
      <c r="G48" s="59"/>
      <c r="H48" s="59"/>
      <c r="I48" s="59">
        <v>0</v>
      </c>
      <c r="J48" s="60"/>
      <c r="K48" s="59"/>
    </row>
    <row r="49" spans="1:11" ht="15" customHeight="1" x14ac:dyDescent="0.4">
      <c r="A49" s="58">
        <v>45</v>
      </c>
      <c r="B49" s="59" t="s">
        <v>699</v>
      </c>
      <c r="C49" s="59" t="s">
        <v>700</v>
      </c>
      <c r="D49" s="59" t="s">
        <v>626</v>
      </c>
      <c r="E49" s="58" t="s">
        <v>586</v>
      </c>
      <c r="F49" s="58" t="s">
        <v>627</v>
      </c>
      <c r="G49" s="59"/>
      <c r="H49" s="59"/>
      <c r="I49" s="59">
        <v>0</v>
      </c>
      <c r="J49" s="60"/>
      <c r="K49" s="59"/>
    </row>
    <row r="50" spans="1:11" ht="15" customHeight="1" x14ac:dyDescent="0.4">
      <c r="A50" s="58">
        <v>46</v>
      </c>
      <c r="B50" s="59" t="s">
        <v>701</v>
      </c>
      <c r="C50" s="59" t="s">
        <v>702</v>
      </c>
      <c r="D50" s="59" t="s">
        <v>626</v>
      </c>
      <c r="E50" s="58" t="s">
        <v>586</v>
      </c>
      <c r="F50" s="58" t="s">
        <v>591</v>
      </c>
      <c r="G50" s="59"/>
      <c r="H50" s="59"/>
      <c r="I50" s="59">
        <v>0</v>
      </c>
      <c r="J50" s="60"/>
      <c r="K50" s="59"/>
    </row>
    <row r="51" spans="1:11" ht="15" customHeight="1" x14ac:dyDescent="0.4">
      <c r="A51" s="58">
        <v>47</v>
      </c>
      <c r="B51" s="59" t="s">
        <v>703</v>
      </c>
      <c r="C51" s="59" t="s">
        <v>704</v>
      </c>
      <c r="D51" s="59" t="s">
        <v>626</v>
      </c>
      <c r="E51" s="58" t="s">
        <v>586</v>
      </c>
      <c r="F51" s="58" t="s">
        <v>705</v>
      </c>
      <c r="G51" s="59"/>
      <c r="H51" s="59"/>
      <c r="I51" s="59">
        <v>0</v>
      </c>
      <c r="J51" s="60"/>
      <c r="K51" s="59"/>
    </row>
    <row r="52" spans="1:11" ht="15" customHeight="1" x14ac:dyDescent="0.4">
      <c r="A52" s="58">
        <v>48</v>
      </c>
      <c r="B52" s="59" t="s">
        <v>706</v>
      </c>
      <c r="C52" s="59" t="s">
        <v>707</v>
      </c>
      <c r="D52" s="59" t="s">
        <v>708</v>
      </c>
      <c r="E52" s="58" t="s">
        <v>586</v>
      </c>
      <c r="F52" s="58" t="s">
        <v>587</v>
      </c>
      <c r="G52" s="59"/>
      <c r="H52" s="59"/>
      <c r="I52" s="59">
        <v>0</v>
      </c>
      <c r="J52" s="60"/>
      <c r="K52" s="59"/>
    </row>
    <row r="53" spans="1:11" ht="15" customHeight="1" x14ac:dyDescent="0.4">
      <c r="A53" s="58">
        <v>49</v>
      </c>
      <c r="B53" s="59" t="s">
        <v>709</v>
      </c>
      <c r="C53" s="59" t="s">
        <v>710</v>
      </c>
      <c r="D53" s="59" t="s">
        <v>708</v>
      </c>
      <c r="E53" s="58" t="s">
        <v>586</v>
      </c>
      <c r="F53" s="58" t="s">
        <v>711</v>
      </c>
      <c r="G53" s="59"/>
      <c r="H53" s="59"/>
      <c r="I53" s="59">
        <v>0</v>
      </c>
      <c r="J53" s="60"/>
      <c r="K53" s="59"/>
    </row>
    <row r="54" spans="1:11" ht="15" customHeight="1" x14ac:dyDescent="0.4">
      <c r="A54" s="58">
        <v>50</v>
      </c>
      <c r="B54" s="59" t="s">
        <v>712</v>
      </c>
      <c r="C54" s="59" t="s">
        <v>713</v>
      </c>
      <c r="D54" s="59" t="s">
        <v>708</v>
      </c>
      <c r="E54" s="58" t="s">
        <v>586</v>
      </c>
      <c r="F54" s="58" t="s">
        <v>627</v>
      </c>
      <c r="G54" s="59"/>
      <c r="H54" s="59"/>
      <c r="I54" s="59">
        <v>0</v>
      </c>
      <c r="J54" s="60"/>
      <c r="K54" s="59"/>
    </row>
    <row r="55" spans="1:11" ht="15" customHeight="1" x14ac:dyDescent="0.4">
      <c r="A55" s="58">
        <v>51</v>
      </c>
      <c r="B55" s="59" t="s">
        <v>714</v>
      </c>
      <c r="C55" s="59" t="s">
        <v>715</v>
      </c>
      <c r="D55" s="59" t="s">
        <v>708</v>
      </c>
      <c r="E55" s="58" t="s">
        <v>586</v>
      </c>
      <c r="F55" s="58" t="s">
        <v>716</v>
      </c>
      <c r="G55" s="59"/>
      <c r="H55" s="59"/>
      <c r="I55" s="59">
        <v>0</v>
      </c>
      <c r="J55" s="60"/>
      <c r="K55" s="59"/>
    </row>
    <row r="56" spans="1:11" ht="15" customHeight="1" x14ac:dyDescent="0.4">
      <c r="A56" s="58">
        <v>52</v>
      </c>
      <c r="B56" s="59" t="s">
        <v>717</v>
      </c>
      <c r="C56" s="59" t="s">
        <v>718</v>
      </c>
      <c r="D56" s="59" t="s">
        <v>708</v>
      </c>
      <c r="E56" s="58" t="s">
        <v>586</v>
      </c>
      <c r="F56" s="58" t="s">
        <v>719</v>
      </c>
      <c r="G56" s="59"/>
      <c r="H56" s="59"/>
      <c r="I56" s="59">
        <v>0</v>
      </c>
      <c r="J56" s="60"/>
      <c r="K56" s="59"/>
    </row>
    <row r="57" spans="1:11" ht="15" customHeight="1" x14ac:dyDescent="0.4">
      <c r="A57" s="58">
        <v>53</v>
      </c>
      <c r="B57" s="59" t="s">
        <v>720</v>
      </c>
      <c r="C57" s="59" t="s">
        <v>721</v>
      </c>
      <c r="D57" s="59" t="s">
        <v>722</v>
      </c>
      <c r="E57" s="58" t="s">
        <v>586</v>
      </c>
      <c r="F57" s="58" t="s">
        <v>587</v>
      </c>
      <c r="G57" s="59"/>
      <c r="H57" s="59"/>
      <c r="I57" s="59">
        <v>0</v>
      </c>
      <c r="J57" s="60"/>
      <c r="K57" s="59"/>
    </row>
    <row r="58" spans="1:11" ht="15" customHeight="1" x14ac:dyDescent="0.4">
      <c r="A58" s="58">
        <v>54</v>
      </c>
      <c r="B58" s="59" t="s">
        <v>723</v>
      </c>
      <c r="C58" s="59" t="s">
        <v>724</v>
      </c>
      <c r="D58" s="59" t="s">
        <v>722</v>
      </c>
      <c r="E58" s="58" t="s">
        <v>586</v>
      </c>
      <c r="F58" s="58" t="s">
        <v>711</v>
      </c>
      <c r="G58" s="59"/>
      <c r="H58" s="59"/>
      <c r="I58" s="59">
        <v>0</v>
      </c>
      <c r="J58" s="60"/>
      <c r="K58" s="59"/>
    </row>
    <row r="59" spans="1:11" ht="15" customHeight="1" x14ac:dyDescent="0.4">
      <c r="A59" s="58">
        <v>55</v>
      </c>
      <c r="B59" s="59" t="s">
        <v>725</v>
      </c>
      <c r="C59" s="59" t="s">
        <v>726</v>
      </c>
      <c r="D59" s="59" t="s">
        <v>722</v>
      </c>
      <c r="E59" s="58" t="s">
        <v>586</v>
      </c>
      <c r="F59" s="58" t="s">
        <v>627</v>
      </c>
      <c r="G59" s="59"/>
      <c r="H59" s="59"/>
      <c r="I59" s="59">
        <v>0</v>
      </c>
      <c r="J59" s="60"/>
      <c r="K59" s="59"/>
    </row>
    <row r="60" spans="1:11" ht="15" customHeight="1" x14ac:dyDescent="0.4">
      <c r="A60" s="58">
        <v>56</v>
      </c>
      <c r="B60" s="59" t="s">
        <v>727</v>
      </c>
      <c r="C60" s="59" t="s">
        <v>728</v>
      </c>
      <c r="D60" s="59" t="s">
        <v>722</v>
      </c>
      <c r="E60" s="58" t="s">
        <v>586</v>
      </c>
      <c r="F60" s="58" t="s">
        <v>716</v>
      </c>
      <c r="G60" s="59"/>
      <c r="H60" s="59"/>
      <c r="I60" s="59">
        <v>0</v>
      </c>
      <c r="J60" s="60"/>
      <c r="K60" s="59"/>
    </row>
    <row r="61" spans="1:11" ht="15" customHeight="1" x14ac:dyDescent="0.4">
      <c r="A61" s="58">
        <v>57</v>
      </c>
      <c r="B61" s="59" t="s">
        <v>729</v>
      </c>
      <c r="C61" s="59" t="s">
        <v>730</v>
      </c>
      <c r="D61" s="59" t="s">
        <v>722</v>
      </c>
      <c r="E61" s="58" t="s">
        <v>586</v>
      </c>
      <c r="F61" s="58" t="s">
        <v>719</v>
      </c>
      <c r="G61" s="59"/>
      <c r="H61" s="59"/>
      <c r="I61" s="59">
        <v>0</v>
      </c>
      <c r="J61" s="60"/>
      <c r="K61" s="59"/>
    </row>
    <row r="62" spans="1:11" ht="15" customHeight="1" x14ac:dyDescent="0.4">
      <c r="A62" s="58">
        <v>58</v>
      </c>
      <c r="B62" s="59" t="s">
        <v>731</v>
      </c>
      <c r="C62" s="59" t="s">
        <v>636</v>
      </c>
      <c r="D62" s="59" t="s">
        <v>722</v>
      </c>
      <c r="E62" s="58" t="s">
        <v>586</v>
      </c>
      <c r="F62" s="58" t="s">
        <v>732</v>
      </c>
      <c r="G62" s="59"/>
      <c r="H62" s="59"/>
      <c r="I62" s="59">
        <v>0</v>
      </c>
      <c r="J62" s="60"/>
      <c r="K62" s="59"/>
    </row>
    <row r="63" spans="1:11" ht="15" customHeight="1" x14ac:dyDescent="0.4">
      <c r="A63" s="58">
        <v>59</v>
      </c>
      <c r="B63" s="59" t="s">
        <v>733</v>
      </c>
      <c r="C63" s="59" t="s">
        <v>734</v>
      </c>
      <c r="D63" s="59" t="s">
        <v>722</v>
      </c>
      <c r="E63" s="58" t="s">
        <v>586</v>
      </c>
      <c r="F63" s="58" t="s">
        <v>591</v>
      </c>
      <c r="G63" s="59"/>
      <c r="H63" s="59"/>
      <c r="I63" s="59">
        <v>0</v>
      </c>
      <c r="J63" s="60"/>
      <c r="K63" s="59"/>
    </row>
    <row r="64" spans="1:11" ht="15" customHeight="1" x14ac:dyDescent="0.4">
      <c r="A64" s="58">
        <v>60</v>
      </c>
      <c r="B64" s="59" t="s">
        <v>735</v>
      </c>
      <c r="C64" s="59" t="s">
        <v>584</v>
      </c>
      <c r="D64" s="59" t="s">
        <v>585</v>
      </c>
      <c r="E64" s="58" t="s">
        <v>586</v>
      </c>
      <c r="F64" s="58">
        <v>1</v>
      </c>
      <c r="G64" s="59"/>
      <c r="H64" s="59"/>
      <c r="I64" s="59">
        <v>0</v>
      </c>
      <c r="J64" s="60"/>
      <c r="K64" s="59"/>
    </row>
    <row r="65" spans="1:11" ht="15" customHeight="1" x14ac:dyDescent="0.4">
      <c r="A65" s="58">
        <v>61</v>
      </c>
      <c r="B65" s="59" t="s">
        <v>736</v>
      </c>
      <c r="C65" s="59" t="s">
        <v>593</v>
      </c>
      <c r="D65" s="59" t="s">
        <v>594</v>
      </c>
      <c r="E65" s="58" t="s">
        <v>586</v>
      </c>
      <c r="F65" s="58">
        <v>1</v>
      </c>
      <c r="G65" s="59"/>
      <c r="H65" s="59"/>
      <c r="I65" s="59">
        <v>0</v>
      </c>
      <c r="J65" s="60"/>
      <c r="K65" s="59"/>
    </row>
    <row r="66" spans="1:11" ht="15" customHeight="1" x14ac:dyDescent="0.4">
      <c r="A66" s="58">
        <v>62</v>
      </c>
      <c r="B66" s="59" t="s">
        <v>737</v>
      </c>
      <c r="C66" s="59" t="s">
        <v>738</v>
      </c>
      <c r="D66" s="59" t="s">
        <v>585</v>
      </c>
      <c r="E66" s="58" t="s">
        <v>586</v>
      </c>
      <c r="F66" s="58">
        <v>1</v>
      </c>
      <c r="G66" s="59"/>
      <c r="H66" s="59"/>
      <c r="I66" s="59">
        <v>0</v>
      </c>
      <c r="J66" s="60"/>
      <c r="K66" s="59"/>
    </row>
    <row r="67" spans="1:11" ht="15" customHeight="1" x14ac:dyDescent="0.4">
      <c r="A67" s="58">
        <v>63</v>
      </c>
      <c r="B67" s="59" t="s">
        <v>739</v>
      </c>
      <c r="C67" s="59" t="s">
        <v>740</v>
      </c>
      <c r="D67" s="59" t="s">
        <v>741</v>
      </c>
      <c r="E67" s="58" t="s">
        <v>582</v>
      </c>
      <c r="F67" s="58" t="s">
        <v>598</v>
      </c>
      <c r="G67" s="59"/>
      <c r="H67" s="59"/>
      <c r="I67" s="59">
        <v>2.563536</v>
      </c>
      <c r="J67" s="60">
        <v>390086.193445304</v>
      </c>
      <c r="K67" s="59"/>
    </row>
    <row r="68" spans="1:11" ht="15" customHeight="1" x14ac:dyDescent="0.4">
      <c r="A68" s="58">
        <v>64</v>
      </c>
      <c r="B68" s="59" t="s">
        <v>742</v>
      </c>
      <c r="C68" s="59" t="s">
        <v>743</v>
      </c>
      <c r="D68" s="59" t="s">
        <v>744</v>
      </c>
      <c r="E68" s="58" t="s">
        <v>586</v>
      </c>
      <c r="F68" s="58" t="s">
        <v>598</v>
      </c>
      <c r="G68" s="59"/>
      <c r="H68" s="59"/>
      <c r="I68" s="59">
        <v>0</v>
      </c>
      <c r="J68" s="60"/>
      <c r="K68" s="59"/>
    </row>
    <row r="69" spans="1:11" ht="15" customHeight="1" x14ac:dyDescent="0.4">
      <c r="A69" s="58">
        <v>65</v>
      </c>
      <c r="B69" s="59" t="s">
        <v>745</v>
      </c>
      <c r="C69" s="59" t="s">
        <v>746</v>
      </c>
      <c r="D69" s="59" t="s">
        <v>747</v>
      </c>
      <c r="E69" s="58" t="s">
        <v>586</v>
      </c>
      <c r="F69" s="58" t="s">
        <v>598</v>
      </c>
      <c r="G69" s="59"/>
      <c r="H69" s="59"/>
      <c r="I69" s="59">
        <v>0</v>
      </c>
      <c r="J69" s="60"/>
      <c r="K69" s="59"/>
    </row>
    <row r="70" spans="1:11" ht="15" customHeight="1" x14ac:dyDescent="0.4">
      <c r="A70" s="58">
        <v>66</v>
      </c>
      <c r="B70" s="59" t="s">
        <v>748</v>
      </c>
      <c r="C70" s="59" t="s">
        <v>749</v>
      </c>
      <c r="D70" s="59" t="s">
        <v>750</v>
      </c>
      <c r="E70" s="58" t="s">
        <v>586</v>
      </c>
      <c r="F70" s="58" t="s">
        <v>751</v>
      </c>
      <c r="G70" s="59"/>
      <c r="H70" s="59"/>
      <c r="I70" s="59">
        <v>0</v>
      </c>
      <c r="J70" s="60"/>
      <c r="K70" s="59"/>
    </row>
    <row r="71" spans="1:11" ht="15" customHeight="1" x14ac:dyDescent="0.4">
      <c r="A71" s="58">
        <v>67</v>
      </c>
      <c r="B71" s="59" t="s">
        <v>752</v>
      </c>
      <c r="C71" s="59" t="s">
        <v>753</v>
      </c>
      <c r="D71" s="59" t="s">
        <v>750</v>
      </c>
      <c r="E71" s="58" t="s">
        <v>586</v>
      </c>
      <c r="F71" s="58" t="s">
        <v>754</v>
      </c>
      <c r="G71" s="59"/>
      <c r="H71" s="59"/>
      <c r="I71" s="59">
        <v>0</v>
      </c>
      <c r="J71" s="60"/>
      <c r="K71" s="59"/>
    </row>
    <row r="72" spans="1:11" ht="15" customHeight="1" x14ac:dyDescent="0.4">
      <c r="A72" s="58">
        <v>68</v>
      </c>
      <c r="B72" s="59" t="s">
        <v>755</v>
      </c>
      <c r="C72" s="59" t="s">
        <v>756</v>
      </c>
      <c r="D72" s="59" t="s">
        <v>757</v>
      </c>
      <c r="E72" s="58" t="s">
        <v>586</v>
      </c>
      <c r="F72" s="58" t="s">
        <v>598</v>
      </c>
      <c r="G72" s="59"/>
      <c r="H72" s="59"/>
      <c r="I72" s="59">
        <v>0</v>
      </c>
      <c r="J72" s="60"/>
      <c r="K72" s="59"/>
    </row>
    <row r="73" spans="1:11" ht="15" customHeight="1" x14ac:dyDescent="0.4">
      <c r="A73" s="58">
        <v>69</v>
      </c>
      <c r="B73" s="59" t="s">
        <v>758</v>
      </c>
      <c r="C73" s="59" t="s">
        <v>759</v>
      </c>
      <c r="D73" s="59" t="s">
        <v>760</v>
      </c>
      <c r="E73" s="58" t="s">
        <v>586</v>
      </c>
      <c r="F73" s="58" t="s">
        <v>598</v>
      </c>
      <c r="G73" s="59"/>
      <c r="H73" s="59"/>
      <c r="I73" s="59">
        <v>0</v>
      </c>
      <c r="J73" s="60"/>
      <c r="K73" s="59"/>
    </row>
    <row r="74" spans="1:11" ht="15" customHeight="1" x14ac:dyDescent="0.4">
      <c r="A74" s="58">
        <v>70</v>
      </c>
      <c r="B74" s="59" t="s">
        <v>761</v>
      </c>
      <c r="C74" s="59" t="s">
        <v>762</v>
      </c>
      <c r="D74" s="59" t="s">
        <v>763</v>
      </c>
      <c r="E74" s="58" t="s">
        <v>586</v>
      </c>
      <c r="F74" s="58" t="s">
        <v>598</v>
      </c>
      <c r="G74" s="59"/>
      <c r="H74" s="59"/>
      <c r="I74" s="59">
        <v>0</v>
      </c>
      <c r="J74" s="60"/>
      <c r="K74" s="59"/>
    </row>
    <row r="75" spans="1:11" ht="15" customHeight="1" x14ac:dyDescent="0.4">
      <c r="A75" s="58">
        <v>71</v>
      </c>
      <c r="B75" s="59" t="s">
        <v>764</v>
      </c>
      <c r="C75" s="59">
        <v>81086002</v>
      </c>
      <c r="D75" s="59" t="s">
        <v>765</v>
      </c>
      <c r="E75" s="58" t="s">
        <v>582</v>
      </c>
      <c r="F75" s="58" t="s">
        <v>598</v>
      </c>
      <c r="G75" s="59"/>
      <c r="H75" s="59"/>
      <c r="I75" s="59">
        <v>2.563536</v>
      </c>
      <c r="J75" s="60">
        <v>390086.19344530365</v>
      </c>
      <c r="K75" s="59"/>
    </row>
    <row r="76" spans="1:11" ht="15" customHeight="1" x14ac:dyDescent="0.4">
      <c r="A76" s="58">
        <v>72</v>
      </c>
      <c r="B76" s="59" t="s">
        <v>766</v>
      </c>
      <c r="C76" s="59" t="s">
        <v>767</v>
      </c>
      <c r="D76" s="59" t="s">
        <v>768</v>
      </c>
      <c r="E76" s="58" t="s">
        <v>586</v>
      </c>
      <c r="F76" s="58" t="s">
        <v>608</v>
      </c>
      <c r="G76" s="59"/>
      <c r="H76" s="59"/>
      <c r="I76" s="59">
        <v>0</v>
      </c>
      <c r="J76" s="60"/>
      <c r="K76" s="59"/>
    </row>
    <row r="77" spans="1:11" ht="15" customHeight="1" x14ac:dyDescent="0.4">
      <c r="A77" s="58">
        <v>73</v>
      </c>
      <c r="B77" s="59" t="s">
        <v>769</v>
      </c>
      <c r="C77" s="59" t="s">
        <v>770</v>
      </c>
      <c r="D77" s="59" t="s">
        <v>771</v>
      </c>
      <c r="E77" s="58" t="s">
        <v>586</v>
      </c>
      <c r="F77" s="58" t="s">
        <v>598</v>
      </c>
      <c r="G77" s="59"/>
      <c r="H77" s="59"/>
      <c r="I77" s="59">
        <v>0</v>
      </c>
      <c r="J77" s="60"/>
      <c r="K77" s="59"/>
    </row>
    <row r="78" spans="1:11" ht="15" customHeight="1" x14ac:dyDescent="0.4">
      <c r="A78" s="58">
        <v>74</v>
      </c>
      <c r="B78" s="59" t="s">
        <v>772</v>
      </c>
      <c r="C78" s="59" t="s">
        <v>773</v>
      </c>
      <c r="D78" s="59" t="s">
        <v>774</v>
      </c>
      <c r="E78" s="58" t="s">
        <v>586</v>
      </c>
      <c r="F78" s="58" t="s">
        <v>598</v>
      </c>
      <c r="G78" s="59"/>
      <c r="H78" s="59"/>
      <c r="I78" s="59">
        <v>0</v>
      </c>
      <c r="J78" s="60"/>
      <c r="K78" s="59"/>
    </row>
    <row r="79" spans="1:11" ht="15" customHeight="1" x14ac:dyDescent="0.4">
      <c r="A79" s="58">
        <v>75</v>
      </c>
      <c r="B79" s="59" t="s">
        <v>775</v>
      </c>
      <c r="C79" s="59" t="s">
        <v>776</v>
      </c>
      <c r="D79" s="59" t="s">
        <v>777</v>
      </c>
      <c r="E79" s="58" t="s">
        <v>586</v>
      </c>
      <c r="F79" s="58" t="s">
        <v>677</v>
      </c>
      <c r="G79" s="59"/>
      <c r="H79" s="59"/>
      <c r="I79" s="59">
        <v>0</v>
      </c>
      <c r="J79" s="60"/>
      <c r="K79" s="59"/>
    </row>
    <row r="80" spans="1:11" ht="15" customHeight="1" x14ac:dyDescent="0.4">
      <c r="A80" s="58">
        <v>76</v>
      </c>
      <c r="B80" s="59" t="s">
        <v>778</v>
      </c>
      <c r="C80" s="59" t="s">
        <v>779</v>
      </c>
      <c r="D80" s="59" t="s">
        <v>780</v>
      </c>
      <c r="E80" s="58" t="s">
        <v>586</v>
      </c>
      <c r="F80" s="58" t="s">
        <v>608</v>
      </c>
      <c r="G80" s="59"/>
      <c r="H80" s="59"/>
      <c r="I80" s="59">
        <v>0</v>
      </c>
      <c r="J80" s="60"/>
      <c r="K80" s="59"/>
    </row>
    <row r="81" spans="1:11" ht="15" customHeight="1" x14ac:dyDescent="0.4">
      <c r="A81" s="58">
        <v>77</v>
      </c>
      <c r="B81" s="59" t="s">
        <v>781</v>
      </c>
      <c r="C81" s="59" t="s">
        <v>782</v>
      </c>
      <c r="D81" s="59" t="s">
        <v>780</v>
      </c>
      <c r="E81" s="58" t="s">
        <v>586</v>
      </c>
      <c r="F81" s="58" t="s">
        <v>783</v>
      </c>
      <c r="G81" s="59"/>
      <c r="H81" s="59"/>
      <c r="I81" s="59">
        <v>0</v>
      </c>
      <c r="J81" s="60"/>
      <c r="K81" s="59"/>
    </row>
    <row r="82" spans="1:11" ht="15" customHeight="1" x14ac:dyDescent="0.4">
      <c r="A82" s="58">
        <v>78</v>
      </c>
      <c r="B82" s="59" t="s">
        <v>784</v>
      </c>
      <c r="C82" s="59" t="s">
        <v>785</v>
      </c>
      <c r="D82" s="59" t="s">
        <v>708</v>
      </c>
      <c r="E82" s="58" t="s">
        <v>586</v>
      </c>
      <c r="F82" s="58" t="s">
        <v>608</v>
      </c>
      <c r="G82" s="59"/>
      <c r="H82" s="59"/>
      <c r="I82" s="59">
        <v>0</v>
      </c>
      <c r="J82" s="60"/>
      <c r="K82" s="59"/>
    </row>
    <row r="83" spans="1:11" ht="15" customHeight="1" x14ac:dyDescent="0.4">
      <c r="A83" s="58">
        <v>79</v>
      </c>
      <c r="B83" s="59" t="s">
        <v>786</v>
      </c>
      <c r="C83" s="59" t="s">
        <v>787</v>
      </c>
      <c r="D83" s="59" t="s">
        <v>708</v>
      </c>
      <c r="E83" s="58" t="s">
        <v>586</v>
      </c>
      <c r="F83" s="58" t="s">
        <v>788</v>
      </c>
      <c r="G83" s="59"/>
      <c r="H83" s="59"/>
      <c r="I83" s="59">
        <v>0</v>
      </c>
      <c r="J83" s="60"/>
      <c r="K83" s="59"/>
    </row>
    <row r="84" spans="1:11" ht="15" customHeight="1" x14ac:dyDescent="0.4">
      <c r="A84" s="58">
        <v>80</v>
      </c>
      <c r="B84" s="59" t="s">
        <v>789</v>
      </c>
      <c r="C84" s="59" t="s">
        <v>790</v>
      </c>
      <c r="D84" s="59" t="s">
        <v>722</v>
      </c>
      <c r="E84" s="58" t="s">
        <v>586</v>
      </c>
      <c r="F84" s="58" t="s">
        <v>608</v>
      </c>
      <c r="G84" s="59"/>
      <c r="H84" s="59"/>
      <c r="I84" s="59">
        <v>0</v>
      </c>
      <c r="J84" s="60"/>
      <c r="K84" s="59"/>
    </row>
    <row r="85" spans="1:11" ht="15" customHeight="1" x14ac:dyDescent="0.4">
      <c r="A85" s="58">
        <v>81</v>
      </c>
      <c r="B85" s="59" t="s">
        <v>791</v>
      </c>
      <c r="C85" s="59" t="s">
        <v>792</v>
      </c>
      <c r="D85" s="59" t="s">
        <v>722</v>
      </c>
      <c r="E85" s="58" t="s">
        <v>586</v>
      </c>
      <c r="F85" s="58" t="s">
        <v>591</v>
      </c>
      <c r="G85" s="59"/>
      <c r="H85" s="59"/>
      <c r="I85" s="59">
        <v>0</v>
      </c>
      <c r="J85" s="60"/>
      <c r="K85" s="59"/>
    </row>
    <row r="86" spans="1:11" ht="15" customHeight="1" x14ac:dyDescent="0.4">
      <c r="A86" s="58">
        <v>82</v>
      </c>
      <c r="B86" s="59" t="s">
        <v>793</v>
      </c>
      <c r="C86" s="59" t="s">
        <v>794</v>
      </c>
      <c r="D86" s="59" t="s">
        <v>795</v>
      </c>
      <c r="E86" s="58" t="s">
        <v>586</v>
      </c>
      <c r="F86" s="58" t="s">
        <v>598</v>
      </c>
      <c r="G86" s="59"/>
      <c r="H86" s="59"/>
      <c r="I86" s="59">
        <v>0</v>
      </c>
      <c r="J86" s="60"/>
      <c r="K86" s="59"/>
    </row>
    <row r="87" spans="1:11" ht="15" customHeight="1" x14ac:dyDescent="0.4">
      <c r="A87" s="58">
        <v>83</v>
      </c>
      <c r="B87" s="59" t="s">
        <v>796</v>
      </c>
      <c r="C87" s="59" t="s">
        <v>797</v>
      </c>
      <c r="D87" s="59" t="s">
        <v>795</v>
      </c>
      <c r="E87" s="58" t="s">
        <v>586</v>
      </c>
      <c r="F87" s="58" t="s">
        <v>608</v>
      </c>
      <c r="G87" s="59"/>
      <c r="H87" s="59"/>
      <c r="I87" s="59">
        <v>0</v>
      </c>
      <c r="J87" s="60"/>
      <c r="K87" s="59"/>
    </row>
    <row r="88" spans="1:11" ht="15" customHeight="1" x14ac:dyDescent="0.4">
      <c r="A88" s="58">
        <v>84</v>
      </c>
      <c r="B88" s="59" t="s">
        <v>798</v>
      </c>
      <c r="C88" s="59" t="s">
        <v>799</v>
      </c>
      <c r="D88" s="59" t="s">
        <v>800</v>
      </c>
      <c r="E88" s="58" t="s">
        <v>586</v>
      </c>
      <c r="F88" s="58" t="s">
        <v>608</v>
      </c>
      <c r="G88" s="59"/>
      <c r="H88" s="59"/>
      <c r="I88" s="59">
        <v>0</v>
      </c>
      <c r="J88" s="60"/>
      <c r="K88" s="59"/>
    </row>
    <row r="89" spans="1:11" ht="15" customHeight="1" x14ac:dyDescent="0.4">
      <c r="A89" s="58">
        <v>85</v>
      </c>
      <c r="B89" s="59" t="s">
        <v>801</v>
      </c>
      <c r="C89" s="59">
        <v>81086010</v>
      </c>
      <c r="D89" s="59" t="s">
        <v>802</v>
      </c>
      <c r="E89" s="58" t="s">
        <v>582</v>
      </c>
      <c r="F89" s="58" t="s">
        <v>598</v>
      </c>
      <c r="G89" s="59"/>
      <c r="H89" s="59"/>
      <c r="I89" s="59">
        <v>0.29831099999999999</v>
      </c>
      <c r="J89" s="60">
        <v>3352206.25454643</v>
      </c>
      <c r="K89" s="59"/>
    </row>
    <row r="90" spans="1:11" ht="15" customHeight="1" x14ac:dyDescent="0.4">
      <c r="A90" s="58">
        <v>86</v>
      </c>
      <c r="B90" s="59" t="s">
        <v>803</v>
      </c>
      <c r="C90" s="59" t="s">
        <v>804</v>
      </c>
      <c r="D90" s="59" t="s">
        <v>805</v>
      </c>
      <c r="E90" s="58" t="s">
        <v>586</v>
      </c>
      <c r="F90" s="58" t="s">
        <v>598</v>
      </c>
      <c r="G90" s="59"/>
      <c r="H90" s="59"/>
      <c r="I90" s="59">
        <v>0</v>
      </c>
      <c r="J90" s="60"/>
      <c r="K90" s="59"/>
    </row>
    <row r="91" spans="1:11" ht="15" customHeight="1" x14ac:dyDescent="0.4">
      <c r="A91" s="58">
        <v>87</v>
      </c>
      <c r="B91" s="59" t="s">
        <v>806</v>
      </c>
      <c r="C91" s="59" t="s">
        <v>807</v>
      </c>
      <c r="D91" s="59" t="s">
        <v>808</v>
      </c>
      <c r="E91" s="58" t="s">
        <v>586</v>
      </c>
      <c r="F91" s="58" t="s">
        <v>608</v>
      </c>
      <c r="G91" s="59"/>
      <c r="H91" s="59"/>
      <c r="I91" s="59">
        <v>0</v>
      </c>
      <c r="J91" s="60"/>
      <c r="K91" s="59"/>
    </row>
    <row r="92" spans="1:11" ht="15" customHeight="1" x14ac:dyDescent="0.4">
      <c r="A92" s="58">
        <v>88</v>
      </c>
      <c r="B92" s="59" t="s">
        <v>809</v>
      </c>
      <c r="C92" s="59">
        <v>81086349</v>
      </c>
      <c r="D92" s="59" t="s">
        <v>810</v>
      </c>
      <c r="E92" s="58" t="s">
        <v>586</v>
      </c>
      <c r="F92" s="58" t="s">
        <v>598</v>
      </c>
      <c r="G92" s="59"/>
      <c r="H92" s="59"/>
      <c r="I92" s="59">
        <v>0</v>
      </c>
      <c r="J92" s="60"/>
      <c r="K92" s="59"/>
    </row>
    <row r="93" spans="1:11" ht="15" customHeight="1" x14ac:dyDescent="0.4">
      <c r="A93" s="58">
        <v>89</v>
      </c>
      <c r="B93" s="59" t="s">
        <v>811</v>
      </c>
      <c r="C93" s="59" t="s">
        <v>776</v>
      </c>
      <c r="D93" s="59" t="s">
        <v>777</v>
      </c>
      <c r="E93" s="58" t="s">
        <v>586</v>
      </c>
      <c r="F93" s="58" t="s">
        <v>751</v>
      </c>
      <c r="G93" s="59"/>
      <c r="H93" s="59"/>
      <c r="I93" s="59">
        <v>0</v>
      </c>
      <c r="J93" s="60"/>
      <c r="K93" s="59"/>
    </row>
    <row r="94" spans="1:11" ht="15" customHeight="1" x14ac:dyDescent="0.4">
      <c r="A94" s="58">
        <v>90</v>
      </c>
      <c r="B94" s="59" t="s">
        <v>812</v>
      </c>
      <c r="C94" s="59" t="s">
        <v>813</v>
      </c>
      <c r="D94" s="59" t="s">
        <v>780</v>
      </c>
      <c r="E94" s="58" t="s">
        <v>586</v>
      </c>
      <c r="F94" s="58" t="s">
        <v>591</v>
      </c>
      <c r="G94" s="59"/>
      <c r="H94" s="59"/>
      <c r="I94" s="59">
        <v>0</v>
      </c>
      <c r="J94" s="60"/>
      <c r="K94" s="59"/>
    </row>
    <row r="95" spans="1:11" ht="15" customHeight="1" x14ac:dyDescent="0.4">
      <c r="A95" s="58">
        <v>91</v>
      </c>
      <c r="B95" s="59" t="s">
        <v>814</v>
      </c>
      <c r="C95" s="59" t="s">
        <v>815</v>
      </c>
      <c r="D95" s="59" t="s">
        <v>780</v>
      </c>
      <c r="E95" s="58" t="s">
        <v>586</v>
      </c>
      <c r="F95" s="58" t="s">
        <v>591</v>
      </c>
      <c r="G95" s="59"/>
      <c r="H95" s="59"/>
      <c r="I95" s="59">
        <v>0</v>
      </c>
      <c r="J95" s="60"/>
      <c r="K95" s="59"/>
    </row>
    <row r="96" spans="1:11" ht="15" customHeight="1" x14ac:dyDescent="0.4">
      <c r="A96" s="58">
        <v>92</v>
      </c>
      <c r="B96" s="59" t="s">
        <v>816</v>
      </c>
      <c r="C96" s="59" t="s">
        <v>817</v>
      </c>
      <c r="D96" s="59" t="s">
        <v>780</v>
      </c>
      <c r="E96" s="58" t="s">
        <v>586</v>
      </c>
      <c r="F96" s="58" t="s">
        <v>591</v>
      </c>
      <c r="G96" s="59"/>
      <c r="H96" s="59"/>
      <c r="I96" s="59">
        <v>0</v>
      </c>
      <c r="J96" s="60"/>
      <c r="K96" s="59"/>
    </row>
    <row r="97" spans="1:11" ht="15" customHeight="1" x14ac:dyDescent="0.4">
      <c r="A97" s="58">
        <v>93</v>
      </c>
      <c r="B97" s="59" t="s">
        <v>818</v>
      </c>
      <c r="C97" s="59" t="s">
        <v>785</v>
      </c>
      <c r="D97" s="59" t="s">
        <v>708</v>
      </c>
      <c r="E97" s="58" t="s">
        <v>586</v>
      </c>
      <c r="F97" s="58" t="s">
        <v>591</v>
      </c>
      <c r="G97" s="59"/>
      <c r="H97" s="59"/>
      <c r="I97" s="59">
        <v>0</v>
      </c>
      <c r="J97" s="60"/>
      <c r="K97" s="59"/>
    </row>
    <row r="98" spans="1:11" ht="15" customHeight="1" x14ac:dyDescent="0.4">
      <c r="A98" s="58">
        <v>94</v>
      </c>
      <c r="B98" s="59" t="s">
        <v>819</v>
      </c>
      <c r="C98" s="59" t="s">
        <v>820</v>
      </c>
      <c r="D98" s="59" t="s">
        <v>708</v>
      </c>
      <c r="E98" s="58" t="s">
        <v>586</v>
      </c>
      <c r="F98" s="58" t="s">
        <v>591</v>
      </c>
      <c r="G98" s="59"/>
      <c r="H98" s="59"/>
      <c r="I98" s="59">
        <v>0</v>
      </c>
      <c r="J98" s="60"/>
      <c r="K98" s="59"/>
    </row>
    <row r="99" spans="1:11" ht="15" customHeight="1" x14ac:dyDescent="0.4">
      <c r="A99" s="58">
        <v>95</v>
      </c>
      <c r="B99" s="59" t="s">
        <v>821</v>
      </c>
      <c r="C99" s="59" t="s">
        <v>710</v>
      </c>
      <c r="D99" s="59" t="s">
        <v>708</v>
      </c>
      <c r="E99" s="58" t="s">
        <v>586</v>
      </c>
      <c r="F99" s="58" t="s">
        <v>591</v>
      </c>
      <c r="G99" s="59"/>
      <c r="H99" s="59"/>
      <c r="I99" s="59">
        <v>0</v>
      </c>
      <c r="J99" s="60"/>
      <c r="K99" s="59"/>
    </row>
    <row r="100" spans="1:11" ht="15" customHeight="1" x14ac:dyDescent="0.4">
      <c r="A100" s="58">
        <v>96</v>
      </c>
      <c r="B100" s="59" t="s">
        <v>822</v>
      </c>
      <c r="C100" s="59" t="s">
        <v>790</v>
      </c>
      <c r="D100" s="59" t="s">
        <v>722</v>
      </c>
      <c r="E100" s="58" t="s">
        <v>586</v>
      </c>
      <c r="F100" s="58" t="s">
        <v>591</v>
      </c>
      <c r="G100" s="59"/>
      <c r="H100" s="59"/>
      <c r="I100" s="59">
        <v>0</v>
      </c>
      <c r="J100" s="60"/>
      <c r="K100" s="59"/>
    </row>
    <row r="101" spans="1:11" ht="15" customHeight="1" x14ac:dyDescent="0.4">
      <c r="A101" s="58">
        <v>97</v>
      </c>
      <c r="B101" s="59" t="s">
        <v>823</v>
      </c>
      <c r="C101" s="59" t="s">
        <v>824</v>
      </c>
      <c r="D101" s="59" t="s">
        <v>825</v>
      </c>
      <c r="E101" s="58" t="s">
        <v>586</v>
      </c>
      <c r="F101" s="58" t="s">
        <v>591</v>
      </c>
      <c r="G101" s="59"/>
      <c r="H101" s="59"/>
      <c r="I101" s="59">
        <v>0</v>
      </c>
      <c r="J101" s="60"/>
      <c r="K101" s="59"/>
    </row>
    <row r="102" spans="1:11" ht="15" customHeight="1" x14ac:dyDescent="0.4">
      <c r="A102" s="58">
        <v>98</v>
      </c>
      <c r="B102" s="59" t="s">
        <v>826</v>
      </c>
      <c r="C102" s="59" t="s">
        <v>827</v>
      </c>
      <c r="D102" s="59" t="s">
        <v>828</v>
      </c>
      <c r="E102" s="58" t="s">
        <v>829</v>
      </c>
      <c r="F102" s="58" t="s">
        <v>598</v>
      </c>
      <c r="G102" s="59" t="s">
        <v>830</v>
      </c>
      <c r="H102" s="59" t="s">
        <v>831</v>
      </c>
      <c r="I102" s="59">
        <v>4.4000000000000002E-4</v>
      </c>
      <c r="J102" s="60">
        <v>2272727272.7272725</v>
      </c>
      <c r="K102" s="59"/>
    </row>
    <row r="103" spans="1:11" ht="15" customHeight="1" x14ac:dyDescent="0.4">
      <c r="A103" s="58">
        <v>99</v>
      </c>
      <c r="B103" s="59" t="s">
        <v>832</v>
      </c>
      <c r="C103" s="59" t="s">
        <v>833</v>
      </c>
      <c r="D103" s="59" t="s">
        <v>834</v>
      </c>
      <c r="E103" s="58" t="s">
        <v>829</v>
      </c>
      <c r="F103" s="58" t="s">
        <v>598</v>
      </c>
      <c r="G103" s="59" t="s">
        <v>830</v>
      </c>
      <c r="H103" s="59" t="s">
        <v>831</v>
      </c>
      <c r="I103" s="59">
        <v>4.4000000000000002E-4</v>
      </c>
      <c r="J103" s="60">
        <v>2272727272.7272725</v>
      </c>
      <c r="K103" s="59"/>
    </row>
    <row r="104" spans="1:11" ht="15" customHeight="1" x14ac:dyDescent="0.4">
      <c r="A104" s="58">
        <v>100</v>
      </c>
      <c r="B104" s="59" t="s">
        <v>835</v>
      </c>
      <c r="C104" s="59" t="s">
        <v>836</v>
      </c>
      <c r="D104" s="59" t="s">
        <v>837</v>
      </c>
      <c r="E104" s="58" t="s">
        <v>829</v>
      </c>
      <c r="F104" s="58" t="s">
        <v>598</v>
      </c>
      <c r="G104" s="59" t="s">
        <v>830</v>
      </c>
      <c r="H104" s="59" t="s">
        <v>831</v>
      </c>
      <c r="I104" s="59">
        <v>4.4000000000000002E-4</v>
      </c>
      <c r="J104" s="60">
        <v>2272727272.7272725</v>
      </c>
      <c r="K104" s="59"/>
    </row>
    <row r="105" spans="1:11" ht="15" customHeight="1" x14ac:dyDescent="0.4">
      <c r="A105" s="58">
        <v>101</v>
      </c>
      <c r="B105" s="59" t="s">
        <v>838</v>
      </c>
      <c r="C105" s="59" t="s">
        <v>839</v>
      </c>
      <c r="D105" s="59" t="s">
        <v>840</v>
      </c>
      <c r="E105" s="58" t="s">
        <v>829</v>
      </c>
      <c r="F105" s="58" t="s">
        <v>598</v>
      </c>
      <c r="G105" s="59" t="s">
        <v>830</v>
      </c>
      <c r="H105" s="59" t="s">
        <v>831</v>
      </c>
      <c r="I105" s="59">
        <v>4.4000000000000002E-4</v>
      </c>
      <c r="J105" s="60">
        <v>2272727272.7272725</v>
      </c>
      <c r="K105" s="59"/>
    </row>
    <row r="106" spans="1:11" ht="15" customHeight="1" x14ac:dyDescent="0.4">
      <c r="A106" s="58">
        <v>102</v>
      </c>
      <c r="B106" s="59" t="s">
        <v>841</v>
      </c>
      <c r="C106" s="59" t="s">
        <v>842</v>
      </c>
      <c r="D106" s="59" t="s">
        <v>843</v>
      </c>
      <c r="E106" s="58" t="s">
        <v>829</v>
      </c>
      <c r="F106" s="58" t="s">
        <v>598</v>
      </c>
      <c r="G106" s="59" t="s">
        <v>830</v>
      </c>
      <c r="H106" s="59" t="s">
        <v>831</v>
      </c>
      <c r="I106" s="59">
        <v>4.4000000000000002E-4</v>
      </c>
      <c r="J106" s="60">
        <v>2272727272.7272725</v>
      </c>
      <c r="K106" s="59"/>
    </row>
    <row r="107" spans="1:11" ht="15" customHeight="1" x14ac:dyDescent="0.4">
      <c r="A107" s="58">
        <v>103</v>
      </c>
      <c r="B107" s="59" t="s">
        <v>844</v>
      </c>
      <c r="C107" s="59" t="s">
        <v>845</v>
      </c>
      <c r="D107" s="59" t="s">
        <v>846</v>
      </c>
      <c r="E107" s="58" t="s">
        <v>829</v>
      </c>
      <c r="F107" s="58" t="s">
        <v>598</v>
      </c>
      <c r="G107" s="59" t="s">
        <v>830</v>
      </c>
      <c r="H107" s="59" t="s">
        <v>831</v>
      </c>
      <c r="I107" s="59">
        <v>4.4000000000000002E-4</v>
      </c>
      <c r="J107" s="60">
        <v>2272727272.7272725</v>
      </c>
      <c r="K107" s="59"/>
    </row>
    <row r="108" spans="1:11" ht="15" customHeight="1" x14ac:dyDescent="0.4">
      <c r="A108" s="58">
        <v>104</v>
      </c>
      <c r="B108" s="59" t="s">
        <v>847</v>
      </c>
      <c r="C108" s="59" t="s">
        <v>848</v>
      </c>
      <c r="D108" s="59" t="s">
        <v>849</v>
      </c>
      <c r="E108" s="58" t="s">
        <v>829</v>
      </c>
      <c r="F108" s="58" t="s">
        <v>598</v>
      </c>
      <c r="G108" s="59" t="s">
        <v>830</v>
      </c>
      <c r="H108" s="59" t="s">
        <v>831</v>
      </c>
      <c r="I108" s="59">
        <v>4.4000000000000002E-4</v>
      </c>
      <c r="J108" s="60">
        <v>2272727272.7272725</v>
      </c>
      <c r="K108" s="59"/>
    </row>
    <row r="109" spans="1:11" ht="15" customHeight="1" x14ac:dyDescent="0.4">
      <c r="A109" s="58">
        <v>105</v>
      </c>
      <c r="B109" s="59" t="s">
        <v>850</v>
      </c>
      <c r="C109" s="59" t="s">
        <v>851</v>
      </c>
      <c r="D109" s="59" t="s">
        <v>852</v>
      </c>
      <c r="E109" s="58" t="s">
        <v>829</v>
      </c>
      <c r="F109" s="58" t="s">
        <v>598</v>
      </c>
      <c r="G109" s="59" t="s">
        <v>830</v>
      </c>
      <c r="H109" s="59" t="s">
        <v>831</v>
      </c>
      <c r="I109" s="59">
        <v>4.4000000000000002E-4</v>
      </c>
      <c r="J109" s="60">
        <v>2272727272.7272725</v>
      </c>
      <c r="K109" s="59"/>
    </row>
    <row r="110" spans="1:11" ht="15" customHeight="1" x14ac:dyDescent="0.4">
      <c r="A110" s="58">
        <v>106</v>
      </c>
      <c r="B110" s="59" t="s">
        <v>853</v>
      </c>
      <c r="C110" s="59" t="s">
        <v>854</v>
      </c>
      <c r="D110" s="59" t="s">
        <v>855</v>
      </c>
      <c r="E110" s="58" t="s">
        <v>829</v>
      </c>
      <c r="F110" s="58" t="s">
        <v>598</v>
      </c>
      <c r="G110" s="59" t="s">
        <v>830</v>
      </c>
      <c r="H110" s="59" t="s">
        <v>831</v>
      </c>
      <c r="I110" s="59">
        <v>4.4000000000000002E-4</v>
      </c>
      <c r="J110" s="60">
        <v>2272727272.7272725</v>
      </c>
      <c r="K110" s="59"/>
    </row>
    <row r="111" spans="1:11" ht="15" customHeight="1" x14ac:dyDescent="0.4">
      <c r="A111" s="58">
        <v>107</v>
      </c>
      <c r="B111" s="59" t="s">
        <v>856</v>
      </c>
      <c r="C111" s="59" t="s">
        <v>857</v>
      </c>
      <c r="D111" s="59" t="s">
        <v>858</v>
      </c>
      <c r="E111" s="58" t="s">
        <v>859</v>
      </c>
      <c r="F111" s="58" t="s">
        <v>598</v>
      </c>
      <c r="G111" s="59" t="s">
        <v>860</v>
      </c>
      <c r="H111" s="59" t="s">
        <v>861</v>
      </c>
      <c r="I111" s="59">
        <v>0.11933000000000001</v>
      </c>
      <c r="J111" s="60">
        <v>8380122.3497863067</v>
      </c>
      <c r="K111" s="59"/>
    </row>
    <row r="112" spans="1:11" ht="15" customHeight="1" x14ac:dyDescent="0.4">
      <c r="A112" s="58">
        <v>108</v>
      </c>
      <c r="B112" s="59" t="s">
        <v>862</v>
      </c>
      <c r="C112" s="59" t="s">
        <v>863</v>
      </c>
      <c r="D112" s="59" t="s">
        <v>864</v>
      </c>
      <c r="E112" s="58" t="s">
        <v>586</v>
      </c>
      <c r="F112" s="58" t="s">
        <v>608</v>
      </c>
      <c r="G112" s="59"/>
      <c r="H112" s="59"/>
      <c r="I112" s="59">
        <v>0</v>
      </c>
      <c r="J112" s="60"/>
      <c r="K112" s="59"/>
    </row>
    <row r="113" spans="1:11" ht="15" customHeight="1" x14ac:dyDescent="0.4">
      <c r="A113" s="58">
        <v>109</v>
      </c>
      <c r="B113" s="59" t="s">
        <v>865</v>
      </c>
      <c r="C113" s="59" t="s">
        <v>866</v>
      </c>
      <c r="D113" s="59" t="s">
        <v>594</v>
      </c>
      <c r="E113" s="58" t="s">
        <v>586</v>
      </c>
      <c r="F113" s="58">
        <v>1</v>
      </c>
      <c r="G113" s="59"/>
      <c r="H113" s="59"/>
      <c r="I113" s="59">
        <v>0</v>
      </c>
      <c r="J113" s="60"/>
      <c r="K113" s="59"/>
    </row>
    <row r="114" spans="1:11" ht="15" customHeight="1" x14ac:dyDescent="0.4">
      <c r="A114" s="58">
        <v>110</v>
      </c>
      <c r="B114" s="59" t="s">
        <v>867</v>
      </c>
      <c r="C114" s="59" t="s">
        <v>868</v>
      </c>
      <c r="D114" s="59" t="s">
        <v>869</v>
      </c>
      <c r="E114" s="58" t="s">
        <v>586</v>
      </c>
      <c r="F114" s="58">
        <v>1</v>
      </c>
      <c r="G114" s="59"/>
      <c r="H114" s="59"/>
      <c r="I114" s="59">
        <v>0</v>
      </c>
      <c r="J114" s="60"/>
      <c r="K114" s="59"/>
    </row>
    <row r="115" spans="1:11" ht="15" customHeight="1" x14ac:dyDescent="0.4">
      <c r="A115" s="58">
        <v>111</v>
      </c>
      <c r="B115" s="59" t="s">
        <v>870</v>
      </c>
      <c r="C115" s="59" t="s">
        <v>871</v>
      </c>
      <c r="D115" s="59" t="s">
        <v>626</v>
      </c>
      <c r="E115" s="58" t="s">
        <v>586</v>
      </c>
      <c r="F115" s="58" t="s">
        <v>608</v>
      </c>
      <c r="G115" s="59"/>
      <c r="H115" s="59"/>
      <c r="I115" s="59">
        <v>0</v>
      </c>
      <c r="J115" s="60"/>
      <c r="K115" s="59"/>
    </row>
    <row r="116" spans="1:11" ht="15" customHeight="1" x14ac:dyDescent="0.4">
      <c r="A116" s="58">
        <v>112</v>
      </c>
      <c r="B116" s="59" t="s">
        <v>872</v>
      </c>
      <c r="C116" s="59" t="s">
        <v>873</v>
      </c>
      <c r="D116" s="59" t="s">
        <v>874</v>
      </c>
      <c r="E116" s="58" t="s">
        <v>586</v>
      </c>
      <c r="F116" s="58">
        <v>1</v>
      </c>
      <c r="G116" s="59"/>
      <c r="H116" s="59"/>
      <c r="I116" s="59">
        <v>0</v>
      </c>
      <c r="J116" s="60"/>
      <c r="K116" s="59"/>
    </row>
    <row r="117" spans="1:11" ht="15" customHeight="1" x14ac:dyDescent="0.4">
      <c r="A117" s="58">
        <v>113</v>
      </c>
      <c r="B117" s="59" t="s">
        <v>875</v>
      </c>
      <c r="C117" s="59">
        <v>81086011</v>
      </c>
      <c r="D117" s="59" t="s">
        <v>876</v>
      </c>
      <c r="E117" s="58" t="s">
        <v>582</v>
      </c>
      <c r="F117" s="58" t="s">
        <v>598</v>
      </c>
      <c r="G117" s="59"/>
      <c r="H117" s="59"/>
      <c r="I117" s="59">
        <v>4.4000000000000002E-4</v>
      </c>
      <c r="J117" s="60">
        <v>2272727272.7272725</v>
      </c>
      <c r="K117" s="59"/>
    </row>
    <row r="118" spans="1:11" ht="15" customHeight="1" x14ac:dyDescent="0.4">
      <c r="A118" s="58">
        <v>114</v>
      </c>
      <c r="B118" s="59" t="s">
        <v>877</v>
      </c>
      <c r="C118" s="59" t="s">
        <v>878</v>
      </c>
      <c r="D118" s="59" t="s">
        <v>879</v>
      </c>
      <c r="E118" s="58" t="s">
        <v>586</v>
      </c>
      <c r="F118" s="58" t="s">
        <v>598</v>
      </c>
      <c r="G118" s="59"/>
      <c r="H118" s="59"/>
      <c r="I118" s="59">
        <v>0</v>
      </c>
      <c r="J118" s="60"/>
      <c r="K118" s="59"/>
    </row>
    <row r="119" spans="1:11" ht="15" customHeight="1" x14ac:dyDescent="0.4">
      <c r="A119" s="58">
        <v>115</v>
      </c>
      <c r="B119" s="59" t="s">
        <v>880</v>
      </c>
      <c r="C119" s="59">
        <v>81086033</v>
      </c>
      <c r="D119" s="59" t="s">
        <v>881</v>
      </c>
      <c r="E119" s="58" t="s">
        <v>586</v>
      </c>
      <c r="F119" s="58" t="s">
        <v>598</v>
      </c>
      <c r="G119" s="59"/>
      <c r="H119" s="59"/>
      <c r="I119" s="59">
        <v>0</v>
      </c>
      <c r="J119" s="60"/>
      <c r="K119" s="59"/>
    </row>
    <row r="120" spans="1:11" ht="15" customHeight="1" x14ac:dyDescent="0.4">
      <c r="A120" s="58">
        <v>116</v>
      </c>
      <c r="B120" s="59" t="s">
        <v>882</v>
      </c>
      <c r="C120" s="59" t="s">
        <v>883</v>
      </c>
      <c r="D120" s="59" t="s">
        <v>808</v>
      </c>
      <c r="E120" s="58" t="s">
        <v>586</v>
      </c>
      <c r="F120" s="58" t="s">
        <v>598</v>
      </c>
      <c r="G120" s="59"/>
      <c r="H120" s="59"/>
      <c r="I120" s="59">
        <v>0</v>
      </c>
      <c r="J120" s="60"/>
      <c r="K120" s="59"/>
    </row>
    <row r="121" spans="1:11" ht="15" customHeight="1" x14ac:dyDescent="0.4">
      <c r="A121" s="58">
        <v>117</v>
      </c>
      <c r="B121" s="59" t="s">
        <v>884</v>
      </c>
      <c r="C121" s="59" t="s">
        <v>885</v>
      </c>
      <c r="D121" s="59" t="s">
        <v>886</v>
      </c>
      <c r="E121" s="58" t="s">
        <v>586</v>
      </c>
      <c r="F121" s="58">
        <v>9</v>
      </c>
      <c r="G121" s="59"/>
      <c r="H121" s="59"/>
      <c r="I121" s="59">
        <v>0</v>
      </c>
      <c r="J121" s="60"/>
      <c r="K121" s="59"/>
    </row>
    <row r="122" spans="1:11" ht="15" customHeight="1" x14ac:dyDescent="0.4">
      <c r="A122" s="58">
        <v>118</v>
      </c>
      <c r="B122" s="59" t="s">
        <v>887</v>
      </c>
      <c r="C122" s="59" t="s">
        <v>824</v>
      </c>
      <c r="D122" s="59" t="s">
        <v>750</v>
      </c>
      <c r="E122" s="58" t="s">
        <v>586</v>
      </c>
      <c r="F122" s="58" t="s">
        <v>591</v>
      </c>
      <c r="G122" s="59"/>
      <c r="H122" s="59"/>
      <c r="I122" s="59">
        <v>0</v>
      </c>
      <c r="J122" s="60"/>
      <c r="K122" s="59"/>
    </row>
    <row r="123" spans="1:11" ht="15" customHeight="1" x14ac:dyDescent="0.4">
      <c r="A123" s="58">
        <v>119</v>
      </c>
      <c r="B123" s="59" t="s">
        <v>888</v>
      </c>
      <c r="C123" s="59" t="s">
        <v>889</v>
      </c>
      <c r="D123" s="59" t="s">
        <v>825</v>
      </c>
      <c r="E123" s="58" t="s">
        <v>586</v>
      </c>
      <c r="F123" s="58" t="s">
        <v>719</v>
      </c>
      <c r="G123" s="59"/>
      <c r="H123" s="59"/>
      <c r="I123" s="59">
        <v>0</v>
      </c>
      <c r="J123" s="60"/>
      <c r="K123" s="59"/>
    </row>
    <row r="124" spans="1:11" ht="15" customHeight="1" x14ac:dyDescent="0.4">
      <c r="A124" s="58">
        <v>120</v>
      </c>
      <c r="B124" s="59" t="s">
        <v>890</v>
      </c>
      <c r="C124" s="59" t="s">
        <v>891</v>
      </c>
      <c r="D124" s="59" t="s">
        <v>892</v>
      </c>
      <c r="E124" s="58" t="s">
        <v>829</v>
      </c>
      <c r="F124" s="58" t="s">
        <v>598</v>
      </c>
      <c r="G124" s="59" t="s">
        <v>830</v>
      </c>
      <c r="H124" s="59" t="s">
        <v>831</v>
      </c>
      <c r="I124" s="59">
        <v>4.4000000000000002E-4</v>
      </c>
      <c r="J124" s="60">
        <v>2272727272.7272725</v>
      </c>
      <c r="K124" s="59"/>
    </row>
    <row r="125" spans="1:11" ht="15" customHeight="1" x14ac:dyDescent="0.4">
      <c r="A125" s="58">
        <v>121</v>
      </c>
      <c r="B125" s="59" t="s">
        <v>893</v>
      </c>
      <c r="C125" s="59" t="s">
        <v>894</v>
      </c>
      <c r="D125" s="59" t="s">
        <v>895</v>
      </c>
      <c r="E125" s="58" t="s">
        <v>582</v>
      </c>
      <c r="F125" s="58" t="s">
        <v>598</v>
      </c>
      <c r="G125" s="59"/>
      <c r="H125" s="59"/>
      <c r="I125" s="59">
        <v>0</v>
      </c>
      <c r="J125" s="60"/>
      <c r="K125" s="59"/>
    </row>
    <row r="126" spans="1:11" ht="15" customHeight="1" x14ac:dyDescent="0.4">
      <c r="A126" s="58">
        <v>122</v>
      </c>
      <c r="B126" s="59" t="s">
        <v>896</v>
      </c>
      <c r="C126" s="59" t="s">
        <v>897</v>
      </c>
      <c r="D126" s="59" t="s">
        <v>898</v>
      </c>
      <c r="E126" s="58" t="s">
        <v>586</v>
      </c>
      <c r="F126" s="58" t="s">
        <v>608</v>
      </c>
      <c r="G126" s="59"/>
      <c r="H126" s="59"/>
      <c r="I126" s="59">
        <v>0</v>
      </c>
      <c r="J126" s="60"/>
      <c r="K126" s="59"/>
    </row>
    <row r="127" spans="1:11" ht="15" customHeight="1" x14ac:dyDescent="0.4">
      <c r="A127" s="58">
        <v>123</v>
      </c>
      <c r="B127" s="59" t="s">
        <v>899</v>
      </c>
      <c r="C127" s="59" t="s">
        <v>900</v>
      </c>
      <c r="D127" s="59" t="s">
        <v>901</v>
      </c>
      <c r="E127" s="58" t="s">
        <v>586</v>
      </c>
      <c r="F127" s="58" t="s">
        <v>591</v>
      </c>
      <c r="G127" s="59"/>
      <c r="H127" s="59"/>
      <c r="I127" s="59">
        <v>0</v>
      </c>
      <c r="J127" s="60"/>
      <c r="K127" s="59"/>
    </row>
    <row r="128" spans="1:11" ht="15" customHeight="1" x14ac:dyDescent="0.4">
      <c r="A128" s="58">
        <v>124</v>
      </c>
      <c r="B128" s="59" t="s">
        <v>902</v>
      </c>
      <c r="C128" s="59" t="s">
        <v>903</v>
      </c>
      <c r="D128" s="59" t="s">
        <v>904</v>
      </c>
      <c r="E128" s="58" t="s">
        <v>586</v>
      </c>
      <c r="F128" s="58" t="s">
        <v>672</v>
      </c>
      <c r="G128" s="59"/>
      <c r="H128" s="59"/>
      <c r="I128" s="59">
        <v>0</v>
      </c>
      <c r="J128" s="60"/>
      <c r="K128" s="59"/>
    </row>
    <row r="129" spans="1:11" ht="15" customHeight="1" x14ac:dyDescent="0.4">
      <c r="A129" s="58">
        <v>125</v>
      </c>
      <c r="B129" s="59" t="s">
        <v>905</v>
      </c>
      <c r="C129" s="59" t="s">
        <v>906</v>
      </c>
      <c r="D129" s="59" t="s">
        <v>907</v>
      </c>
      <c r="E129" s="58" t="s">
        <v>586</v>
      </c>
      <c r="F129" s="58" t="s">
        <v>608</v>
      </c>
      <c r="G129" s="59"/>
      <c r="H129" s="59"/>
      <c r="I129" s="59">
        <v>0</v>
      </c>
      <c r="J129" s="60"/>
      <c r="K129" s="59"/>
    </row>
    <row r="130" spans="1:11" ht="15" customHeight="1" x14ac:dyDescent="0.4">
      <c r="A130" s="58">
        <v>126</v>
      </c>
      <c r="B130" s="59" t="s">
        <v>908</v>
      </c>
      <c r="C130" s="59" t="s">
        <v>909</v>
      </c>
      <c r="D130" s="59" t="s">
        <v>910</v>
      </c>
      <c r="E130" s="58" t="s">
        <v>586</v>
      </c>
      <c r="F130" s="58" t="s">
        <v>598</v>
      </c>
      <c r="G130" s="59"/>
      <c r="H130" s="59"/>
      <c r="I130" s="59">
        <v>0</v>
      </c>
      <c r="J130" s="60"/>
      <c r="K130" s="59"/>
    </row>
    <row r="131" spans="1:11" ht="15" customHeight="1" x14ac:dyDescent="0.4">
      <c r="A131" s="58">
        <v>127</v>
      </c>
      <c r="B131" s="59" t="s">
        <v>911</v>
      </c>
      <c r="C131" s="59" t="s">
        <v>912</v>
      </c>
      <c r="D131" s="59" t="s">
        <v>913</v>
      </c>
      <c r="E131" s="58" t="s">
        <v>586</v>
      </c>
      <c r="F131" s="58" t="s">
        <v>598</v>
      </c>
      <c r="G131" s="59"/>
      <c r="H131" s="59"/>
      <c r="I131" s="59">
        <v>0</v>
      </c>
      <c r="J131" s="60"/>
      <c r="K131" s="59"/>
    </row>
    <row r="132" spans="1:11" ht="15" customHeight="1" x14ac:dyDescent="0.4">
      <c r="A132" s="58">
        <v>128</v>
      </c>
      <c r="B132" s="59" t="s">
        <v>914</v>
      </c>
      <c r="C132" s="59" t="s">
        <v>915</v>
      </c>
      <c r="D132" s="59" t="s">
        <v>913</v>
      </c>
      <c r="E132" s="58" t="s">
        <v>586</v>
      </c>
      <c r="F132" s="58" t="s">
        <v>672</v>
      </c>
      <c r="G132" s="59"/>
      <c r="H132" s="59"/>
      <c r="I132" s="59">
        <v>0</v>
      </c>
      <c r="J132" s="60"/>
      <c r="K132" s="59"/>
    </row>
    <row r="133" spans="1:11" ht="15" customHeight="1" x14ac:dyDescent="0.4">
      <c r="A133" s="58">
        <v>129</v>
      </c>
      <c r="B133" s="59" t="s">
        <v>916</v>
      </c>
      <c r="C133" s="59" t="s">
        <v>917</v>
      </c>
      <c r="D133" s="59" t="s">
        <v>918</v>
      </c>
      <c r="E133" s="58" t="s">
        <v>586</v>
      </c>
      <c r="F133" s="58" t="s">
        <v>608</v>
      </c>
      <c r="G133" s="59"/>
      <c r="H133" s="59"/>
      <c r="I133" s="59">
        <v>0</v>
      </c>
      <c r="J133" s="60"/>
      <c r="K133" s="59"/>
    </row>
    <row r="134" spans="1:11" ht="15" customHeight="1" x14ac:dyDescent="0.4">
      <c r="A134" s="58">
        <v>130</v>
      </c>
      <c r="B134" s="59" t="s">
        <v>919</v>
      </c>
      <c r="C134" s="59" t="s">
        <v>920</v>
      </c>
      <c r="D134" s="59" t="s">
        <v>921</v>
      </c>
      <c r="E134" s="58" t="s">
        <v>586</v>
      </c>
      <c r="F134" s="58" t="s">
        <v>672</v>
      </c>
      <c r="G134" s="59"/>
      <c r="H134" s="59"/>
      <c r="I134" s="59">
        <v>0</v>
      </c>
      <c r="J134" s="60"/>
      <c r="K134" s="59"/>
    </row>
    <row r="135" spans="1:11" ht="15" customHeight="1" x14ac:dyDescent="0.4">
      <c r="A135" s="58">
        <v>131</v>
      </c>
      <c r="B135" s="59" t="s">
        <v>922</v>
      </c>
      <c r="C135" s="59" t="s">
        <v>923</v>
      </c>
      <c r="D135" s="59" t="s">
        <v>921</v>
      </c>
      <c r="E135" s="58" t="s">
        <v>586</v>
      </c>
      <c r="F135" s="58" t="s">
        <v>751</v>
      </c>
      <c r="G135" s="59"/>
      <c r="H135" s="59"/>
      <c r="I135" s="59">
        <v>0</v>
      </c>
      <c r="J135" s="60"/>
      <c r="K135" s="59"/>
    </row>
    <row r="136" spans="1:11" ht="15" customHeight="1" x14ac:dyDescent="0.4">
      <c r="A136" s="58">
        <v>132</v>
      </c>
      <c r="B136" s="59" t="s">
        <v>924</v>
      </c>
      <c r="C136" s="59" t="s">
        <v>925</v>
      </c>
      <c r="D136" s="59" t="s">
        <v>926</v>
      </c>
      <c r="E136" s="58" t="s">
        <v>582</v>
      </c>
      <c r="F136" s="58" t="s">
        <v>598</v>
      </c>
      <c r="G136" s="59"/>
      <c r="H136" s="59"/>
      <c r="I136" s="59">
        <v>0</v>
      </c>
      <c r="J136" s="60"/>
      <c r="K136" s="59"/>
    </row>
    <row r="137" spans="1:11" ht="15" customHeight="1" x14ac:dyDescent="0.4">
      <c r="A137" s="58">
        <v>133</v>
      </c>
      <c r="B137" s="59" t="s">
        <v>927</v>
      </c>
      <c r="C137" s="59" t="s">
        <v>928</v>
      </c>
      <c r="D137" s="59" t="s">
        <v>929</v>
      </c>
      <c r="E137" s="58" t="s">
        <v>586</v>
      </c>
      <c r="F137" s="58" t="s">
        <v>598</v>
      </c>
      <c r="G137" s="59"/>
      <c r="H137" s="59"/>
      <c r="I137" s="59">
        <v>0</v>
      </c>
      <c r="J137" s="60"/>
      <c r="K137" s="59"/>
    </row>
    <row r="138" spans="1:11" ht="15" customHeight="1" x14ac:dyDescent="0.4">
      <c r="A138" s="58">
        <v>134</v>
      </c>
      <c r="B138" s="59" t="s">
        <v>930</v>
      </c>
      <c r="C138" s="59" t="s">
        <v>931</v>
      </c>
      <c r="D138" s="59" t="s">
        <v>932</v>
      </c>
      <c r="E138" s="58" t="s">
        <v>586</v>
      </c>
      <c r="F138" s="58" t="s">
        <v>598</v>
      </c>
      <c r="G138" s="59"/>
      <c r="H138" s="59"/>
      <c r="I138" s="59">
        <v>0</v>
      </c>
      <c r="J138" s="60"/>
      <c r="K138" s="59"/>
    </row>
    <row r="139" spans="1:11" ht="15" customHeight="1" x14ac:dyDescent="0.4">
      <c r="A139" s="58">
        <v>135</v>
      </c>
      <c r="B139" s="59" t="s">
        <v>933</v>
      </c>
      <c r="C139" s="59" t="s">
        <v>934</v>
      </c>
      <c r="D139" s="59" t="s">
        <v>935</v>
      </c>
      <c r="E139" s="58" t="s">
        <v>586</v>
      </c>
      <c r="F139" s="58" t="s">
        <v>598</v>
      </c>
      <c r="G139" s="59"/>
      <c r="H139" s="59"/>
      <c r="I139" s="59">
        <v>0</v>
      </c>
      <c r="J139" s="60"/>
      <c r="K139" s="59"/>
    </row>
    <row r="140" spans="1:11" ht="15" customHeight="1" x14ac:dyDescent="0.4">
      <c r="A140" s="58">
        <v>136</v>
      </c>
      <c r="B140" s="59" t="s">
        <v>936</v>
      </c>
      <c r="C140" s="59" t="s">
        <v>937</v>
      </c>
      <c r="D140" s="59" t="s">
        <v>938</v>
      </c>
      <c r="E140" s="58" t="s">
        <v>586</v>
      </c>
      <c r="F140" s="58" t="s">
        <v>598</v>
      </c>
      <c r="G140" s="59"/>
      <c r="H140" s="59"/>
      <c r="I140" s="59">
        <v>0</v>
      </c>
      <c r="J140" s="60"/>
      <c r="K140" s="59"/>
    </row>
    <row r="141" spans="1:11" ht="15" customHeight="1" x14ac:dyDescent="0.4">
      <c r="A141" s="58">
        <v>137</v>
      </c>
      <c r="B141" s="59" t="s">
        <v>939</v>
      </c>
      <c r="C141" s="59" t="s">
        <v>940</v>
      </c>
      <c r="D141" s="59" t="s">
        <v>941</v>
      </c>
      <c r="E141" s="58" t="s">
        <v>586</v>
      </c>
      <c r="F141" s="58" t="s">
        <v>598</v>
      </c>
      <c r="G141" s="59"/>
      <c r="H141" s="59"/>
      <c r="I141" s="59">
        <v>0</v>
      </c>
      <c r="J141" s="60"/>
      <c r="K141" s="59"/>
    </row>
    <row r="142" spans="1:11" ht="15" customHeight="1" x14ac:dyDescent="0.4">
      <c r="A142" s="58">
        <v>138</v>
      </c>
      <c r="B142" s="59" t="s">
        <v>942</v>
      </c>
      <c r="C142" s="59" t="s">
        <v>943</v>
      </c>
      <c r="D142" s="59" t="s">
        <v>944</v>
      </c>
      <c r="E142" s="58" t="s">
        <v>586</v>
      </c>
      <c r="F142" s="58" t="s">
        <v>945</v>
      </c>
      <c r="G142" s="59"/>
      <c r="H142" s="59"/>
      <c r="I142" s="59">
        <v>0</v>
      </c>
      <c r="J142" s="60"/>
      <c r="K142" s="59"/>
    </row>
    <row r="143" spans="1:11" ht="15" customHeight="1" x14ac:dyDescent="0.4">
      <c r="A143" s="58">
        <v>139</v>
      </c>
      <c r="B143" s="59" t="s">
        <v>946</v>
      </c>
      <c r="C143" s="59" t="s">
        <v>947</v>
      </c>
      <c r="D143" s="59" t="s">
        <v>948</v>
      </c>
      <c r="E143" s="58" t="s">
        <v>586</v>
      </c>
      <c r="F143" s="58" t="s">
        <v>719</v>
      </c>
      <c r="G143" s="59"/>
      <c r="H143" s="59"/>
      <c r="I143" s="59">
        <v>0</v>
      </c>
      <c r="J143" s="60"/>
      <c r="K143" s="59"/>
    </row>
    <row r="144" spans="1:11" ht="15" customHeight="1" x14ac:dyDescent="0.4">
      <c r="A144" s="58">
        <v>140</v>
      </c>
      <c r="B144" s="59" t="s">
        <v>949</v>
      </c>
      <c r="C144" s="59" t="s">
        <v>950</v>
      </c>
      <c r="D144" s="59" t="s">
        <v>948</v>
      </c>
      <c r="E144" s="58" t="s">
        <v>586</v>
      </c>
      <c r="F144" s="58" t="s">
        <v>711</v>
      </c>
      <c r="G144" s="59"/>
      <c r="H144" s="59"/>
      <c r="I144" s="59">
        <v>0</v>
      </c>
      <c r="J144" s="60"/>
      <c r="K144" s="59"/>
    </row>
    <row r="145" spans="1:11" ht="15" customHeight="1" x14ac:dyDescent="0.4">
      <c r="A145" s="58">
        <v>141</v>
      </c>
      <c r="B145" s="59" t="s">
        <v>951</v>
      </c>
      <c r="C145" s="59" t="s">
        <v>952</v>
      </c>
      <c r="D145" s="59" t="s">
        <v>948</v>
      </c>
      <c r="E145" s="58" t="s">
        <v>586</v>
      </c>
      <c r="F145" s="58" t="s">
        <v>591</v>
      </c>
      <c r="G145" s="59"/>
      <c r="H145" s="59"/>
      <c r="I145" s="59">
        <v>0</v>
      </c>
      <c r="J145" s="60"/>
      <c r="K145" s="59"/>
    </row>
    <row r="146" spans="1:11" ht="15" customHeight="1" x14ac:dyDescent="0.4">
      <c r="A146" s="58">
        <v>142</v>
      </c>
      <c r="B146" s="59" t="s">
        <v>953</v>
      </c>
      <c r="C146" s="59" t="s">
        <v>954</v>
      </c>
      <c r="D146" s="59" t="s">
        <v>948</v>
      </c>
      <c r="E146" s="58" t="s">
        <v>586</v>
      </c>
      <c r="F146" s="58" t="s">
        <v>672</v>
      </c>
      <c r="G146" s="59"/>
      <c r="H146" s="59"/>
      <c r="I146" s="59">
        <v>0</v>
      </c>
      <c r="J146" s="60"/>
      <c r="K146" s="59"/>
    </row>
    <row r="147" spans="1:11" ht="15" customHeight="1" x14ac:dyDescent="0.4">
      <c r="A147" s="58">
        <v>143</v>
      </c>
      <c r="B147" s="59" t="s">
        <v>955</v>
      </c>
      <c r="C147" s="59" t="s">
        <v>956</v>
      </c>
      <c r="D147" s="59" t="s">
        <v>957</v>
      </c>
      <c r="E147" s="58" t="s">
        <v>582</v>
      </c>
      <c r="F147" s="58" t="s">
        <v>598</v>
      </c>
      <c r="G147" s="59"/>
      <c r="H147" s="59"/>
      <c r="I147" s="59">
        <v>0</v>
      </c>
      <c r="J147" s="60"/>
      <c r="K147" s="59"/>
    </row>
    <row r="148" spans="1:11" ht="15" customHeight="1" x14ac:dyDescent="0.4">
      <c r="A148" s="58">
        <v>144</v>
      </c>
      <c r="B148" s="59" t="s">
        <v>958</v>
      </c>
      <c r="C148" s="59" t="s">
        <v>959</v>
      </c>
      <c r="D148" s="59" t="s">
        <v>957</v>
      </c>
      <c r="E148" s="58" t="s">
        <v>586</v>
      </c>
      <c r="F148" s="58" t="s">
        <v>598</v>
      </c>
      <c r="G148" s="59"/>
      <c r="H148" s="59"/>
      <c r="I148" s="59">
        <v>0</v>
      </c>
      <c r="J148" s="60"/>
      <c r="K148" s="59"/>
    </row>
    <row r="149" spans="1:11" ht="15" customHeight="1" x14ac:dyDescent="0.4">
      <c r="A149" s="58">
        <v>145</v>
      </c>
      <c r="B149" s="59" t="s">
        <v>960</v>
      </c>
      <c r="C149" s="59" t="s">
        <v>954</v>
      </c>
      <c r="D149" s="59" t="s">
        <v>948</v>
      </c>
      <c r="E149" s="58" t="s">
        <v>586</v>
      </c>
      <c r="F149" s="58" t="s">
        <v>608</v>
      </c>
      <c r="G149" s="59"/>
      <c r="H149" s="59"/>
      <c r="I149" s="59">
        <v>0</v>
      </c>
      <c r="J149" s="60"/>
      <c r="K149" s="59"/>
    </row>
    <row r="150" spans="1:11" ht="15" customHeight="1" x14ac:dyDescent="0.4">
      <c r="A150" s="58">
        <v>146</v>
      </c>
      <c r="B150" s="59" t="s">
        <v>961</v>
      </c>
      <c r="C150" s="59" t="s">
        <v>962</v>
      </c>
      <c r="D150" s="59" t="s">
        <v>963</v>
      </c>
      <c r="E150" s="58" t="s">
        <v>582</v>
      </c>
      <c r="F150" s="58" t="s">
        <v>598</v>
      </c>
      <c r="G150" s="59"/>
      <c r="H150" s="59"/>
      <c r="I150" s="59">
        <v>0</v>
      </c>
      <c r="J150" s="60"/>
      <c r="K150" s="59"/>
    </row>
    <row r="151" spans="1:11" ht="15" customHeight="1" x14ac:dyDescent="0.4">
      <c r="A151" s="58">
        <v>147</v>
      </c>
      <c r="B151" s="59" t="s">
        <v>964</v>
      </c>
      <c r="C151" s="59" t="s">
        <v>965</v>
      </c>
      <c r="D151" s="59" t="s">
        <v>966</v>
      </c>
      <c r="E151" s="58" t="s">
        <v>586</v>
      </c>
      <c r="F151" s="58" t="s">
        <v>598</v>
      </c>
      <c r="G151" s="59"/>
      <c r="H151" s="59"/>
      <c r="I151" s="59">
        <v>0</v>
      </c>
      <c r="J151" s="60"/>
      <c r="K151" s="59"/>
    </row>
    <row r="152" spans="1:11" ht="15" customHeight="1" x14ac:dyDescent="0.4">
      <c r="A152" s="58">
        <v>148</v>
      </c>
      <c r="B152" s="59" t="s">
        <v>967</v>
      </c>
      <c r="C152" s="59" t="s">
        <v>968</v>
      </c>
      <c r="D152" s="59" t="s">
        <v>969</v>
      </c>
      <c r="E152" s="58" t="s">
        <v>586</v>
      </c>
      <c r="F152" s="58" t="s">
        <v>598</v>
      </c>
      <c r="G152" s="59"/>
      <c r="H152" s="59"/>
      <c r="I152" s="59">
        <v>0</v>
      </c>
      <c r="J152" s="60"/>
      <c r="K152" s="59"/>
    </row>
    <row r="153" spans="1:11" ht="15" customHeight="1" x14ac:dyDescent="0.4">
      <c r="A153" s="58">
        <v>149</v>
      </c>
      <c r="B153" s="59" t="s">
        <v>970</v>
      </c>
      <c r="C153" s="59" t="s">
        <v>971</v>
      </c>
      <c r="D153" s="59" t="s">
        <v>972</v>
      </c>
      <c r="E153" s="58" t="s">
        <v>586</v>
      </c>
      <c r="F153" s="58" t="s">
        <v>598</v>
      </c>
      <c r="G153" s="59"/>
      <c r="H153" s="59"/>
      <c r="I153" s="59">
        <v>0</v>
      </c>
      <c r="J153" s="60"/>
      <c r="K153" s="59"/>
    </row>
    <row r="154" spans="1:11" ht="15" customHeight="1" x14ac:dyDescent="0.4">
      <c r="A154" s="58">
        <v>150</v>
      </c>
      <c r="B154" s="59" t="s">
        <v>973</v>
      </c>
      <c r="C154" s="59" t="s">
        <v>974</v>
      </c>
      <c r="D154" s="59" t="s">
        <v>975</v>
      </c>
      <c r="E154" s="58" t="s">
        <v>586</v>
      </c>
      <c r="F154" s="58" t="s">
        <v>598</v>
      </c>
      <c r="G154" s="59"/>
      <c r="H154" s="59"/>
      <c r="I154" s="59">
        <v>0</v>
      </c>
      <c r="J154" s="60"/>
      <c r="K154" s="59"/>
    </row>
    <row r="155" spans="1:11" ht="15" customHeight="1" x14ac:dyDescent="0.4">
      <c r="A155" s="58">
        <v>151</v>
      </c>
      <c r="B155" s="59" t="s">
        <v>976</v>
      </c>
      <c r="C155" s="59">
        <v>81086040</v>
      </c>
      <c r="D155" s="59" t="s">
        <v>977</v>
      </c>
      <c r="E155" s="58" t="s">
        <v>582</v>
      </c>
      <c r="F155" s="58" t="s">
        <v>598</v>
      </c>
      <c r="G155" s="59"/>
      <c r="H155" s="59"/>
      <c r="I155" s="59">
        <v>8.7119999999999993E-3</v>
      </c>
      <c r="J155" s="60">
        <v>114784205.69329661</v>
      </c>
      <c r="K155" s="59"/>
    </row>
    <row r="156" spans="1:11" ht="15" customHeight="1" x14ac:dyDescent="0.4">
      <c r="A156" s="58">
        <v>152</v>
      </c>
      <c r="B156" s="59" t="s">
        <v>978</v>
      </c>
      <c r="C156" s="59" t="s">
        <v>979</v>
      </c>
      <c r="D156" s="59" t="s">
        <v>980</v>
      </c>
      <c r="E156" s="58" t="s">
        <v>586</v>
      </c>
      <c r="F156" s="58" t="s">
        <v>598</v>
      </c>
      <c r="G156" s="59"/>
      <c r="H156" s="59"/>
      <c r="I156" s="59">
        <v>0</v>
      </c>
      <c r="J156" s="60"/>
      <c r="K156" s="59"/>
    </row>
    <row r="157" spans="1:11" ht="15" customHeight="1" x14ac:dyDescent="0.4">
      <c r="A157" s="58">
        <v>153</v>
      </c>
      <c r="B157" s="59" t="s">
        <v>981</v>
      </c>
      <c r="C157" s="59" t="s">
        <v>982</v>
      </c>
      <c r="D157" s="59" t="s">
        <v>983</v>
      </c>
      <c r="E157" s="58" t="s">
        <v>586</v>
      </c>
      <c r="F157" s="58" t="s">
        <v>598</v>
      </c>
      <c r="G157" s="59"/>
      <c r="H157" s="59"/>
      <c r="I157" s="59">
        <v>0</v>
      </c>
      <c r="J157" s="60"/>
      <c r="K157" s="59"/>
    </row>
    <row r="158" spans="1:11" ht="15" customHeight="1" x14ac:dyDescent="0.4">
      <c r="A158" s="58">
        <v>154</v>
      </c>
      <c r="B158" s="59" t="s">
        <v>984</v>
      </c>
      <c r="C158" s="59" t="s">
        <v>985</v>
      </c>
      <c r="D158" s="59" t="s">
        <v>986</v>
      </c>
      <c r="E158" s="58" t="s">
        <v>586</v>
      </c>
      <c r="F158" s="58" t="s">
        <v>608</v>
      </c>
      <c r="G158" s="59"/>
      <c r="H158" s="59"/>
      <c r="I158" s="59">
        <v>0</v>
      </c>
      <c r="J158" s="60"/>
      <c r="K158" s="59"/>
    </row>
    <row r="159" spans="1:11" ht="15" customHeight="1" x14ac:dyDescent="0.4">
      <c r="A159" s="58">
        <v>155</v>
      </c>
      <c r="B159" s="59" t="s">
        <v>987</v>
      </c>
      <c r="C159" s="59" t="s">
        <v>988</v>
      </c>
      <c r="D159" s="59" t="s">
        <v>989</v>
      </c>
      <c r="E159" s="58" t="s">
        <v>586</v>
      </c>
      <c r="F159" s="58" t="s">
        <v>591</v>
      </c>
      <c r="G159" s="59"/>
      <c r="H159" s="59"/>
      <c r="I159" s="59">
        <v>0</v>
      </c>
      <c r="J159" s="60"/>
      <c r="K159" s="59"/>
    </row>
    <row r="160" spans="1:11" ht="15" customHeight="1" x14ac:dyDescent="0.4">
      <c r="A160" s="58">
        <v>156</v>
      </c>
      <c r="B160" s="59" t="s">
        <v>990</v>
      </c>
      <c r="C160" s="59" t="s">
        <v>991</v>
      </c>
      <c r="D160" s="59" t="s">
        <v>992</v>
      </c>
      <c r="E160" s="58" t="s">
        <v>586</v>
      </c>
      <c r="F160" s="58" t="s">
        <v>598</v>
      </c>
      <c r="G160" s="59"/>
      <c r="H160" s="59"/>
      <c r="I160" s="59">
        <v>0</v>
      </c>
      <c r="J160" s="60"/>
      <c r="K160" s="59"/>
    </row>
    <row r="161" spans="1:11" ht="15" customHeight="1" x14ac:dyDescent="0.4">
      <c r="A161" s="58">
        <v>157</v>
      </c>
      <c r="B161" s="59" t="s">
        <v>993</v>
      </c>
      <c r="C161" s="59" t="s">
        <v>994</v>
      </c>
      <c r="D161" s="59" t="s">
        <v>995</v>
      </c>
      <c r="E161" s="58" t="s">
        <v>586</v>
      </c>
      <c r="F161" s="58" t="s">
        <v>598</v>
      </c>
      <c r="G161" s="59"/>
      <c r="H161" s="59"/>
      <c r="I161" s="59">
        <v>0</v>
      </c>
      <c r="J161" s="60"/>
      <c r="K161" s="59"/>
    </row>
    <row r="162" spans="1:11" ht="15" customHeight="1" x14ac:dyDescent="0.4">
      <c r="A162" s="58">
        <v>158</v>
      </c>
      <c r="B162" s="59" t="s">
        <v>996</v>
      </c>
      <c r="C162" s="59" t="s">
        <v>997</v>
      </c>
      <c r="D162" s="59" t="s">
        <v>998</v>
      </c>
      <c r="E162" s="58" t="s">
        <v>586</v>
      </c>
      <c r="F162" s="58" t="s">
        <v>598</v>
      </c>
      <c r="G162" s="59"/>
      <c r="H162" s="59"/>
      <c r="I162" s="59">
        <v>0</v>
      </c>
      <c r="J162" s="60"/>
      <c r="K162" s="59"/>
    </row>
    <row r="163" spans="1:11" ht="15" customHeight="1" x14ac:dyDescent="0.4">
      <c r="A163" s="58">
        <v>159</v>
      </c>
      <c r="B163" s="59" t="s">
        <v>999</v>
      </c>
      <c r="C163" s="59" t="s">
        <v>1000</v>
      </c>
      <c r="D163" s="59" t="s">
        <v>1001</v>
      </c>
      <c r="E163" s="58" t="s">
        <v>586</v>
      </c>
      <c r="F163" s="58" t="s">
        <v>672</v>
      </c>
      <c r="G163" s="59"/>
      <c r="H163" s="59"/>
      <c r="I163" s="59">
        <v>0</v>
      </c>
      <c r="J163" s="60"/>
      <c r="K163" s="59"/>
    </row>
    <row r="164" spans="1:11" ht="15" customHeight="1" x14ac:dyDescent="0.4">
      <c r="A164" s="58">
        <v>160</v>
      </c>
      <c r="B164" s="59" t="s">
        <v>1002</v>
      </c>
      <c r="C164" s="59" t="s">
        <v>1003</v>
      </c>
      <c r="D164" s="59" t="s">
        <v>1004</v>
      </c>
      <c r="E164" s="58" t="s">
        <v>586</v>
      </c>
      <c r="F164" s="58" t="s">
        <v>608</v>
      </c>
      <c r="G164" s="59"/>
      <c r="H164" s="59"/>
      <c r="I164" s="59">
        <v>0</v>
      </c>
      <c r="J164" s="60"/>
      <c r="K164" s="59"/>
    </row>
    <row r="165" spans="1:11" ht="15" customHeight="1" x14ac:dyDescent="0.4">
      <c r="A165" s="58">
        <v>161</v>
      </c>
      <c r="B165" s="59" t="s">
        <v>1005</v>
      </c>
      <c r="C165" s="59" t="s">
        <v>1006</v>
      </c>
      <c r="D165" s="59" t="s">
        <v>1007</v>
      </c>
      <c r="E165" s="58" t="s">
        <v>829</v>
      </c>
      <c r="F165" s="58" t="s">
        <v>598</v>
      </c>
      <c r="G165" s="59" t="s">
        <v>1008</v>
      </c>
      <c r="H165" s="59" t="s">
        <v>1009</v>
      </c>
      <c r="I165" s="59">
        <v>0</v>
      </c>
      <c r="J165" s="60"/>
      <c r="K165" s="59"/>
    </row>
    <row r="166" spans="1:11" ht="15" customHeight="1" x14ac:dyDescent="0.4">
      <c r="A166" s="58">
        <v>162</v>
      </c>
      <c r="B166" s="59" t="s">
        <v>1010</v>
      </c>
      <c r="C166" s="59" t="s">
        <v>1011</v>
      </c>
      <c r="D166" s="59" t="s">
        <v>750</v>
      </c>
      <c r="E166" s="58" t="s">
        <v>586</v>
      </c>
      <c r="F166" s="58" t="s">
        <v>677</v>
      </c>
      <c r="G166" s="59"/>
      <c r="H166" s="59"/>
      <c r="I166" s="59">
        <v>0</v>
      </c>
      <c r="J166" s="60"/>
      <c r="K166" s="59"/>
    </row>
    <row r="167" spans="1:11" ht="15" customHeight="1" x14ac:dyDescent="0.4">
      <c r="A167" s="58">
        <v>163</v>
      </c>
      <c r="B167" s="59" t="s">
        <v>1012</v>
      </c>
      <c r="C167" s="59" t="s">
        <v>817</v>
      </c>
      <c r="D167" s="59" t="s">
        <v>1013</v>
      </c>
      <c r="E167" s="58" t="s">
        <v>586</v>
      </c>
      <c r="F167" s="58" t="s">
        <v>672</v>
      </c>
      <c r="G167" s="59"/>
      <c r="H167" s="59"/>
      <c r="I167" s="59">
        <v>0</v>
      </c>
      <c r="J167" s="60"/>
      <c r="K167" s="59"/>
    </row>
    <row r="168" spans="1:11" ht="15" customHeight="1" x14ac:dyDescent="0.4">
      <c r="A168" s="58">
        <v>164</v>
      </c>
      <c r="B168" s="59" t="s">
        <v>1014</v>
      </c>
      <c r="C168" s="59" t="s">
        <v>1015</v>
      </c>
      <c r="D168" s="59" t="s">
        <v>1016</v>
      </c>
      <c r="E168" s="58" t="s">
        <v>586</v>
      </c>
      <c r="F168" s="58" t="s">
        <v>608</v>
      </c>
      <c r="G168" s="59"/>
      <c r="H168" s="59"/>
      <c r="I168" s="59">
        <v>0</v>
      </c>
      <c r="J168" s="60"/>
      <c r="K168" s="59"/>
    </row>
    <row r="169" spans="1:11" ht="15" customHeight="1" x14ac:dyDescent="0.4">
      <c r="A169" s="58">
        <v>165</v>
      </c>
      <c r="B169" s="59" t="s">
        <v>1017</v>
      </c>
      <c r="C169" s="59" t="s">
        <v>1018</v>
      </c>
      <c r="D169" s="59" t="s">
        <v>1019</v>
      </c>
      <c r="E169" s="58" t="s">
        <v>586</v>
      </c>
      <c r="F169" s="58">
        <v>1</v>
      </c>
      <c r="G169" s="59"/>
      <c r="H169" s="59"/>
      <c r="I169" s="59">
        <v>0</v>
      </c>
      <c r="J169" s="60"/>
      <c r="K169" s="59"/>
    </row>
    <row r="170" spans="1:11" ht="15" customHeight="1" x14ac:dyDescent="0.4">
      <c r="A170" s="58">
        <v>166</v>
      </c>
      <c r="B170" s="59" t="s">
        <v>1020</v>
      </c>
      <c r="C170" s="59" t="s">
        <v>785</v>
      </c>
      <c r="D170" s="59" t="s">
        <v>708</v>
      </c>
      <c r="E170" s="58" t="s">
        <v>586</v>
      </c>
      <c r="F170" s="58" t="s">
        <v>711</v>
      </c>
      <c r="G170" s="59"/>
      <c r="H170" s="59"/>
      <c r="I170" s="59">
        <v>0</v>
      </c>
      <c r="J170" s="60"/>
      <c r="K170" s="59"/>
    </row>
    <row r="171" spans="1:11" ht="15" customHeight="1" x14ac:dyDescent="0.4">
      <c r="A171" s="58">
        <v>167</v>
      </c>
      <c r="B171" s="59" t="s">
        <v>1021</v>
      </c>
      <c r="C171" s="59" t="s">
        <v>1022</v>
      </c>
      <c r="D171" s="59" t="s">
        <v>708</v>
      </c>
      <c r="E171" s="58" t="s">
        <v>586</v>
      </c>
      <c r="F171" s="58" t="s">
        <v>672</v>
      </c>
      <c r="G171" s="59"/>
      <c r="H171" s="59"/>
      <c r="I171" s="59">
        <v>0</v>
      </c>
      <c r="J171" s="60"/>
      <c r="K171" s="59"/>
    </row>
    <row r="172" spans="1:11" ht="15" customHeight="1" x14ac:dyDescent="0.4">
      <c r="A172" s="58">
        <v>168</v>
      </c>
      <c r="B172" s="59" t="s">
        <v>1023</v>
      </c>
      <c r="C172" s="59" t="s">
        <v>790</v>
      </c>
      <c r="D172" s="59" t="s">
        <v>722</v>
      </c>
      <c r="E172" s="58" t="s">
        <v>586</v>
      </c>
      <c r="F172" s="58" t="s">
        <v>591</v>
      </c>
      <c r="G172" s="59"/>
      <c r="H172" s="59"/>
      <c r="I172" s="59">
        <v>0</v>
      </c>
      <c r="J172" s="60"/>
      <c r="K172" s="59"/>
    </row>
    <row r="173" spans="1:11" ht="15" customHeight="1" x14ac:dyDescent="0.4">
      <c r="A173" s="58">
        <v>169</v>
      </c>
      <c r="B173" s="59" t="s">
        <v>1024</v>
      </c>
      <c r="C173" s="59" t="s">
        <v>1025</v>
      </c>
      <c r="D173" s="59" t="s">
        <v>722</v>
      </c>
      <c r="E173" s="58" t="s">
        <v>586</v>
      </c>
      <c r="F173" s="58" t="s">
        <v>672</v>
      </c>
      <c r="G173" s="59"/>
      <c r="H173" s="59"/>
      <c r="I173" s="59">
        <v>0</v>
      </c>
      <c r="J173" s="60"/>
      <c r="K173" s="59"/>
    </row>
    <row r="174" spans="1:11" ht="15" customHeight="1" x14ac:dyDescent="0.4">
      <c r="A174" s="58">
        <v>170</v>
      </c>
      <c r="B174" s="59" t="s">
        <v>1026</v>
      </c>
      <c r="C174" s="59" t="s">
        <v>1027</v>
      </c>
      <c r="D174" s="59" t="s">
        <v>1028</v>
      </c>
      <c r="E174" s="58" t="s">
        <v>586</v>
      </c>
      <c r="F174" s="58" t="s">
        <v>598</v>
      </c>
      <c r="G174" s="59"/>
      <c r="H174" s="59"/>
      <c r="I174" s="59">
        <v>0</v>
      </c>
      <c r="J174" s="60"/>
      <c r="K174" s="59"/>
    </row>
    <row r="175" spans="1:11" ht="15" customHeight="1" x14ac:dyDescent="0.4">
      <c r="A175" s="58">
        <v>171</v>
      </c>
      <c r="B175" s="59" t="s">
        <v>1029</v>
      </c>
      <c r="C175" s="59" t="s">
        <v>1030</v>
      </c>
      <c r="D175" s="59" t="s">
        <v>1013</v>
      </c>
      <c r="E175" s="58" t="s">
        <v>586</v>
      </c>
      <c r="F175" s="58" t="s">
        <v>591</v>
      </c>
      <c r="G175" s="59"/>
      <c r="H175" s="59"/>
      <c r="I175" s="59">
        <v>0</v>
      </c>
      <c r="J175" s="60"/>
      <c r="K175" s="59"/>
    </row>
    <row r="176" spans="1:11" ht="15" customHeight="1" x14ac:dyDescent="0.4">
      <c r="A176" s="58">
        <v>172</v>
      </c>
      <c r="B176" s="59" t="s">
        <v>1031</v>
      </c>
      <c r="C176" s="59" t="s">
        <v>779</v>
      </c>
      <c r="D176" s="59" t="s">
        <v>780</v>
      </c>
      <c r="E176" s="58" t="s">
        <v>586</v>
      </c>
      <c r="F176" s="58" t="s">
        <v>672</v>
      </c>
      <c r="G176" s="59"/>
      <c r="H176" s="59"/>
      <c r="I176" s="59">
        <v>0</v>
      </c>
      <c r="J176" s="60"/>
      <c r="K176" s="59"/>
    </row>
    <row r="177" spans="1:11" ht="15" customHeight="1" x14ac:dyDescent="0.4">
      <c r="A177" s="58">
        <v>173</v>
      </c>
      <c r="B177" s="59" t="s">
        <v>1032</v>
      </c>
      <c r="C177" s="59" t="s">
        <v>1033</v>
      </c>
      <c r="D177" s="59" t="s">
        <v>708</v>
      </c>
      <c r="E177" s="58" t="s">
        <v>586</v>
      </c>
      <c r="F177" s="58" t="s">
        <v>598</v>
      </c>
      <c r="G177" s="59"/>
      <c r="H177" s="59"/>
      <c r="I177" s="59">
        <v>0</v>
      </c>
      <c r="J177" s="60"/>
      <c r="K177" s="59"/>
    </row>
    <row r="178" spans="1:11" ht="15" customHeight="1" x14ac:dyDescent="0.4">
      <c r="A178" s="58">
        <v>174</v>
      </c>
      <c r="B178" s="59" t="s">
        <v>1034</v>
      </c>
      <c r="C178" s="59" t="s">
        <v>1035</v>
      </c>
      <c r="D178" s="59" t="s">
        <v>1036</v>
      </c>
      <c r="E178" s="58" t="s">
        <v>582</v>
      </c>
      <c r="F178" s="58" t="s">
        <v>598</v>
      </c>
      <c r="G178" s="59"/>
      <c r="H178" s="59"/>
      <c r="I178" s="59">
        <v>0</v>
      </c>
      <c r="J178" s="60"/>
      <c r="K178" s="59"/>
    </row>
    <row r="179" spans="1:11" ht="15" customHeight="1" x14ac:dyDescent="0.4">
      <c r="A179" s="58">
        <v>175</v>
      </c>
      <c r="B179" s="59" t="s">
        <v>1037</v>
      </c>
      <c r="C179" s="59" t="s">
        <v>1038</v>
      </c>
      <c r="D179" s="59" t="s">
        <v>1039</v>
      </c>
      <c r="E179" s="58" t="s">
        <v>586</v>
      </c>
      <c r="F179" s="58" t="s">
        <v>598</v>
      </c>
      <c r="G179" s="59"/>
      <c r="H179" s="59"/>
      <c r="I179" s="59">
        <v>0</v>
      </c>
      <c r="J179" s="60"/>
      <c r="K179" s="59"/>
    </row>
    <row r="180" spans="1:11" ht="15" customHeight="1" x14ac:dyDescent="0.4">
      <c r="A180" s="58">
        <v>176</v>
      </c>
      <c r="B180" s="59" t="s">
        <v>1040</v>
      </c>
      <c r="C180" s="59" t="s">
        <v>1041</v>
      </c>
      <c r="D180" s="59" t="s">
        <v>1042</v>
      </c>
      <c r="E180" s="58" t="s">
        <v>586</v>
      </c>
      <c r="F180" s="58" t="s">
        <v>608</v>
      </c>
      <c r="G180" s="59"/>
      <c r="H180" s="59"/>
      <c r="I180" s="59">
        <v>0</v>
      </c>
      <c r="J180" s="60"/>
      <c r="K180" s="59"/>
    </row>
    <row r="181" spans="1:11" ht="15" customHeight="1" x14ac:dyDescent="0.4">
      <c r="A181" s="58">
        <v>177</v>
      </c>
      <c r="B181" s="59" t="s">
        <v>1043</v>
      </c>
      <c r="C181" s="59" t="s">
        <v>1044</v>
      </c>
      <c r="D181" s="59" t="s">
        <v>1045</v>
      </c>
      <c r="E181" s="58" t="s">
        <v>586</v>
      </c>
      <c r="F181" s="58" t="s">
        <v>608</v>
      </c>
      <c r="G181" s="59"/>
      <c r="H181" s="59"/>
      <c r="I181" s="59">
        <v>0</v>
      </c>
      <c r="J181" s="60"/>
      <c r="K181" s="59"/>
    </row>
    <row r="182" spans="1:11" ht="15" customHeight="1" x14ac:dyDescent="0.4">
      <c r="A182" s="58">
        <v>178</v>
      </c>
      <c r="B182" s="59" t="s">
        <v>1046</v>
      </c>
      <c r="C182" s="59" t="s">
        <v>1047</v>
      </c>
      <c r="D182" s="59" t="s">
        <v>1048</v>
      </c>
      <c r="E182" s="58" t="s">
        <v>586</v>
      </c>
      <c r="F182" s="58" t="s">
        <v>598</v>
      </c>
      <c r="G182" s="59"/>
      <c r="H182" s="59"/>
      <c r="I182" s="59">
        <v>0</v>
      </c>
      <c r="J182" s="60"/>
      <c r="K182" s="59"/>
    </row>
    <row r="183" spans="1:11" ht="15" customHeight="1" x14ac:dyDescent="0.4">
      <c r="A183" s="58">
        <v>179</v>
      </c>
      <c r="B183" s="59" t="s">
        <v>1049</v>
      </c>
      <c r="C183" s="59" t="s">
        <v>1050</v>
      </c>
      <c r="D183" s="59" t="s">
        <v>1048</v>
      </c>
      <c r="E183" s="58" t="s">
        <v>586</v>
      </c>
      <c r="F183" s="58" t="s">
        <v>598</v>
      </c>
      <c r="G183" s="59"/>
      <c r="H183" s="59"/>
      <c r="I183" s="59">
        <v>0</v>
      </c>
      <c r="J183" s="60"/>
      <c r="K183" s="59"/>
    </row>
    <row r="184" spans="1:11" ht="15" customHeight="1" x14ac:dyDescent="0.4">
      <c r="A184" s="58">
        <v>180</v>
      </c>
      <c r="B184" s="59" t="s">
        <v>1051</v>
      </c>
      <c r="C184" s="59" t="s">
        <v>1052</v>
      </c>
      <c r="D184" s="59" t="s">
        <v>1048</v>
      </c>
      <c r="E184" s="58" t="s">
        <v>586</v>
      </c>
      <c r="F184" s="58" t="s">
        <v>598</v>
      </c>
      <c r="G184" s="59"/>
      <c r="H184" s="59"/>
      <c r="I184" s="59">
        <v>0</v>
      </c>
      <c r="J184" s="60"/>
      <c r="K184" s="59"/>
    </row>
    <row r="185" spans="1:11" ht="15" customHeight="1" x14ac:dyDescent="0.4">
      <c r="A185" s="58">
        <v>181</v>
      </c>
      <c r="B185" s="59" t="s">
        <v>1053</v>
      </c>
      <c r="C185" s="59" t="s">
        <v>1054</v>
      </c>
      <c r="D185" s="59" t="s">
        <v>1048</v>
      </c>
      <c r="E185" s="58" t="s">
        <v>586</v>
      </c>
      <c r="F185" s="58" t="s">
        <v>598</v>
      </c>
      <c r="G185" s="59"/>
      <c r="H185" s="59"/>
      <c r="I185" s="59">
        <v>0</v>
      </c>
      <c r="J185" s="60"/>
      <c r="K185" s="59"/>
    </row>
    <row r="186" spans="1:11" ht="15" customHeight="1" x14ac:dyDescent="0.4">
      <c r="A186" s="58">
        <v>182</v>
      </c>
      <c r="B186" s="59" t="s">
        <v>1055</v>
      </c>
      <c r="C186" s="59" t="s">
        <v>1056</v>
      </c>
      <c r="D186" s="59" t="s">
        <v>1048</v>
      </c>
      <c r="E186" s="58" t="s">
        <v>586</v>
      </c>
      <c r="F186" s="58" t="s">
        <v>598</v>
      </c>
      <c r="G186" s="59"/>
      <c r="H186" s="59"/>
      <c r="I186" s="59">
        <v>0</v>
      </c>
      <c r="J186" s="60"/>
      <c r="K186" s="59"/>
    </row>
    <row r="187" spans="1:11" ht="15" customHeight="1" x14ac:dyDescent="0.4">
      <c r="A187" s="58">
        <v>183</v>
      </c>
      <c r="B187" s="59" t="s">
        <v>1057</v>
      </c>
      <c r="C187" s="59" t="s">
        <v>1058</v>
      </c>
      <c r="D187" s="59" t="s">
        <v>1059</v>
      </c>
      <c r="E187" s="58" t="s">
        <v>586</v>
      </c>
      <c r="F187" s="58" t="s">
        <v>598</v>
      </c>
      <c r="G187" s="59"/>
      <c r="H187" s="59"/>
      <c r="I187" s="59">
        <v>0</v>
      </c>
      <c r="J187" s="60"/>
      <c r="K187" s="59"/>
    </row>
    <row r="188" spans="1:11" ht="15" customHeight="1" x14ac:dyDescent="0.4">
      <c r="A188" s="58">
        <v>184</v>
      </c>
      <c r="B188" s="59" t="s">
        <v>1060</v>
      </c>
      <c r="C188" s="59" t="s">
        <v>1061</v>
      </c>
      <c r="D188" s="59" t="s">
        <v>1062</v>
      </c>
      <c r="E188" s="58" t="s">
        <v>586</v>
      </c>
      <c r="F188" s="58" t="s">
        <v>608</v>
      </c>
      <c r="G188" s="59"/>
      <c r="H188" s="59"/>
      <c r="I188" s="59">
        <v>0</v>
      </c>
      <c r="J188" s="60"/>
      <c r="K188" s="59"/>
    </row>
    <row r="189" spans="1:11" ht="15" customHeight="1" x14ac:dyDescent="0.4">
      <c r="A189" s="58">
        <v>185</v>
      </c>
      <c r="B189" s="59" t="s">
        <v>1063</v>
      </c>
      <c r="C189" s="59" t="s">
        <v>1064</v>
      </c>
      <c r="D189" s="59" t="s">
        <v>1048</v>
      </c>
      <c r="E189" s="58" t="s">
        <v>586</v>
      </c>
      <c r="F189" s="58" t="s">
        <v>598</v>
      </c>
      <c r="G189" s="59"/>
      <c r="H189" s="59"/>
      <c r="I189" s="59">
        <v>0</v>
      </c>
      <c r="J189" s="60"/>
      <c r="K189" s="59"/>
    </row>
    <row r="190" spans="1:11" ht="15" customHeight="1" x14ac:dyDescent="0.4">
      <c r="A190" s="58">
        <v>186</v>
      </c>
      <c r="B190" s="59" t="s">
        <v>1065</v>
      </c>
      <c r="C190" s="59" t="s">
        <v>1066</v>
      </c>
      <c r="D190" s="59" t="s">
        <v>1048</v>
      </c>
      <c r="E190" s="58" t="s">
        <v>586</v>
      </c>
      <c r="F190" s="58" t="s">
        <v>598</v>
      </c>
      <c r="G190" s="59"/>
      <c r="H190" s="59"/>
      <c r="I190" s="59">
        <v>0</v>
      </c>
      <c r="J190" s="60"/>
      <c r="K190" s="59"/>
    </row>
    <row r="191" spans="1:11" ht="15" customHeight="1" x14ac:dyDescent="0.4">
      <c r="A191" s="58">
        <v>187</v>
      </c>
      <c r="B191" s="59" t="s">
        <v>1067</v>
      </c>
      <c r="C191" s="59" t="s">
        <v>1068</v>
      </c>
      <c r="D191" s="59" t="s">
        <v>1069</v>
      </c>
      <c r="E191" s="58" t="s">
        <v>582</v>
      </c>
      <c r="F191" s="58" t="s">
        <v>598</v>
      </c>
      <c r="G191" s="59"/>
      <c r="H191" s="59"/>
      <c r="I191" s="59">
        <v>0</v>
      </c>
      <c r="J191" s="60"/>
      <c r="K191" s="59"/>
    </row>
    <row r="192" spans="1:11" ht="15" customHeight="1" x14ac:dyDescent="0.4">
      <c r="A192" s="58">
        <v>188</v>
      </c>
      <c r="B192" s="59" t="s">
        <v>1070</v>
      </c>
      <c r="C192" s="59" t="s">
        <v>1071</v>
      </c>
      <c r="D192" s="59" t="s">
        <v>1072</v>
      </c>
      <c r="E192" s="58" t="s">
        <v>586</v>
      </c>
      <c r="F192" s="58" t="s">
        <v>598</v>
      </c>
      <c r="G192" s="59"/>
      <c r="H192" s="59"/>
      <c r="I192" s="59">
        <v>0</v>
      </c>
      <c r="J192" s="60"/>
      <c r="K192" s="59"/>
    </row>
    <row r="193" spans="1:11" ht="15" customHeight="1" x14ac:dyDescent="0.4">
      <c r="A193" s="58">
        <v>189</v>
      </c>
      <c r="B193" s="59" t="s">
        <v>1073</v>
      </c>
      <c r="C193" s="59" t="s">
        <v>1074</v>
      </c>
      <c r="D193" s="59" t="s">
        <v>1075</v>
      </c>
      <c r="E193" s="58" t="s">
        <v>586</v>
      </c>
      <c r="F193" s="58" t="s">
        <v>598</v>
      </c>
      <c r="G193" s="59"/>
      <c r="H193" s="59"/>
      <c r="I193" s="59">
        <v>0</v>
      </c>
      <c r="J193" s="60"/>
      <c r="K193" s="59"/>
    </row>
    <row r="194" spans="1:11" ht="15" customHeight="1" x14ac:dyDescent="0.4">
      <c r="A194" s="58">
        <v>190</v>
      </c>
      <c r="B194" s="59" t="s">
        <v>1076</v>
      </c>
      <c r="C194" s="59" t="s">
        <v>1077</v>
      </c>
      <c r="D194" s="59" t="s">
        <v>1062</v>
      </c>
      <c r="E194" s="58" t="s">
        <v>586</v>
      </c>
      <c r="F194" s="58" t="s">
        <v>598</v>
      </c>
      <c r="G194" s="59"/>
      <c r="H194" s="59"/>
      <c r="I194" s="59">
        <v>0</v>
      </c>
      <c r="J194" s="60"/>
      <c r="K194" s="59"/>
    </row>
    <row r="195" spans="1:11" ht="15" customHeight="1" x14ac:dyDescent="0.4">
      <c r="A195" s="58">
        <v>191</v>
      </c>
      <c r="B195" s="59" t="s">
        <v>1078</v>
      </c>
      <c r="C195" s="59" t="s">
        <v>1061</v>
      </c>
      <c r="D195" s="59" t="s">
        <v>1062</v>
      </c>
      <c r="E195" s="58" t="s">
        <v>586</v>
      </c>
      <c r="F195" s="58" t="s">
        <v>598</v>
      </c>
      <c r="G195" s="59"/>
      <c r="H195" s="59"/>
      <c r="I195" s="59">
        <v>0</v>
      </c>
      <c r="J195" s="60"/>
      <c r="K195" s="59"/>
    </row>
    <row r="196" spans="1:11" ht="15" customHeight="1" x14ac:dyDescent="0.4">
      <c r="A196" s="58">
        <v>192</v>
      </c>
      <c r="B196" s="59" t="s">
        <v>1079</v>
      </c>
      <c r="C196" s="59" t="s">
        <v>1003</v>
      </c>
      <c r="D196" s="59" t="s">
        <v>1062</v>
      </c>
      <c r="E196" s="58" t="s">
        <v>586</v>
      </c>
      <c r="F196" s="58" t="s">
        <v>598</v>
      </c>
      <c r="G196" s="59"/>
      <c r="H196" s="59"/>
      <c r="I196" s="59">
        <v>0</v>
      </c>
      <c r="J196" s="60"/>
      <c r="K196" s="59"/>
    </row>
    <row r="197" spans="1:11" ht="15" customHeight="1" x14ac:dyDescent="0.4">
      <c r="A197" s="58">
        <v>193</v>
      </c>
      <c r="B197" s="59" t="s">
        <v>1080</v>
      </c>
      <c r="C197" s="59" t="s">
        <v>1081</v>
      </c>
      <c r="D197" s="59" t="s">
        <v>1062</v>
      </c>
      <c r="E197" s="58" t="s">
        <v>586</v>
      </c>
      <c r="F197" s="58" t="s">
        <v>598</v>
      </c>
      <c r="G197" s="59"/>
      <c r="H197" s="59"/>
      <c r="I197" s="59">
        <v>0</v>
      </c>
      <c r="J197" s="60"/>
      <c r="K197" s="59"/>
    </row>
    <row r="198" spans="1:11" ht="15" customHeight="1" x14ac:dyDescent="0.4">
      <c r="A198" s="58">
        <v>194</v>
      </c>
      <c r="B198" s="59" t="s">
        <v>1082</v>
      </c>
      <c r="C198" s="59" t="s">
        <v>1011</v>
      </c>
      <c r="D198" s="59" t="s">
        <v>750</v>
      </c>
      <c r="E198" s="58" t="s">
        <v>586</v>
      </c>
      <c r="F198" s="58" t="s">
        <v>591</v>
      </c>
      <c r="G198" s="59"/>
      <c r="H198" s="59"/>
      <c r="I198" s="59">
        <v>0</v>
      </c>
      <c r="J198" s="60"/>
      <c r="K198" s="59"/>
    </row>
    <row r="199" spans="1:11" ht="15" customHeight="1" x14ac:dyDescent="0.4">
      <c r="A199" s="58">
        <v>195</v>
      </c>
      <c r="B199" s="59" t="s">
        <v>1083</v>
      </c>
      <c r="C199" s="59" t="s">
        <v>1084</v>
      </c>
      <c r="D199" s="59" t="s">
        <v>750</v>
      </c>
      <c r="E199" s="58" t="s">
        <v>586</v>
      </c>
      <c r="F199" s="58" t="s">
        <v>627</v>
      </c>
      <c r="G199" s="59"/>
      <c r="H199" s="59"/>
      <c r="I199" s="59">
        <v>0</v>
      </c>
      <c r="J199" s="60"/>
      <c r="K199" s="59"/>
    </row>
    <row r="200" spans="1:11" ht="15" customHeight="1" x14ac:dyDescent="0.4">
      <c r="A200" s="58">
        <v>196</v>
      </c>
      <c r="B200" s="59" t="s">
        <v>1085</v>
      </c>
      <c r="C200" s="59" t="s">
        <v>1086</v>
      </c>
      <c r="D200" s="59" t="s">
        <v>1087</v>
      </c>
      <c r="E200" s="58" t="s">
        <v>582</v>
      </c>
      <c r="F200" s="58" t="s">
        <v>598</v>
      </c>
      <c r="G200" s="59"/>
      <c r="H200" s="59"/>
      <c r="I200" s="59">
        <v>0</v>
      </c>
      <c r="J200" s="60"/>
      <c r="K200" s="59"/>
    </row>
    <row r="201" spans="1:11" ht="15" customHeight="1" x14ac:dyDescent="0.4">
      <c r="A201" s="58">
        <v>197</v>
      </c>
      <c r="B201" s="59" t="s">
        <v>1088</v>
      </c>
      <c r="C201" s="59" t="s">
        <v>1089</v>
      </c>
      <c r="D201" s="59" t="s">
        <v>1087</v>
      </c>
      <c r="E201" s="58" t="s">
        <v>586</v>
      </c>
      <c r="F201" s="58" t="s">
        <v>598</v>
      </c>
      <c r="G201" s="59"/>
      <c r="H201" s="59"/>
      <c r="I201" s="59">
        <v>0</v>
      </c>
      <c r="J201" s="60"/>
      <c r="K201" s="59"/>
    </row>
    <row r="202" spans="1:11" ht="15" customHeight="1" x14ac:dyDescent="0.4">
      <c r="A202" s="58">
        <v>198</v>
      </c>
      <c r="B202" s="59" t="s">
        <v>1090</v>
      </c>
      <c r="C202" s="59" t="s">
        <v>1091</v>
      </c>
      <c r="D202" s="59" t="s">
        <v>1092</v>
      </c>
      <c r="E202" s="58" t="s">
        <v>586</v>
      </c>
      <c r="F202" s="58" t="s">
        <v>608</v>
      </c>
      <c r="G202" s="59"/>
      <c r="H202" s="59"/>
      <c r="I202" s="59">
        <v>0</v>
      </c>
      <c r="J202" s="60"/>
      <c r="K202" s="59"/>
    </row>
    <row r="203" spans="1:11" ht="15" customHeight="1" x14ac:dyDescent="0.4">
      <c r="A203" s="58">
        <v>199</v>
      </c>
      <c r="B203" s="59" t="s">
        <v>1093</v>
      </c>
      <c r="C203" s="59" t="s">
        <v>1094</v>
      </c>
      <c r="D203" s="59" t="s">
        <v>1095</v>
      </c>
      <c r="E203" s="58" t="s">
        <v>586</v>
      </c>
      <c r="F203" s="58" t="s">
        <v>608</v>
      </c>
      <c r="G203" s="59"/>
      <c r="H203" s="59"/>
      <c r="I203" s="59">
        <v>0</v>
      </c>
      <c r="J203" s="60"/>
      <c r="K203" s="59"/>
    </row>
    <row r="204" spans="1:11" ht="15" customHeight="1" x14ac:dyDescent="0.4">
      <c r="A204" s="58">
        <v>200</v>
      </c>
      <c r="B204" s="59" t="s">
        <v>1096</v>
      </c>
      <c r="C204" s="59" t="s">
        <v>1097</v>
      </c>
      <c r="D204" s="59" t="s">
        <v>948</v>
      </c>
      <c r="E204" s="58" t="s">
        <v>586</v>
      </c>
      <c r="F204" s="58" t="s">
        <v>591</v>
      </c>
      <c r="G204" s="59"/>
      <c r="H204" s="59"/>
      <c r="I204" s="59">
        <v>0</v>
      </c>
      <c r="J204" s="60"/>
      <c r="K204" s="59"/>
    </row>
    <row r="205" spans="1:11" ht="15" customHeight="1" x14ac:dyDescent="0.4">
      <c r="A205" s="58">
        <v>201</v>
      </c>
      <c r="B205" s="59" t="s">
        <v>1098</v>
      </c>
      <c r="C205" s="59" t="s">
        <v>1099</v>
      </c>
      <c r="D205" s="59" t="s">
        <v>1100</v>
      </c>
      <c r="E205" s="58" t="s">
        <v>582</v>
      </c>
      <c r="F205" s="58" t="s">
        <v>598</v>
      </c>
      <c r="G205" s="59"/>
      <c r="H205" s="59"/>
      <c r="I205" s="59">
        <v>0</v>
      </c>
      <c r="J205" s="60"/>
      <c r="K205" s="59"/>
    </row>
    <row r="206" spans="1:11" ht="15" customHeight="1" x14ac:dyDescent="0.4">
      <c r="A206" s="58">
        <v>202</v>
      </c>
      <c r="B206" s="59" t="s">
        <v>1101</v>
      </c>
      <c r="C206" s="59" t="s">
        <v>1102</v>
      </c>
      <c r="D206" s="59" t="s">
        <v>1100</v>
      </c>
      <c r="E206" s="58" t="s">
        <v>586</v>
      </c>
      <c r="F206" s="58" t="s">
        <v>598</v>
      </c>
      <c r="G206" s="59"/>
      <c r="H206" s="59"/>
      <c r="I206" s="59">
        <v>0</v>
      </c>
      <c r="J206" s="60"/>
      <c r="K206" s="59"/>
    </row>
    <row r="207" spans="1:11" ht="15" customHeight="1" x14ac:dyDescent="0.4">
      <c r="A207" s="58">
        <v>203</v>
      </c>
      <c r="B207" s="59" t="s">
        <v>1103</v>
      </c>
      <c r="C207" s="59" t="s">
        <v>1091</v>
      </c>
      <c r="D207" s="59" t="s">
        <v>1092</v>
      </c>
      <c r="E207" s="58" t="s">
        <v>586</v>
      </c>
      <c r="F207" s="58" t="s">
        <v>608</v>
      </c>
      <c r="G207" s="59"/>
      <c r="H207" s="59"/>
      <c r="I207" s="59">
        <v>0</v>
      </c>
      <c r="J207" s="60"/>
      <c r="K207" s="59"/>
    </row>
    <row r="208" spans="1:11" ht="15" customHeight="1" x14ac:dyDescent="0.4">
      <c r="A208" s="58">
        <v>204</v>
      </c>
      <c r="B208" s="59" t="s">
        <v>1104</v>
      </c>
      <c r="C208" s="59" t="s">
        <v>1105</v>
      </c>
      <c r="D208" s="59" t="s">
        <v>948</v>
      </c>
      <c r="E208" s="58" t="s">
        <v>586</v>
      </c>
      <c r="F208" s="58" t="s">
        <v>627</v>
      </c>
      <c r="G208" s="59"/>
      <c r="H208" s="59"/>
      <c r="I208" s="59">
        <v>0</v>
      </c>
      <c r="J208" s="60"/>
      <c r="K208" s="59"/>
    </row>
    <row r="209" spans="1:11" ht="15" customHeight="1" x14ac:dyDescent="0.4">
      <c r="A209" s="58">
        <v>205</v>
      </c>
      <c r="B209" s="59" t="s">
        <v>1106</v>
      </c>
      <c r="C209" s="59" t="s">
        <v>950</v>
      </c>
      <c r="D209" s="59" t="s">
        <v>948</v>
      </c>
      <c r="E209" s="58" t="s">
        <v>586</v>
      </c>
      <c r="F209" s="58" t="s">
        <v>591</v>
      </c>
      <c r="G209" s="59"/>
      <c r="H209" s="59"/>
      <c r="I209" s="59">
        <v>0</v>
      </c>
      <c r="J209" s="60"/>
      <c r="K209" s="59"/>
    </row>
    <row r="210" spans="1:11" ht="15" customHeight="1" x14ac:dyDescent="0.4">
      <c r="A210" s="58">
        <v>206</v>
      </c>
      <c r="B210" s="59" t="s">
        <v>1107</v>
      </c>
      <c r="C210" s="59" t="s">
        <v>1108</v>
      </c>
      <c r="D210" s="59" t="s">
        <v>1109</v>
      </c>
      <c r="E210" s="58" t="s">
        <v>582</v>
      </c>
      <c r="F210" s="58" t="s">
        <v>598</v>
      </c>
      <c r="G210" s="59"/>
      <c r="H210" s="59"/>
      <c r="I210" s="59">
        <v>0</v>
      </c>
      <c r="J210" s="60"/>
      <c r="K210" s="59"/>
    </row>
    <row r="211" spans="1:11" ht="15" customHeight="1" x14ac:dyDescent="0.4">
      <c r="A211" s="58">
        <v>207</v>
      </c>
      <c r="B211" s="59" t="s">
        <v>1110</v>
      </c>
      <c r="C211" s="59" t="s">
        <v>1111</v>
      </c>
      <c r="D211" s="59" t="s">
        <v>1112</v>
      </c>
      <c r="E211" s="58" t="s">
        <v>586</v>
      </c>
      <c r="F211" s="58" t="s">
        <v>598</v>
      </c>
      <c r="G211" s="59"/>
      <c r="H211" s="59"/>
      <c r="I211" s="59">
        <v>0</v>
      </c>
      <c r="J211" s="60"/>
      <c r="K211" s="59"/>
    </row>
    <row r="212" spans="1:11" ht="15" customHeight="1" x14ac:dyDescent="0.4">
      <c r="A212" s="58">
        <v>208</v>
      </c>
      <c r="B212" s="59" t="s">
        <v>1113</v>
      </c>
      <c r="C212" s="59" t="s">
        <v>1114</v>
      </c>
      <c r="D212" s="59" t="s">
        <v>1115</v>
      </c>
      <c r="E212" s="58" t="s">
        <v>586</v>
      </c>
      <c r="F212" s="58" t="s">
        <v>598</v>
      </c>
      <c r="G212" s="59"/>
      <c r="H212" s="59"/>
      <c r="I212" s="59">
        <v>0</v>
      </c>
      <c r="J212" s="60"/>
      <c r="K212" s="59"/>
    </row>
    <row r="213" spans="1:11" ht="15" customHeight="1" x14ac:dyDescent="0.4">
      <c r="A213" s="58">
        <v>209</v>
      </c>
      <c r="B213" s="59" t="s">
        <v>1116</v>
      </c>
      <c r="C213" s="59" t="s">
        <v>1117</v>
      </c>
      <c r="D213" s="59" t="s">
        <v>1118</v>
      </c>
      <c r="E213" s="58" t="s">
        <v>586</v>
      </c>
      <c r="F213" s="58" t="s">
        <v>598</v>
      </c>
      <c r="G213" s="59"/>
      <c r="H213" s="59"/>
      <c r="I213" s="59">
        <v>0</v>
      </c>
      <c r="J213" s="60"/>
      <c r="K213" s="59"/>
    </row>
    <row r="214" spans="1:11" ht="15" customHeight="1" x14ac:dyDescent="0.4">
      <c r="A214" s="58">
        <v>210</v>
      </c>
      <c r="B214" s="59" t="s">
        <v>1119</v>
      </c>
      <c r="C214" s="59" t="s">
        <v>1120</v>
      </c>
      <c r="D214" s="59" t="s">
        <v>1121</v>
      </c>
      <c r="E214" s="58" t="s">
        <v>586</v>
      </c>
      <c r="F214" s="58" t="s">
        <v>598</v>
      </c>
      <c r="G214" s="59"/>
      <c r="H214" s="59"/>
      <c r="I214" s="59">
        <v>0</v>
      </c>
      <c r="J214" s="60"/>
      <c r="K214" s="59"/>
    </row>
    <row r="215" spans="1:11" ht="15" customHeight="1" x14ac:dyDescent="0.4">
      <c r="A215" s="58">
        <v>211</v>
      </c>
      <c r="B215" s="59" t="s">
        <v>1122</v>
      </c>
      <c r="C215" s="59" t="s">
        <v>1123</v>
      </c>
      <c r="D215" s="59" t="s">
        <v>1124</v>
      </c>
      <c r="E215" s="58" t="s">
        <v>586</v>
      </c>
      <c r="F215" s="58" t="s">
        <v>598</v>
      </c>
      <c r="G215" s="59"/>
      <c r="H215" s="59"/>
      <c r="I215" s="59">
        <v>0</v>
      </c>
      <c r="J215" s="60"/>
      <c r="K215" s="59"/>
    </row>
    <row r="216" spans="1:11" ht="15" customHeight="1" x14ac:dyDescent="0.4">
      <c r="A216" s="58">
        <v>212</v>
      </c>
      <c r="B216" s="59" t="s">
        <v>1125</v>
      </c>
      <c r="C216" s="59" t="s">
        <v>1126</v>
      </c>
      <c r="D216" s="59" t="s">
        <v>1127</v>
      </c>
      <c r="E216" s="58" t="s">
        <v>586</v>
      </c>
      <c r="F216" s="58" t="s">
        <v>598</v>
      </c>
      <c r="G216" s="59"/>
      <c r="H216" s="59"/>
      <c r="I216" s="59">
        <v>0</v>
      </c>
      <c r="J216" s="60"/>
      <c r="K216" s="59"/>
    </row>
    <row r="217" spans="1:11" ht="15" customHeight="1" x14ac:dyDescent="0.4">
      <c r="A217" s="58">
        <v>213</v>
      </c>
      <c r="B217" s="59" t="s">
        <v>1128</v>
      </c>
      <c r="C217" s="59" t="s">
        <v>1129</v>
      </c>
      <c r="D217" s="59" t="s">
        <v>1130</v>
      </c>
      <c r="E217" s="58" t="s">
        <v>582</v>
      </c>
      <c r="F217" s="58" t="s">
        <v>598</v>
      </c>
      <c r="G217" s="59"/>
      <c r="H217" s="59"/>
      <c r="I217" s="59">
        <v>0</v>
      </c>
      <c r="J217" s="60"/>
      <c r="K217" s="59"/>
    </row>
    <row r="218" spans="1:11" ht="15" customHeight="1" x14ac:dyDescent="0.4">
      <c r="A218" s="58">
        <v>214</v>
      </c>
      <c r="B218" s="59" t="s">
        <v>1131</v>
      </c>
      <c r="C218" s="59" t="s">
        <v>1132</v>
      </c>
      <c r="D218" s="59" t="s">
        <v>1133</v>
      </c>
      <c r="E218" s="58" t="s">
        <v>586</v>
      </c>
      <c r="F218" s="58" t="s">
        <v>598</v>
      </c>
      <c r="G218" s="59"/>
      <c r="H218" s="59"/>
      <c r="I218" s="59">
        <v>0</v>
      </c>
      <c r="J218" s="60"/>
      <c r="K218" s="59"/>
    </row>
    <row r="219" spans="1:11" ht="15" customHeight="1" x14ac:dyDescent="0.4">
      <c r="A219" s="58">
        <v>215</v>
      </c>
      <c r="B219" s="59" t="s">
        <v>1134</v>
      </c>
      <c r="C219" s="59" t="s">
        <v>1135</v>
      </c>
      <c r="D219" s="59" t="s">
        <v>1136</v>
      </c>
      <c r="E219" s="58" t="s">
        <v>586</v>
      </c>
      <c r="F219" s="58" t="s">
        <v>598</v>
      </c>
      <c r="G219" s="59"/>
      <c r="H219" s="59"/>
      <c r="I219" s="59">
        <v>0</v>
      </c>
      <c r="J219" s="60"/>
      <c r="K219" s="59"/>
    </row>
    <row r="220" spans="1:11" ht="15" customHeight="1" x14ac:dyDescent="0.4">
      <c r="A220" s="58">
        <v>216</v>
      </c>
      <c r="B220" s="59" t="s">
        <v>1137</v>
      </c>
      <c r="C220" s="59" t="s">
        <v>1138</v>
      </c>
      <c r="D220" s="59" t="s">
        <v>1139</v>
      </c>
      <c r="E220" s="58" t="s">
        <v>586</v>
      </c>
      <c r="F220" s="58" t="s">
        <v>598</v>
      </c>
      <c r="G220" s="59"/>
      <c r="H220" s="59"/>
      <c r="I220" s="59">
        <v>0</v>
      </c>
      <c r="J220" s="60"/>
      <c r="K220" s="59"/>
    </row>
    <row r="221" spans="1:11" ht="15" customHeight="1" x14ac:dyDescent="0.4">
      <c r="A221" s="58">
        <v>217</v>
      </c>
      <c r="B221" s="59" t="s">
        <v>1140</v>
      </c>
      <c r="C221" s="59" t="s">
        <v>1141</v>
      </c>
      <c r="D221" s="59" t="s">
        <v>1142</v>
      </c>
      <c r="E221" s="58" t="s">
        <v>586</v>
      </c>
      <c r="F221" s="58" t="s">
        <v>598</v>
      </c>
      <c r="G221" s="59"/>
      <c r="H221" s="59"/>
      <c r="I221" s="59">
        <v>0</v>
      </c>
      <c r="J221" s="60"/>
      <c r="K221" s="59"/>
    </row>
    <row r="222" spans="1:11" ht="15" customHeight="1" x14ac:dyDescent="0.4">
      <c r="A222" s="58">
        <v>218</v>
      </c>
      <c r="B222" s="59" t="s">
        <v>1143</v>
      </c>
      <c r="C222" s="59" t="s">
        <v>1126</v>
      </c>
      <c r="D222" s="59" t="s">
        <v>1127</v>
      </c>
      <c r="E222" s="58" t="s">
        <v>586</v>
      </c>
      <c r="F222" s="58" t="s">
        <v>598</v>
      </c>
      <c r="G222" s="59"/>
      <c r="H222" s="59"/>
      <c r="I222" s="59">
        <v>0</v>
      </c>
      <c r="J222" s="60"/>
      <c r="K222" s="59"/>
    </row>
    <row r="223" spans="1:11" ht="15" customHeight="1" x14ac:dyDescent="0.4">
      <c r="A223" s="58">
        <v>219</v>
      </c>
      <c r="B223" s="59" t="s">
        <v>1144</v>
      </c>
      <c r="C223" s="59" t="s">
        <v>1145</v>
      </c>
      <c r="D223" s="59" t="s">
        <v>1124</v>
      </c>
      <c r="E223" s="58" t="s">
        <v>586</v>
      </c>
      <c r="F223" s="58" t="s">
        <v>598</v>
      </c>
      <c r="G223" s="59"/>
      <c r="H223" s="59"/>
      <c r="I223" s="59">
        <v>0</v>
      </c>
      <c r="J223" s="60"/>
      <c r="K223" s="59"/>
    </row>
    <row r="224" spans="1:11" ht="15" customHeight="1" x14ac:dyDescent="0.4">
      <c r="A224" s="58">
        <v>220</v>
      </c>
      <c r="B224" s="59" t="s">
        <v>1146</v>
      </c>
      <c r="C224" s="59" t="s">
        <v>1147</v>
      </c>
      <c r="D224" s="59" t="s">
        <v>1148</v>
      </c>
      <c r="E224" s="58" t="s">
        <v>582</v>
      </c>
      <c r="F224" s="58" t="s">
        <v>598</v>
      </c>
      <c r="G224" s="59"/>
      <c r="H224" s="59"/>
      <c r="I224" s="59">
        <v>0</v>
      </c>
      <c r="J224" s="60"/>
      <c r="K224" s="59"/>
    </row>
    <row r="225" spans="1:11" ht="15" customHeight="1" x14ac:dyDescent="0.4">
      <c r="A225" s="58">
        <v>221</v>
      </c>
      <c r="B225" s="59" t="s">
        <v>1149</v>
      </c>
      <c r="C225" s="59" t="s">
        <v>1150</v>
      </c>
      <c r="D225" s="59" t="s">
        <v>1151</v>
      </c>
      <c r="E225" s="58" t="s">
        <v>586</v>
      </c>
      <c r="F225" s="58" t="s">
        <v>598</v>
      </c>
      <c r="G225" s="59"/>
      <c r="H225" s="59"/>
      <c r="I225" s="59">
        <v>0</v>
      </c>
      <c r="J225" s="60"/>
      <c r="K225" s="59"/>
    </row>
    <row r="226" spans="1:11" ht="15" customHeight="1" x14ac:dyDescent="0.4">
      <c r="A226" s="58">
        <v>222</v>
      </c>
      <c r="B226" s="59" t="s">
        <v>1152</v>
      </c>
      <c r="C226" s="59" t="s">
        <v>1030</v>
      </c>
      <c r="D226" s="59" t="s">
        <v>1153</v>
      </c>
      <c r="E226" s="58" t="s">
        <v>586</v>
      </c>
      <c r="F226" s="58" t="s">
        <v>627</v>
      </c>
      <c r="G226" s="59"/>
      <c r="H226" s="59"/>
      <c r="I226" s="59">
        <v>0</v>
      </c>
      <c r="J226" s="60"/>
      <c r="K226" s="59"/>
    </row>
    <row r="227" spans="1:11" ht="15" customHeight="1" x14ac:dyDescent="0.4">
      <c r="A227" s="58">
        <v>223</v>
      </c>
      <c r="B227" s="59" t="s">
        <v>1154</v>
      </c>
      <c r="C227" s="59" t="s">
        <v>1155</v>
      </c>
      <c r="D227" s="59" t="s">
        <v>1153</v>
      </c>
      <c r="E227" s="58" t="s">
        <v>586</v>
      </c>
      <c r="F227" s="58" t="s">
        <v>672</v>
      </c>
      <c r="G227" s="59"/>
      <c r="H227" s="59"/>
      <c r="I227" s="59">
        <v>0</v>
      </c>
      <c r="J227" s="60"/>
      <c r="K227" s="59"/>
    </row>
    <row r="228" spans="1:11" ht="15" customHeight="1" x14ac:dyDescent="0.4">
      <c r="A228" s="58">
        <v>224</v>
      </c>
      <c r="B228" s="59" t="s">
        <v>1156</v>
      </c>
      <c r="C228" s="59" t="s">
        <v>1157</v>
      </c>
      <c r="D228" s="59" t="s">
        <v>708</v>
      </c>
      <c r="E228" s="58" t="s">
        <v>586</v>
      </c>
      <c r="F228" s="58" t="s">
        <v>1158</v>
      </c>
      <c r="G228" s="59"/>
      <c r="H228" s="59"/>
      <c r="I228" s="59">
        <v>0</v>
      </c>
      <c r="J228" s="60"/>
      <c r="K228" s="59"/>
    </row>
    <row r="229" spans="1:11" ht="15" customHeight="1" x14ac:dyDescent="0.4">
      <c r="A229" s="58">
        <v>225</v>
      </c>
      <c r="B229" s="59" t="s">
        <v>1159</v>
      </c>
      <c r="C229" s="59" t="s">
        <v>1022</v>
      </c>
      <c r="D229" s="59" t="s">
        <v>708</v>
      </c>
      <c r="E229" s="58" t="s">
        <v>586</v>
      </c>
      <c r="F229" s="58" t="s">
        <v>672</v>
      </c>
      <c r="G229" s="59"/>
      <c r="H229" s="59"/>
      <c r="I229" s="59">
        <v>0</v>
      </c>
      <c r="J229" s="60"/>
      <c r="K229" s="59"/>
    </row>
    <row r="230" spans="1:11" ht="15" customHeight="1" x14ac:dyDescent="0.4">
      <c r="A230" s="58">
        <v>226</v>
      </c>
      <c r="B230" s="59" t="s">
        <v>1160</v>
      </c>
      <c r="C230" s="59" t="s">
        <v>790</v>
      </c>
      <c r="D230" s="59" t="s">
        <v>722</v>
      </c>
      <c r="E230" s="58" t="s">
        <v>586</v>
      </c>
      <c r="F230" s="58" t="s">
        <v>1158</v>
      </c>
      <c r="G230" s="59"/>
      <c r="H230" s="59"/>
      <c r="I230" s="59">
        <v>0</v>
      </c>
      <c r="J230" s="60"/>
      <c r="K230" s="59"/>
    </row>
    <row r="231" spans="1:11" ht="15" customHeight="1" x14ac:dyDescent="0.4">
      <c r="A231" s="58">
        <v>227</v>
      </c>
      <c r="B231" s="59" t="s">
        <v>1161</v>
      </c>
      <c r="C231" s="59" t="s">
        <v>1025</v>
      </c>
      <c r="D231" s="59" t="s">
        <v>722</v>
      </c>
      <c r="E231" s="58" t="s">
        <v>586</v>
      </c>
      <c r="F231" s="58" t="s">
        <v>672</v>
      </c>
      <c r="G231" s="59"/>
      <c r="H231" s="59"/>
      <c r="I231" s="59">
        <v>0</v>
      </c>
      <c r="J231" s="60"/>
      <c r="K231" s="59"/>
    </row>
    <row r="232" spans="1:11" ht="15" customHeight="1" x14ac:dyDescent="0.4">
      <c r="A232" s="58">
        <v>228</v>
      </c>
      <c r="B232" s="59" t="s">
        <v>1162</v>
      </c>
      <c r="C232" s="59" t="s">
        <v>1163</v>
      </c>
      <c r="D232" s="59" t="s">
        <v>1164</v>
      </c>
      <c r="E232" s="58" t="s">
        <v>586</v>
      </c>
      <c r="F232" s="58" t="s">
        <v>672</v>
      </c>
      <c r="G232" s="59"/>
      <c r="H232" s="59"/>
      <c r="I232" s="59">
        <v>0</v>
      </c>
      <c r="J232" s="60"/>
      <c r="K232" s="59"/>
    </row>
    <row r="233" spans="1:11" ht="15" customHeight="1" x14ac:dyDescent="0.4">
      <c r="A233" s="58">
        <v>229</v>
      </c>
      <c r="B233" s="59" t="s">
        <v>1165</v>
      </c>
      <c r="C233" s="59" t="s">
        <v>1011</v>
      </c>
      <c r="D233" s="59" t="s">
        <v>750</v>
      </c>
      <c r="E233" s="58" t="s">
        <v>586</v>
      </c>
      <c r="F233" s="58" t="s">
        <v>591</v>
      </c>
      <c r="G233" s="59"/>
      <c r="H233" s="59"/>
      <c r="I233" s="59">
        <v>0</v>
      </c>
      <c r="J233" s="60"/>
      <c r="K233" s="59"/>
    </row>
    <row r="234" spans="1:11" ht="15" customHeight="1" x14ac:dyDescent="0.4">
      <c r="A234" s="58">
        <v>230</v>
      </c>
      <c r="B234" s="59" t="s">
        <v>1166</v>
      </c>
      <c r="C234" s="59" t="s">
        <v>1167</v>
      </c>
      <c r="D234" s="59" t="s">
        <v>1168</v>
      </c>
      <c r="E234" s="58" t="s">
        <v>582</v>
      </c>
      <c r="F234" s="58" t="s">
        <v>598</v>
      </c>
      <c r="G234" s="59"/>
      <c r="H234" s="59"/>
      <c r="I234" s="59">
        <v>0</v>
      </c>
      <c r="J234" s="60"/>
      <c r="K234" s="59"/>
    </row>
    <row r="235" spans="1:11" ht="15" customHeight="1" x14ac:dyDescent="0.4">
      <c r="A235" s="58">
        <v>231</v>
      </c>
      <c r="B235" s="59" t="s">
        <v>1169</v>
      </c>
      <c r="C235" s="59" t="s">
        <v>1170</v>
      </c>
      <c r="D235" s="59" t="s">
        <v>1168</v>
      </c>
      <c r="E235" s="58" t="s">
        <v>586</v>
      </c>
      <c r="F235" s="58" t="s">
        <v>598</v>
      </c>
      <c r="G235" s="59"/>
      <c r="H235" s="59"/>
      <c r="I235" s="59">
        <v>0</v>
      </c>
      <c r="J235" s="60"/>
      <c r="K235" s="59"/>
    </row>
    <row r="236" spans="1:11" ht="15" customHeight="1" x14ac:dyDescent="0.4">
      <c r="A236" s="58">
        <v>232</v>
      </c>
      <c r="B236" s="59" t="s">
        <v>1171</v>
      </c>
      <c r="C236" s="59" t="s">
        <v>1091</v>
      </c>
      <c r="D236" s="59" t="s">
        <v>1092</v>
      </c>
      <c r="E236" s="58" t="s">
        <v>586</v>
      </c>
      <c r="F236" s="58" t="s">
        <v>608</v>
      </c>
      <c r="G236" s="59"/>
      <c r="H236" s="59"/>
      <c r="I236" s="59">
        <v>0</v>
      </c>
      <c r="J236" s="60"/>
      <c r="K236" s="59"/>
    </row>
    <row r="237" spans="1:11" ht="15" customHeight="1" x14ac:dyDescent="0.4">
      <c r="A237" s="58">
        <v>233</v>
      </c>
      <c r="B237" s="59" t="s">
        <v>1172</v>
      </c>
      <c r="C237" s="59" t="s">
        <v>1094</v>
      </c>
      <c r="D237" s="59" t="s">
        <v>1095</v>
      </c>
      <c r="E237" s="58" t="s">
        <v>586</v>
      </c>
      <c r="F237" s="58" t="s">
        <v>608</v>
      </c>
      <c r="G237" s="59"/>
      <c r="H237" s="59"/>
      <c r="I237" s="59">
        <v>0</v>
      </c>
      <c r="J237" s="60"/>
      <c r="K237" s="59"/>
    </row>
    <row r="238" spans="1:11" ht="15" customHeight="1" x14ac:dyDescent="0.4">
      <c r="A238" s="58">
        <v>234</v>
      </c>
      <c r="B238" s="59" t="s">
        <v>1173</v>
      </c>
      <c r="C238" s="59" t="s">
        <v>1105</v>
      </c>
      <c r="D238" s="59" t="s">
        <v>948</v>
      </c>
      <c r="E238" s="58" t="s">
        <v>586</v>
      </c>
      <c r="F238" s="58" t="s">
        <v>754</v>
      </c>
      <c r="G238" s="59"/>
      <c r="H238" s="59"/>
      <c r="I238" s="59">
        <v>0</v>
      </c>
      <c r="J238" s="60"/>
      <c r="K238" s="59"/>
    </row>
    <row r="239" spans="1:11" ht="15" customHeight="1" x14ac:dyDescent="0.4">
      <c r="A239" s="58">
        <v>235</v>
      </c>
      <c r="B239" s="59" t="s">
        <v>1174</v>
      </c>
      <c r="C239" s="59" t="s">
        <v>950</v>
      </c>
      <c r="D239" s="59" t="s">
        <v>948</v>
      </c>
      <c r="E239" s="58" t="s">
        <v>586</v>
      </c>
      <c r="F239" s="58" t="s">
        <v>1175</v>
      </c>
      <c r="G239" s="59"/>
      <c r="H239" s="59"/>
      <c r="I239" s="59">
        <v>0</v>
      </c>
      <c r="J239" s="60"/>
      <c r="K239" s="59"/>
    </row>
    <row r="240" spans="1:11" ht="15" customHeight="1" x14ac:dyDescent="0.4">
      <c r="A240" s="58">
        <v>236</v>
      </c>
      <c r="B240" s="59" t="s">
        <v>1176</v>
      </c>
      <c r="C240" s="59" t="s">
        <v>1097</v>
      </c>
      <c r="D240" s="59" t="s">
        <v>948</v>
      </c>
      <c r="E240" s="58" t="s">
        <v>586</v>
      </c>
      <c r="F240" s="58" t="s">
        <v>1177</v>
      </c>
      <c r="G240" s="59"/>
      <c r="H240" s="59"/>
      <c r="I240" s="59">
        <v>0</v>
      </c>
      <c r="J240" s="60"/>
      <c r="K240" s="59"/>
    </row>
    <row r="241" spans="1:11" ht="15" customHeight="1" x14ac:dyDescent="0.4">
      <c r="A241" s="58">
        <v>237</v>
      </c>
      <c r="B241" s="59" t="s">
        <v>1178</v>
      </c>
      <c r="C241" s="59" t="s">
        <v>1179</v>
      </c>
      <c r="D241" s="59" t="s">
        <v>948</v>
      </c>
      <c r="E241" s="58" t="s">
        <v>586</v>
      </c>
      <c r="F241" s="58">
        <v>8</v>
      </c>
      <c r="G241" s="59"/>
      <c r="H241" s="59"/>
      <c r="I241" s="59">
        <v>0</v>
      </c>
      <c r="J241" s="60"/>
      <c r="K241" s="59"/>
    </row>
    <row r="242" spans="1:11" ht="15" customHeight="1" x14ac:dyDescent="0.4">
      <c r="A242" s="58">
        <v>238</v>
      </c>
      <c r="B242" s="59" t="s">
        <v>1180</v>
      </c>
      <c r="C242" s="59" t="s">
        <v>1181</v>
      </c>
      <c r="D242" s="59" t="s">
        <v>948</v>
      </c>
      <c r="E242" s="58" t="s">
        <v>586</v>
      </c>
      <c r="F242" s="58" t="s">
        <v>591</v>
      </c>
      <c r="G242" s="59"/>
      <c r="H242" s="59"/>
      <c r="I242" s="59">
        <v>0</v>
      </c>
      <c r="J242" s="60"/>
      <c r="K242" s="59"/>
    </row>
    <row r="243" spans="1:11" ht="15" customHeight="1" x14ac:dyDescent="0.4">
      <c r="A243" s="58">
        <v>239</v>
      </c>
      <c r="B243" s="59" t="s">
        <v>1182</v>
      </c>
      <c r="C243" s="59" t="s">
        <v>1183</v>
      </c>
      <c r="D243" s="59" t="s">
        <v>1184</v>
      </c>
      <c r="E243" s="58" t="s">
        <v>582</v>
      </c>
      <c r="F243" s="58" t="s">
        <v>598</v>
      </c>
      <c r="G243" s="59"/>
      <c r="H243" s="59"/>
      <c r="I243" s="59">
        <v>4.3559999999999996E-3</v>
      </c>
      <c r="J243" s="60">
        <v>229568411.38659322</v>
      </c>
      <c r="K243" s="59"/>
    </row>
    <row r="244" spans="1:11" ht="15" customHeight="1" x14ac:dyDescent="0.4">
      <c r="A244" s="58">
        <v>240</v>
      </c>
      <c r="B244" s="59" t="s">
        <v>1185</v>
      </c>
      <c r="C244" s="59" t="s">
        <v>1186</v>
      </c>
      <c r="D244" s="59" t="s">
        <v>1187</v>
      </c>
      <c r="E244" s="58" t="s">
        <v>586</v>
      </c>
      <c r="F244" s="58" t="s">
        <v>598</v>
      </c>
      <c r="G244" s="59"/>
      <c r="H244" s="59"/>
      <c r="I244" s="59">
        <v>0</v>
      </c>
      <c r="J244" s="60"/>
      <c r="K244" s="59"/>
    </row>
    <row r="245" spans="1:11" ht="15" customHeight="1" x14ac:dyDescent="0.4">
      <c r="A245" s="58">
        <v>241</v>
      </c>
      <c r="B245" s="59" t="s">
        <v>1188</v>
      </c>
      <c r="C245" s="59" t="s">
        <v>1189</v>
      </c>
      <c r="D245" s="59" t="s">
        <v>1190</v>
      </c>
      <c r="E245" s="58" t="s">
        <v>586</v>
      </c>
      <c r="F245" s="58" t="s">
        <v>598</v>
      </c>
      <c r="G245" s="59"/>
      <c r="H245" s="59"/>
      <c r="I245" s="59">
        <v>0</v>
      </c>
      <c r="J245" s="60"/>
      <c r="K245" s="59"/>
    </row>
    <row r="246" spans="1:11" ht="15" customHeight="1" x14ac:dyDescent="0.4">
      <c r="A246" s="58">
        <v>242</v>
      </c>
      <c r="B246" s="59" t="s">
        <v>1191</v>
      </c>
      <c r="C246" s="59" t="s">
        <v>1192</v>
      </c>
      <c r="D246" s="59" t="s">
        <v>1193</v>
      </c>
      <c r="E246" s="58" t="s">
        <v>586</v>
      </c>
      <c r="F246" s="58" t="s">
        <v>598</v>
      </c>
      <c r="G246" s="59"/>
      <c r="H246" s="59"/>
      <c r="I246" s="59">
        <v>0</v>
      </c>
      <c r="J246" s="60"/>
      <c r="K246" s="59"/>
    </row>
    <row r="247" spans="1:11" ht="15" customHeight="1" x14ac:dyDescent="0.4">
      <c r="A247" s="58">
        <v>243</v>
      </c>
      <c r="B247" s="59" t="s">
        <v>1194</v>
      </c>
      <c r="C247" s="59" t="s">
        <v>1195</v>
      </c>
      <c r="D247" s="59" t="s">
        <v>1196</v>
      </c>
      <c r="E247" s="58" t="s">
        <v>586</v>
      </c>
      <c r="F247" s="58" t="s">
        <v>598</v>
      </c>
      <c r="G247" s="59"/>
      <c r="H247" s="59"/>
      <c r="I247" s="59">
        <v>0</v>
      </c>
      <c r="J247" s="60"/>
      <c r="K247" s="59"/>
    </row>
    <row r="248" spans="1:11" ht="15" customHeight="1" x14ac:dyDescent="0.4">
      <c r="A248" s="58">
        <v>244</v>
      </c>
      <c r="B248" s="59" t="s">
        <v>1197</v>
      </c>
      <c r="C248" s="59" t="s">
        <v>985</v>
      </c>
      <c r="D248" s="59" t="s">
        <v>986</v>
      </c>
      <c r="E248" s="58" t="s">
        <v>586</v>
      </c>
      <c r="F248" s="58" t="s">
        <v>608</v>
      </c>
      <c r="G248" s="59"/>
      <c r="H248" s="59"/>
      <c r="I248" s="59">
        <v>0</v>
      </c>
      <c r="J248" s="60"/>
      <c r="K248" s="59"/>
    </row>
    <row r="249" spans="1:11" ht="15" customHeight="1" x14ac:dyDescent="0.4">
      <c r="A249" s="58">
        <v>245</v>
      </c>
      <c r="B249" s="59" t="s">
        <v>1198</v>
      </c>
      <c r="C249" s="59" t="s">
        <v>1199</v>
      </c>
      <c r="D249" s="59" t="s">
        <v>1200</v>
      </c>
      <c r="E249" s="58" t="s">
        <v>586</v>
      </c>
      <c r="F249" s="58" t="s">
        <v>598</v>
      </c>
      <c r="G249" s="59"/>
      <c r="H249" s="59"/>
      <c r="I249" s="59">
        <v>0</v>
      </c>
      <c r="J249" s="60"/>
      <c r="K249" s="59"/>
    </row>
    <row r="250" spans="1:11" ht="15" customHeight="1" x14ac:dyDescent="0.4">
      <c r="A250" s="58">
        <v>246</v>
      </c>
      <c r="B250" s="59" t="s">
        <v>1201</v>
      </c>
      <c r="C250" s="59" t="s">
        <v>1202</v>
      </c>
      <c r="D250" s="59" t="s">
        <v>1203</v>
      </c>
      <c r="E250" s="58" t="s">
        <v>586</v>
      </c>
      <c r="F250" s="58" t="s">
        <v>598</v>
      </c>
      <c r="G250" s="59"/>
      <c r="H250" s="59"/>
      <c r="I250" s="59">
        <v>0</v>
      </c>
      <c r="J250" s="60"/>
      <c r="K250" s="59"/>
    </row>
    <row r="251" spans="1:11" ht="15" customHeight="1" x14ac:dyDescent="0.4">
      <c r="A251" s="58">
        <v>247</v>
      </c>
      <c r="B251" s="59" t="s">
        <v>1204</v>
      </c>
      <c r="C251" s="59" t="s">
        <v>988</v>
      </c>
      <c r="D251" s="59" t="s">
        <v>989</v>
      </c>
      <c r="E251" s="58" t="s">
        <v>586</v>
      </c>
      <c r="F251" s="58" t="s">
        <v>591</v>
      </c>
      <c r="G251" s="59"/>
      <c r="H251" s="59"/>
      <c r="I251" s="59">
        <v>0</v>
      </c>
      <c r="J251" s="60"/>
      <c r="K251" s="59"/>
    </row>
    <row r="252" spans="1:11" ht="15" customHeight="1" x14ac:dyDescent="0.4">
      <c r="A252" s="58">
        <v>248</v>
      </c>
      <c r="B252" s="59" t="s">
        <v>1205</v>
      </c>
      <c r="C252" s="59" t="s">
        <v>1206</v>
      </c>
      <c r="D252" s="59" t="s">
        <v>1207</v>
      </c>
      <c r="E252" s="58" t="s">
        <v>586</v>
      </c>
      <c r="F252" s="58" t="s">
        <v>598</v>
      </c>
      <c r="G252" s="59"/>
      <c r="H252" s="59"/>
      <c r="I252" s="59">
        <v>0</v>
      </c>
      <c r="J252" s="60"/>
      <c r="K252" s="59"/>
    </row>
    <row r="253" spans="1:11" ht="15" customHeight="1" x14ac:dyDescent="0.4">
      <c r="A253" s="58">
        <v>249</v>
      </c>
      <c r="B253" s="59" t="s">
        <v>1208</v>
      </c>
      <c r="C253" s="59" t="s">
        <v>1061</v>
      </c>
      <c r="D253" s="59" t="s">
        <v>1004</v>
      </c>
      <c r="E253" s="58" t="s">
        <v>586</v>
      </c>
      <c r="F253" s="58" t="s">
        <v>598</v>
      </c>
      <c r="G253" s="59"/>
      <c r="H253" s="59"/>
      <c r="I253" s="59">
        <v>0</v>
      </c>
      <c r="J253" s="60"/>
      <c r="K253" s="59"/>
    </row>
    <row r="254" spans="1:11" ht="15" customHeight="1" x14ac:dyDescent="0.4">
      <c r="A254" s="58">
        <v>250</v>
      </c>
      <c r="B254" s="59" t="s">
        <v>1209</v>
      </c>
      <c r="C254" s="59" t="s">
        <v>1003</v>
      </c>
      <c r="D254" s="59" t="s">
        <v>1004</v>
      </c>
      <c r="E254" s="58" t="s">
        <v>586</v>
      </c>
      <c r="F254" s="58" t="s">
        <v>598</v>
      </c>
      <c r="G254" s="59"/>
      <c r="H254" s="59"/>
      <c r="I254" s="59">
        <v>0</v>
      </c>
      <c r="J254" s="60"/>
      <c r="K254" s="59"/>
    </row>
    <row r="255" spans="1:11" ht="15" customHeight="1" x14ac:dyDescent="0.4">
      <c r="A255" s="58">
        <v>251</v>
      </c>
      <c r="B255" s="59" t="s">
        <v>1210</v>
      </c>
      <c r="C255" s="59" t="s">
        <v>1081</v>
      </c>
      <c r="D255" s="59" t="s">
        <v>1004</v>
      </c>
      <c r="E255" s="58" t="s">
        <v>586</v>
      </c>
      <c r="F255" s="58" t="s">
        <v>598</v>
      </c>
      <c r="G255" s="59"/>
      <c r="H255" s="59"/>
      <c r="I255" s="59">
        <v>0</v>
      </c>
      <c r="J255" s="60"/>
      <c r="K255" s="59"/>
    </row>
    <row r="256" spans="1:11" ht="15" customHeight="1" x14ac:dyDescent="0.4">
      <c r="A256" s="58">
        <v>252</v>
      </c>
      <c r="B256" s="59" t="s">
        <v>1211</v>
      </c>
      <c r="C256" s="59" t="s">
        <v>1077</v>
      </c>
      <c r="D256" s="59" t="s">
        <v>1004</v>
      </c>
      <c r="E256" s="58" t="s">
        <v>586</v>
      </c>
      <c r="F256" s="58" t="s">
        <v>598</v>
      </c>
      <c r="G256" s="59"/>
      <c r="H256" s="59"/>
      <c r="I256" s="59">
        <v>0</v>
      </c>
      <c r="J256" s="60"/>
      <c r="K256" s="59"/>
    </row>
    <row r="257" spans="1:11" ht="15" customHeight="1" x14ac:dyDescent="0.4">
      <c r="A257" s="58">
        <v>253</v>
      </c>
      <c r="B257" s="59" t="s">
        <v>1212</v>
      </c>
      <c r="C257" s="59" t="s">
        <v>1213</v>
      </c>
      <c r="D257" s="59" t="s">
        <v>1214</v>
      </c>
      <c r="E257" s="58" t="s">
        <v>586</v>
      </c>
      <c r="F257" s="58" t="s">
        <v>591</v>
      </c>
      <c r="G257" s="59"/>
      <c r="H257" s="59"/>
      <c r="I257" s="59">
        <v>0</v>
      </c>
      <c r="J257" s="60"/>
      <c r="K257" s="59"/>
    </row>
    <row r="258" spans="1:11" ht="15" customHeight="1" x14ac:dyDescent="0.4">
      <c r="A258" s="58">
        <v>254</v>
      </c>
      <c r="B258" s="59" t="s">
        <v>1215</v>
      </c>
      <c r="C258" s="59" t="s">
        <v>1216</v>
      </c>
      <c r="D258" s="59" t="s">
        <v>1214</v>
      </c>
      <c r="E258" s="58" t="s">
        <v>586</v>
      </c>
      <c r="F258" s="58" t="s">
        <v>598</v>
      </c>
      <c r="G258" s="59"/>
      <c r="H258" s="59"/>
      <c r="I258" s="59">
        <v>0</v>
      </c>
      <c r="J258" s="60"/>
      <c r="K258" s="59"/>
    </row>
    <row r="259" spans="1:11" ht="15" customHeight="1" x14ac:dyDescent="0.4">
      <c r="A259" s="58">
        <v>255</v>
      </c>
      <c r="B259" s="59" t="s">
        <v>1217</v>
      </c>
      <c r="C259" s="59" t="s">
        <v>1006</v>
      </c>
      <c r="D259" s="59" t="s">
        <v>1007</v>
      </c>
      <c r="E259" s="58" t="s">
        <v>829</v>
      </c>
      <c r="F259" s="58" t="s">
        <v>598</v>
      </c>
      <c r="G259" s="59" t="s">
        <v>1008</v>
      </c>
      <c r="H259" s="59" t="s">
        <v>1009</v>
      </c>
      <c r="I259" s="59">
        <v>0</v>
      </c>
      <c r="J259" s="60"/>
      <c r="K259" s="59"/>
    </row>
    <row r="260" spans="1:11" ht="15" customHeight="1" x14ac:dyDescent="0.4">
      <c r="A260" s="58">
        <v>256</v>
      </c>
      <c r="B260" s="59" t="s">
        <v>1218</v>
      </c>
      <c r="C260" s="59" t="s">
        <v>1219</v>
      </c>
      <c r="D260" s="59" t="s">
        <v>1220</v>
      </c>
      <c r="E260" s="58" t="s">
        <v>586</v>
      </c>
      <c r="F260" s="58">
        <v>2</v>
      </c>
      <c r="G260" s="59"/>
      <c r="H260" s="59"/>
      <c r="I260" s="59">
        <v>0</v>
      </c>
      <c r="J260" s="60"/>
      <c r="K260" s="59"/>
    </row>
    <row r="261" spans="1:11" ht="15" customHeight="1" x14ac:dyDescent="0.4">
      <c r="A261" s="58">
        <v>257</v>
      </c>
      <c r="B261" s="59" t="s">
        <v>1221</v>
      </c>
      <c r="C261" s="59" t="s">
        <v>1222</v>
      </c>
      <c r="D261" s="59" t="s">
        <v>1220</v>
      </c>
      <c r="E261" s="58" t="s">
        <v>586</v>
      </c>
      <c r="F261" s="58" t="s">
        <v>672</v>
      </c>
      <c r="G261" s="59"/>
      <c r="H261" s="59"/>
      <c r="I261" s="59">
        <v>0</v>
      </c>
      <c r="J261" s="60"/>
      <c r="K261" s="59"/>
    </row>
    <row r="262" spans="1:11" ht="15" customHeight="1" x14ac:dyDescent="0.4">
      <c r="A262" s="58">
        <v>258</v>
      </c>
      <c r="B262" s="59" t="s">
        <v>1223</v>
      </c>
      <c r="C262" s="59" t="s">
        <v>1224</v>
      </c>
      <c r="D262" s="59" t="s">
        <v>780</v>
      </c>
      <c r="E262" s="58" t="s">
        <v>586</v>
      </c>
      <c r="F262" s="58" t="s">
        <v>627</v>
      </c>
      <c r="G262" s="59"/>
      <c r="H262" s="59"/>
      <c r="I262" s="59">
        <v>0</v>
      </c>
      <c r="J262" s="60"/>
      <c r="K262" s="59"/>
    </row>
    <row r="263" spans="1:11" ht="15" customHeight="1" x14ac:dyDescent="0.4">
      <c r="A263" s="58">
        <v>259</v>
      </c>
      <c r="B263" s="59" t="s">
        <v>1225</v>
      </c>
      <c r="C263" s="59" t="s">
        <v>785</v>
      </c>
      <c r="D263" s="59" t="s">
        <v>708</v>
      </c>
      <c r="E263" s="58" t="s">
        <v>586</v>
      </c>
      <c r="F263" s="58" t="s">
        <v>788</v>
      </c>
      <c r="G263" s="59"/>
      <c r="H263" s="59"/>
      <c r="I263" s="59">
        <v>0</v>
      </c>
      <c r="J263" s="60"/>
      <c r="K263" s="59"/>
    </row>
    <row r="264" spans="1:11" ht="15" customHeight="1" x14ac:dyDescent="0.4">
      <c r="A264" s="58">
        <v>260</v>
      </c>
      <c r="B264" s="59" t="s">
        <v>1226</v>
      </c>
      <c r="C264" s="59" t="s">
        <v>790</v>
      </c>
      <c r="D264" s="59" t="s">
        <v>722</v>
      </c>
      <c r="E264" s="58" t="s">
        <v>586</v>
      </c>
      <c r="F264" s="58" t="s">
        <v>751</v>
      </c>
      <c r="G264" s="59"/>
      <c r="H264" s="59"/>
      <c r="I264" s="59">
        <v>0</v>
      </c>
      <c r="J264" s="60"/>
      <c r="K264" s="59"/>
    </row>
    <row r="265" spans="1:11" ht="15" customHeight="1" x14ac:dyDescent="0.4">
      <c r="A265" s="58">
        <v>261</v>
      </c>
      <c r="B265" s="59" t="s">
        <v>1227</v>
      </c>
      <c r="C265" s="59" t="s">
        <v>1228</v>
      </c>
      <c r="D265" s="59" t="s">
        <v>1229</v>
      </c>
      <c r="E265" s="58" t="s">
        <v>586</v>
      </c>
      <c r="F265" s="58" t="s">
        <v>598</v>
      </c>
      <c r="G265" s="59"/>
      <c r="H265" s="59"/>
      <c r="I265" s="59">
        <v>0</v>
      </c>
      <c r="J265" s="60"/>
      <c r="K265" s="59"/>
    </row>
    <row r="266" spans="1:11" ht="15" customHeight="1" x14ac:dyDescent="0.4">
      <c r="A266" s="58">
        <v>262</v>
      </c>
      <c r="B266" s="59" t="s">
        <v>1230</v>
      </c>
      <c r="C266" s="59" t="s">
        <v>1231</v>
      </c>
      <c r="D266" s="59" t="s">
        <v>1229</v>
      </c>
      <c r="E266" s="58" t="s">
        <v>586</v>
      </c>
      <c r="F266" s="58" t="s">
        <v>598</v>
      </c>
      <c r="G266" s="59"/>
      <c r="H266" s="59"/>
      <c r="I266" s="59">
        <v>0</v>
      </c>
      <c r="J266" s="60"/>
      <c r="K266" s="59"/>
    </row>
    <row r="267" spans="1:11" ht="15" customHeight="1" x14ac:dyDescent="0.4">
      <c r="A267" s="58">
        <v>263</v>
      </c>
      <c r="B267" s="59" t="s">
        <v>1232</v>
      </c>
      <c r="C267" s="59" t="s">
        <v>1233</v>
      </c>
      <c r="D267" s="59" t="s">
        <v>1229</v>
      </c>
      <c r="E267" s="58" t="s">
        <v>586</v>
      </c>
      <c r="F267" s="58" t="s">
        <v>598</v>
      </c>
      <c r="G267" s="59"/>
      <c r="H267" s="59"/>
      <c r="I267" s="59">
        <v>0</v>
      </c>
      <c r="J267" s="60"/>
      <c r="K267" s="59"/>
    </row>
    <row r="268" spans="1:11" ht="15" customHeight="1" x14ac:dyDescent="0.4">
      <c r="A268" s="58">
        <v>264</v>
      </c>
      <c r="B268" s="59" t="s">
        <v>1234</v>
      </c>
      <c r="C268" s="59" t="s">
        <v>1235</v>
      </c>
      <c r="D268" s="59" t="s">
        <v>1229</v>
      </c>
      <c r="E268" s="58" t="s">
        <v>586</v>
      </c>
      <c r="F268" s="58" t="s">
        <v>598</v>
      </c>
      <c r="G268" s="59"/>
      <c r="H268" s="59"/>
      <c r="I268" s="59">
        <v>0</v>
      </c>
      <c r="J268" s="60"/>
      <c r="K268" s="59"/>
    </row>
    <row r="269" spans="1:11" ht="15" customHeight="1" x14ac:dyDescent="0.4">
      <c r="A269" s="58">
        <v>265</v>
      </c>
      <c r="B269" s="59" t="s">
        <v>1236</v>
      </c>
      <c r="C269" s="59" t="s">
        <v>1000</v>
      </c>
      <c r="D269" s="59" t="s">
        <v>1001</v>
      </c>
      <c r="E269" s="58" t="s">
        <v>586</v>
      </c>
      <c r="F269" s="58" t="s">
        <v>591</v>
      </c>
      <c r="G269" s="59"/>
      <c r="H269" s="59"/>
      <c r="I269" s="59">
        <v>0</v>
      </c>
      <c r="J269" s="60"/>
      <c r="K269" s="59"/>
    </row>
    <row r="270" spans="1:11" ht="15" customHeight="1" x14ac:dyDescent="0.4">
      <c r="A270" s="58">
        <v>266</v>
      </c>
      <c r="B270" s="59" t="s">
        <v>1237</v>
      </c>
      <c r="C270" s="59" t="s">
        <v>1030</v>
      </c>
      <c r="D270" s="59" t="s">
        <v>780</v>
      </c>
      <c r="E270" s="58" t="s">
        <v>586</v>
      </c>
      <c r="F270" s="58" t="s">
        <v>677</v>
      </c>
      <c r="G270" s="59"/>
      <c r="H270" s="59"/>
      <c r="I270" s="59">
        <v>0</v>
      </c>
      <c r="J270" s="60"/>
      <c r="K270" s="59"/>
    </row>
    <row r="271" spans="1:11" ht="15" customHeight="1" x14ac:dyDescent="0.4">
      <c r="A271" s="58">
        <v>267</v>
      </c>
      <c r="B271" s="59" t="s">
        <v>1238</v>
      </c>
      <c r="C271" s="59" t="s">
        <v>1239</v>
      </c>
      <c r="D271" s="59" t="s">
        <v>1220</v>
      </c>
      <c r="E271" s="58" t="s">
        <v>586</v>
      </c>
      <c r="F271" s="58" t="s">
        <v>711</v>
      </c>
      <c r="G271" s="59"/>
      <c r="H271" s="59"/>
      <c r="I271" s="59">
        <v>0</v>
      </c>
      <c r="J271" s="60"/>
      <c r="K271" s="59"/>
    </row>
    <row r="272" spans="1:11" ht="15" customHeight="1" x14ac:dyDescent="0.4">
      <c r="A272" s="58">
        <v>268</v>
      </c>
      <c r="B272" s="59" t="s">
        <v>1240</v>
      </c>
      <c r="C272" s="59" t="s">
        <v>1219</v>
      </c>
      <c r="D272" s="59" t="s">
        <v>626</v>
      </c>
      <c r="E272" s="58" t="s">
        <v>586</v>
      </c>
      <c r="F272" s="58" t="s">
        <v>608</v>
      </c>
      <c r="G272" s="59"/>
      <c r="H272" s="59"/>
      <c r="I272" s="59">
        <v>0</v>
      </c>
      <c r="J272" s="60"/>
      <c r="K272" s="59"/>
    </row>
    <row r="273" spans="1:11" ht="15" customHeight="1" x14ac:dyDescent="0.4">
      <c r="A273" s="58">
        <v>269</v>
      </c>
      <c r="B273" s="59" t="s">
        <v>1241</v>
      </c>
      <c r="C273" s="59" t="s">
        <v>1242</v>
      </c>
      <c r="D273" s="59" t="s">
        <v>708</v>
      </c>
      <c r="E273" s="58" t="s">
        <v>586</v>
      </c>
      <c r="F273" s="58" t="s">
        <v>672</v>
      </c>
      <c r="G273" s="59"/>
      <c r="H273" s="59"/>
      <c r="I273" s="59">
        <v>0</v>
      </c>
      <c r="J273" s="60"/>
      <c r="K273" s="59"/>
    </row>
    <row r="274" spans="1:11" ht="15" customHeight="1" x14ac:dyDescent="0.4">
      <c r="A274" s="58">
        <v>270</v>
      </c>
      <c r="B274" s="59" t="s">
        <v>1243</v>
      </c>
      <c r="C274" s="59" t="s">
        <v>1244</v>
      </c>
      <c r="D274" s="59" t="s">
        <v>722</v>
      </c>
      <c r="E274" s="58" t="s">
        <v>586</v>
      </c>
      <c r="F274" s="58" t="s">
        <v>672</v>
      </c>
      <c r="G274" s="59"/>
      <c r="H274" s="59"/>
      <c r="I274" s="59">
        <v>0</v>
      </c>
      <c r="J274" s="60"/>
      <c r="K274" s="59"/>
    </row>
    <row r="275" spans="1:11" ht="15" customHeight="1" x14ac:dyDescent="0.4">
      <c r="A275" s="58">
        <v>271</v>
      </c>
      <c r="B275" s="59" t="s">
        <v>1245</v>
      </c>
      <c r="C275" s="59" t="s">
        <v>1246</v>
      </c>
      <c r="D275" s="59" t="s">
        <v>1028</v>
      </c>
      <c r="E275" s="58" t="s">
        <v>586</v>
      </c>
      <c r="F275" s="58" t="s">
        <v>598</v>
      </c>
      <c r="G275" s="59"/>
      <c r="H275" s="59"/>
      <c r="I275" s="59">
        <v>0</v>
      </c>
      <c r="J275" s="60"/>
      <c r="K275" s="59"/>
    </row>
    <row r="276" spans="1:11" ht="15" customHeight="1" x14ac:dyDescent="0.4">
      <c r="A276" s="58">
        <v>272</v>
      </c>
      <c r="B276" s="59" t="s">
        <v>1247</v>
      </c>
      <c r="C276" s="59" t="s">
        <v>1248</v>
      </c>
      <c r="D276" s="59" t="s">
        <v>777</v>
      </c>
      <c r="E276" s="58" t="s">
        <v>586</v>
      </c>
      <c r="F276" s="58">
        <v>2</v>
      </c>
      <c r="G276" s="59"/>
      <c r="H276" s="59"/>
      <c r="I276" s="59">
        <v>0</v>
      </c>
      <c r="J276" s="60"/>
      <c r="K276" s="59"/>
    </row>
    <row r="277" spans="1:11" ht="15" customHeight="1" x14ac:dyDescent="0.4">
      <c r="A277" s="58">
        <v>273</v>
      </c>
      <c r="B277" s="59" t="s">
        <v>1249</v>
      </c>
      <c r="C277" s="59" t="s">
        <v>1250</v>
      </c>
      <c r="D277" s="59" t="s">
        <v>1251</v>
      </c>
      <c r="E277" s="58" t="s">
        <v>582</v>
      </c>
      <c r="F277" s="58" t="s">
        <v>598</v>
      </c>
      <c r="G277" s="59"/>
      <c r="H277" s="59"/>
      <c r="I277" s="59">
        <v>4.3559999999999996E-3</v>
      </c>
      <c r="J277" s="60">
        <v>229568411.38659322</v>
      </c>
      <c r="K277" s="59"/>
    </row>
    <row r="278" spans="1:11" ht="15" customHeight="1" x14ac:dyDescent="0.4">
      <c r="A278" s="58">
        <v>274</v>
      </c>
      <c r="B278" s="59" t="s">
        <v>1252</v>
      </c>
      <c r="C278" s="59" t="s">
        <v>1253</v>
      </c>
      <c r="D278" s="59" t="s">
        <v>1254</v>
      </c>
      <c r="E278" s="58" t="s">
        <v>586</v>
      </c>
      <c r="F278" s="58" t="s">
        <v>598</v>
      </c>
      <c r="G278" s="59"/>
      <c r="H278" s="59"/>
      <c r="I278" s="59">
        <v>0</v>
      </c>
      <c r="J278" s="60"/>
      <c r="K278" s="59"/>
    </row>
    <row r="279" spans="1:11" ht="15" customHeight="1" x14ac:dyDescent="0.4">
      <c r="A279" s="58">
        <v>275</v>
      </c>
      <c r="B279" s="59" t="s">
        <v>1255</v>
      </c>
      <c r="C279" s="59" t="s">
        <v>1256</v>
      </c>
      <c r="D279" s="59" t="s">
        <v>1257</v>
      </c>
      <c r="E279" s="58" t="s">
        <v>829</v>
      </c>
      <c r="F279" s="58" t="s">
        <v>598</v>
      </c>
      <c r="G279" s="59" t="s">
        <v>1258</v>
      </c>
      <c r="H279" s="59" t="s">
        <v>1259</v>
      </c>
      <c r="I279" s="59">
        <v>4.3559999999999996E-3</v>
      </c>
      <c r="J279" s="60">
        <v>229568411.38659322</v>
      </c>
      <c r="K279" s="59"/>
    </row>
    <row r="280" spans="1:11" ht="15" customHeight="1" x14ac:dyDescent="0.4">
      <c r="A280" s="58">
        <v>276</v>
      </c>
      <c r="B280" s="59" t="s">
        <v>1260</v>
      </c>
      <c r="C280" s="59" t="s">
        <v>1261</v>
      </c>
      <c r="D280" s="59" t="s">
        <v>1262</v>
      </c>
      <c r="E280" s="58" t="s">
        <v>586</v>
      </c>
      <c r="F280" s="58" t="s">
        <v>598</v>
      </c>
      <c r="G280" s="59"/>
      <c r="H280" s="59"/>
      <c r="I280" s="59">
        <v>0</v>
      </c>
      <c r="J280" s="60"/>
      <c r="K280" s="59"/>
    </row>
    <row r="281" spans="1:11" ht="15" customHeight="1" x14ac:dyDescent="0.4">
      <c r="A281" s="58">
        <v>277</v>
      </c>
      <c r="B281" s="59" t="s">
        <v>1263</v>
      </c>
      <c r="C281" s="59" t="s">
        <v>1264</v>
      </c>
      <c r="D281" s="59" t="s">
        <v>1265</v>
      </c>
      <c r="E281" s="58" t="s">
        <v>582</v>
      </c>
      <c r="F281" s="58" t="s">
        <v>598</v>
      </c>
      <c r="G281" s="59"/>
      <c r="H281" s="59"/>
      <c r="I281" s="59">
        <v>0</v>
      </c>
      <c r="J281" s="60"/>
      <c r="K281" s="59"/>
    </row>
    <row r="282" spans="1:11" ht="15" customHeight="1" x14ac:dyDescent="0.4">
      <c r="A282" s="58">
        <v>278</v>
      </c>
      <c r="B282" s="59" t="s">
        <v>1266</v>
      </c>
      <c r="C282" s="59" t="s">
        <v>1216</v>
      </c>
      <c r="D282" s="59" t="s">
        <v>1267</v>
      </c>
      <c r="E282" s="58" t="s">
        <v>586</v>
      </c>
      <c r="F282" s="58" t="s">
        <v>598</v>
      </c>
      <c r="G282" s="59"/>
      <c r="H282" s="59"/>
      <c r="I282" s="59">
        <v>0</v>
      </c>
      <c r="J282" s="60"/>
      <c r="K282" s="59"/>
    </row>
    <row r="283" spans="1:11" ht="15" customHeight="1" x14ac:dyDescent="0.4">
      <c r="A283" s="58">
        <v>279</v>
      </c>
      <c r="B283" s="59" t="s">
        <v>1268</v>
      </c>
      <c r="C283" s="59" t="s">
        <v>1011</v>
      </c>
      <c r="D283" s="59" t="s">
        <v>750</v>
      </c>
      <c r="E283" s="58" t="s">
        <v>586</v>
      </c>
      <c r="F283" s="58" t="s">
        <v>591</v>
      </c>
      <c r="G283" s="59"/>
      <c r="H283" s="59"/>
      <c r="I283" s="59">
        <v>0</v>
      </c>
      <c r="J283" s="60"/>
      <c r="K283" s="59"/>
    </row>
    <row r="284" spans="1:11" ht="15" customHeight="1" x14ac:dyDescent="0.4">
      <c r="A284" s="58">
        <v>280</v>
      </c>
      <c r="B284" s="59" t="s">
        <v>1269</v>
      </c>
      <c r="C284" s="59" t="s">
        <v>1270</v>
      </c>
      <c r="D284" s="59" t="s">
        <v>1271</v>
      </c>
      <c r="E284" s="58" t="s">
        <v>582</v>
      </c>
      <c r="F284" s="58" t="s">
        <v>598</v>
      </c>
      <c r="G284" s="59"/>
      <c r="H284" s="59"/>
      <c r="I284" s="59">
        <v>0</v>
      </c>
      <c r="J284" s="60"/>
      <c r="K284" s="59"/>
    </row>
    <row r="285" spans="1:11" ht="15" customHeight="1" x14ac:dyDescent="0.4">
      <c r="A285" s="58">
        <v>281</v>
      </c>
      <c r="B285" s="59" t="s">
        <v>1272</v>
      </c>
      <c r="C285" s="59" t="s">
        <v>1273</v>
      </c>
      <c r="D285" s="59" t="s">
        <v>1274</v>
      </c>
      <c r="E285" s="58" t="s">
        <v>586</v>
      </c>
      <c r="F285" s="58" t="s">
        <v>598</v>
      </c>
      <c r="G285" s="59"/>
      <c r="H285" s="59"/>
      <c r="I285" s="59">
        <v>0</v>
      </c>
      <c r="J285" s="60"/>
      <c r="K285" s="59"/>
    </row>
    <row r="286" spans="1:11" ht="15" customHeight="1" x14ac:dyDescent="0.4">
      <c r="A286" s="58">
        <v>282</v>
      </c>
      <c r="B286" s="59" t="s">
        <v>1275</v>
      </c>
      <c r="C286" s="59" t="s">
        <v>1276</v>
      </c>
      <c r="D286" s="59" t="s">
        <v>1277</v>
      </c>
      <c r="E286" s="58" t="s">
        <v>586</v>
      </c>
      <c r="F286" s="58" t="s">
        <v>598</v>
      </c>
      <c r="G286" s="59"/>
      <c r="H286" s="59"/>
      <c r="I286" s="59">
        <v>0</v>
      </c>
      <c r="J286" s="60"/>
      <c r="K286" s="59"/>
    </row>
    <row r="287" spans="1:11" ht="15" customHeight="1" x14ac:dyDescent="0.4">
      <c r="A287" s="58">
        <v>283</v>
      </c>
      <c r="B287" s="59" t="s">
        <v>1278</v>
      </c>
      <c r="C287" s="59" t="s">
        <v>1279</v>
      </c>
      <c r="D287" s="59" t="s">
        <v>1280</v>
      </c>
      <c r="E287" s="58" t="s">
        <v>586</v>
      </c>
      <c r="F287" s="58" t="s">
        <v>598</v>
      </c>
      <c r="G287" s="59"/>
      <c r="H287" s="59"/>
      <c r="I287" s="59">
        <v>0</v>
      </c>
      <c r="J287" s="60"/>
      <c r="K287" s="59"/>
    </row>
    <row r="288" spans="1:11" ht="15" customHeight="1" x14ac:dyDescent="0.4">
      <c r="A288" s="58">
        <v>284</v>
      </c>
      <c r="B288" s="59" t="s">
        <v>1281</v>
      </c>
      <c r="C288" s="59" t="s">
        <v>1282</v>
      </c>
      <c r="D288" s="59" t="s">
        <v>750</v>
      </c>
      <c r="E288" s="58" t="s">
        <v>586</v>
      </c>
      <c r="F288" s="58" t="s">
        <v>627</v>
      </c>
      <c r="G288" s="59"/>
      <c r="H288" s="59"/>
      <c r="I288" s="59">
        <v>0</v>
      </c>
      <c r="J288" s="60"/>
      <c r="K288" s="59"/>
    </row>
    <row r="289" spans="1:11" ht="15" customHeight="1" x14ac:dyDescent="0.4">
      <c r="A289" s="58">
        <v>285</v>
      </c>
      <c r="B289" s="59" t="s">
        <v>1283</v>
      </c>
      <c r="C289" s="59" t="s">
        <v>1284</v>
      </c>
      <c r="D289" s="59" t="s">
        <v>1285</v>
      </c>
      <c r="E289" s="58" t="s">
        <v>586</v>
      </c>
      <c r="F289" s="58" t="s">
        <v>677</v>
      </c>
      <c r="G289" s="59"/>
      <c r="H289" s="59"/>
      <c r="I289" s="59">
        <v>0</v>
      </c>
      <c r="J289" s="60"/>
      <c r="K289" s="59"/>
    </row>
    <row r="290" spans="1:11" ht="15" customHeight="1" x14ac:dyDescent="0.4">
      <c r="A290" s="58">
        <v>286</v>
      </c>
      <c r="B290" s="59" t="s">
        <v>1286</v>
      </c>
      <c r="C290" s="59" t="s">
        <v>1287</v>
      </c>
      <c r="D290" s="59" t="s">
        <v>1288</v>
      </c>
      <c r="E290" s="58" t="s">
        <v>582</v>
      </c>
      <c r="F290" s="58" t="s">
        <v>598</v>
      </c>
      <c r="G290" s="59"/>
      <c r="H290" s="59"/>
      <c r="I290" s="59">
        <v>0</v>
      </c>
      <c r="J290" s="60"/>
      <c r="K290" s="59"/>
    </row>
    <row r="291" spans="1:11" ht="15" customHeight="1" x14ac:dyDescent="0.4">
      <c r="A291" s="58">
        <v>287</v>
      </c>
      <c r="B291" s="59" t="s">
        <v>1289</v>
      </c>
      <c r="C291" s="59" t="s">
        <v>1290</v>
      </c>
      <c r="D291" s="59" t="s">
        <v>1288</v>
      </c>
      <c r="E291" s="58" t="s">
        <v>586</v>
      </c>
      <c r="F291" s="58" t="s">
        <v>598</v>
      </c>
      <c r="G291" s="59"/>
      <c r="H291" s="59"/>
      <c r="I291" s="59">
        <v>0</v>
      </c>
      <c r="J291" s="60"/>
      <c r="K291" s="59"/>
    </row>
    <row r="292" spans="1:11" ht="15" customHeight="1" x14ac:dyDescent="0.4">
      <c r="A292" s="58">
        <v>288</v>
      </c>
      <c r="B292" s="59" t="s">
        <v>1291</v>
      </c>
      <c r="C292" s="59" t="s">
        <v>1292</v>
      </c>
      <c r="D292" s="59" t="s">
        <v>1293</v>
      </c>
      <c r="E292" s="58" t="s">
        <v>586</v>
      </c>
      <c r="F292" s="58" t="s">
        <v>598</v>
      </c>
      <c r="G292" s="59"/>
      <c r="H292" s="59"/>
      <c r="I292" s="59">
        <v>0</v>
      </c>
      <c r="J292" s="60"/>
      <c r="K292" s="59"/>
    </row>
    <row r="293" spans="1:11" ht="15" customHeight="1" x14ac:dyDescent="0.4">
      <c r="A293" s="58">
        <v>289</v>
      </c>
      <c r="B293" s="59" t="s">
        <v>1294</v>
      </c>
      <c r="C293" s="59" t="s">
        <v>1295</v>
      </c>
      <c r="D293" s="59" t="s">
        <v>1296</v>
      </c>
      <c r="E293" s="58" t="s">
        <v>582</v>
      </c>
      <c r="F293" s="58" t="s">
        <v>598</v>
      </c>
      <c r="G293" s="59"/>
      <c r="H293" s="59"/>
      <c r="I293" s="59">
        <v>0</v>
      </c>
      <c r="J293" s="60"/>
      <c r="K293" s="59"/>
    </row>
    <row r="294" spans="1:11" ht="15" customHeight="1" x14ac:dyDescent="0.4">
      <c r="A294" s="58">
        <v>290</v>
      </c>
      <c r="B294" s="59" t="s">
        <v>1297</v>
      </c>
      <c r="C294" s="59" t="s">
        <v>1298</v>
      </c>
      <c r="D294" s="59" t="s">
        <v>1296</v>
      </c>
      <c r="E294" s="58" t="s">
        <v>586</v>
      </c>
      <c r="F294" s="58" t="s">
        <v>598</v>
      </c>
      <c r="G294" s="59"/>
      <c r="H294" s="59"/>
      <c r="I294" s="59">
        <v>0</v>
      </c>
      <c r="J294" s="60"/>
      <c r="K294" s="59"/>
    </row>
    <row r="295" spans="1:11" ht="15" customHeight="1" x14ac:dyDescent="0.4">
      <c r="A295" s="58">
        <v>291</v>
      </c>
      <c r="B295" s="59" t="s">
        <v>1299</v>
      </c>
      <c r="C295" s="59" t="s">
        <v>1300</v>
      </c>
      <c r="D295" s="59" t="s">
        <v>1293</v>
      </c>
      <c r="E295" s="58" t="s">
        <v>586</v>
      </c>
      <c r="F295" s="58" t="s">
        <v>598</v>
      </c>
      <c r="G295" s="59"/>
      <c r="H295" s="59"/>
      <c r="I295" s="59">
        <v>0</v>
      </c>
      <c r="J295" s="60"/>
      <c r="K295" s="59"/>
    </row>
    <row r="296" spans="1:11" ht="15" customHeight="1" x14ac:dyDescent="0.4">
      <c r="A296" s="58">
        <v>292</v>
      </c>
      <c r="B296" s="59" t="s">
        <v>1301</v>
      </c>
      <c r="C296" s="59" t="s">
        <v>1302</v>
      </c>
      <c r="D296" s="59" t="s">
        <v>1303</v>
      </c>
      <c r="E296" s="58" t="s">
        <v>582</v>
      </c>
      <c r="F296" s="58" t="s">
        <v>598</v>
      </c>
      <c r="G296" s="59"/>
      <c r="H296" s="59"/>
      <c r="I296" s="59">
        <v>0</v>
      </c>
      <c r="J296" s="60"/>
      <c r="K296" s="59"/>
    </row>
    <row r="297" spans="1:11" ht="15" customHeight="1" x14ac:dyDescent="0.4">
      <c r="A297" s="58">
        <v>293</v>
      </c>
      <c r="B297" s="59" t="s">
        <v>1304</v>
      </c>
      <c r="C297" s="59" t="s">
        <v>1305</v>
      </c>
      <c r="D297" s="59" t="s">
        <v>1303</v>
      </c>
      <c r="E297" s="58" t="s">
        <v>586</v>
      </c>
      <c r="F297" s="58" t="s">
        <v>598</v>
      </c>
      <c r="G297" s="59"/>
      <c r="H297" s="59"/>
      <c r="I297" s="59">
        <v>0</v>
      </c>
      <c r="J297" s="60"/>
      <c r="K297" s="59"/>
    </row>
    <row r="298" spans="1:11" ht="15" customHeight="1" x14ac:dyDescent="0.4">
      <c r="A298" s="58">
        <v>294</v>
      </c>
      <c r="B298" s="59" t="s">
        <v>1306</v>
      </c>
      <c r="C298" s="59" t="s">
        <v>950</v>
      </c>
      <c r="D298" s="59" t="s">
        <v>948</v>
      </c>
      <c r="E298" s="58" t="s">
        <v>586</v>
      </c>
      <c r="F298" s="58" t="s">
        <v>591</v>
      </c>
      <c r="G298" s="59"/>
      <c r="H298" s="59"/>
      <c r="I298" s="59">
        <v>0</v>
      </c>
      <c r="J298" s="60"/>
      <c r="K298" s="59"/>
    </row>
    <row r="299" spans="1:11" ht="15" customHeight="1" x14ac:dyDescent="0.4">
      <c r="A299" s="58">
        <v>295</v>
      </c>
      <c r="B299" s="59" t="s">
        <v>1307</v>
      </c>
      <c r="C299" s="59" t="s">
        <v>1308</v>
      </c>
      <c r="D299" s="59" t="s">
        <v>1309</v>
      </c>
      <c r="E299" s="58" t="s">
        <v>582</v>
      </c>
      <c r="F299" s="58" t="s">
        <v>598</v>
      </c>
      <c r="G299" s="59"/>
      <c r="H299" s="59"/>
      <c r="I299" s="59">
        <v>0</v>
      </c>
      <c r="J299" s="60"/>
      <c r="K299" s="59"/>
    </row>
    <row r="300" spans="1:11" ht="15" customHeight="1" x14ac:dyDescent="0.4">
      <c r="A300" s="58">
        <v>296</v>
      </c>
      <c r="B300" s="59" t="s">
        <v>1310</v>
      </c>
      <c r="C300" s="59" t="s">
        <v>1311</v>
      </c>
      <c r="D300" s="59" t="s">
        <v>1312</v>
      </c>
      <c r="E300" s="58" t="s">
        <v>586</v>
      </c>
      <c r="F300" s="58" t="s">
        <v>598</v>
      </c>
      <c r="G300" s="59"/>
      <c r="H300" s="59"/>
      <c r="I300" s="59">
        <v>0</v>
      </c>
      <c r="J300" s="60"/>
      <c r="K300" s="59"/>
    </row>
    <row r="301" spans="1:11" ht="15" customHeight="1" x14ac:dyDescent="0.4">
      <c r="A301" s="58">
        <v>297</v>
      </c>
      <c r="B301" s="59" t="s">
        <v>1313</v>
      </c>
      <c r="C301" s="59" t="s">
        <v>1279</v>
      </c>
      <c r="D301" s="59" t="s">
        <v>1280</v>
      </c>
      <c r="E301" s="58" t="s">
        <v>586</v>
      </c>
      <c r="F301" s="58" t="s">
        <v>598</v>
      </c>
      <c r="G301" s="59"/>
      <c r="H301" s="59"/>
      <c r="I301" s="59">
        <v>0</v>
      </c>
      <c r="J301" s="60"/>
      <c r="K301" s="59"/>
    </row>
    <row r="302" spans="1:11" ht="15" customHeight="1" x14ac:dyDescent="0.4">
      <c r="A302" s="58">
        <v>298</v>
      </c>
      <c r="B302" s="59" t="s">
        <v>1314</v>
      </c>
      <c r="C302" s="59" t="s">
        <v>1282</v>
      </c>
      <c r="D302" s="59" t="s">
        <v>750</v>
      </c>
      <c r="E302" s="58" t="s">
        <v>586</v>
      </c>
      <c r="F302" s="58" t="s">
        <v>627</v>
      </c>
      <c r="G302" s="59"/>
      <c r="H302" s="59"/>
      <c r="I302" s="59">
        <v>0</v>
      </c>
      <c r="J302" s="60"/>
      <c r="K302" s="59"/>
    </row>
    <row r="303" spans="1:11" ht="15" customHeight="1" x14ac:dyDescent="0.4">
      <c r="A303" s="58">
        <v>299</v>
      </c>
      <c r="B303" s="59" t="s">
        <v>1315</v>
      </c>
      <c r="C303" s="59" t="s">
        <v>1284</v>
      </c>
      <c r="D303" s="59" t="s">
        <v>1285</v>
      </c>
      <c r="E303" s="58" t="s">
        <v>586</v>
      </c>
      <c r="F303" s="58" t="s">
        <v>677</v>
      </c>
      <c r="G303" s="59"/>
      <c r="H303" s="59"/>
      <c r="I303" s="59">
        <v>0</v>
      </c>
      <c r="J303" s="60"/>
      <c r="K303" s="59"/>
    </row>
    <row r="304" spans="1:11" ht="15" customHeight="1" x14ac:dyDescent="0.4">
      <c r="A304" s="58">
        <v>300</v>
      </c>
      <c r="B304" s="59" t="s">
        <v>1316</v>
      </c>
      <c r="C304" s="59" t="s">
        <v>1287</v>
      </c>
      <c r="D304" s="59" t="s">
        <v>1288</v>
      </c>
      <c r="E304" s="58" t="s">
        <v>582</v>
      </c>
      <c r="F304" s="58" t="s">
        <v>598</v>
      </c>
      <c r="G304" s="59"/>
      <c r="H304" s="59"/>
      <c r="I304" s="59">
        <v>0</v>
      </c>
      <c r="J304" s="60"/>
      <c r="K304" s="59"/>
    </row>
    <row r="305" spans="1:11" ht="15" customHeight="1" x14ac:dyDescent="0.4">
      <c r="A305" s="58">
        <v>301</v>
      </c>
      <c r="B305" s="59" t="s">
        <v>1317</v>
      </c>
      <c r="C305" s="59" t="s">
        <v>1290</v>
      </c>
      <c r="D305" s="59" t="s">
        <v>1288</v>
      </c>
      <c r="E305" s="58" t="s">
        <v>586</v>
      </c>
      <c r="F305" s="58" t="s">
        <v>598</v>
      </c>
      <c r="G305" s="59"/>
      <c r="H305" s="59"/>
      <c r="I305" s="59">
        <v>0</v>
      </c>
      <c r="J305" s="60"/>
      <c r="K305" s="59"/>
    </row>
    <row r="306" spans="1:11" ht="15" customHeight="1" x14ac:dyDescent="0.4">
      <c r="A306" s="58">
        <v>302</v>
      </c>
      <c r="B306" s="59" t="s">
        <v>1318</v>
      </c>
      <c r="C306" s="59" t="s">
        <v>1292</v>
      </c>
      <c r="D306" s="59" t="s">
        <v>1293</v>
      </c>
      <c r="E306" s="58" t="s">
        <v>586</v>
      </c>
      <c r="F306" s="58" t="s">
        <v>598</v>
      </c>
      <c r="G306" s="59"/>
      <c r="H306" s="59"/>
      <c r="I306" s="59">
        <v>0</v>
      </c>
      <c r="J306" s="60"/>
      <c r="K306" s="59"/>
    </row>
    <row r="307" spans="1:11" ht="15" customHeight="1" x14ac:dyDescent="0.4">
      <c r="A307" s="58">
        <v>303</v>
      </c>
      <c r="B307" s="59" t="s">
        <v>1319</v>
      </c>
      <c r="C307" s="59" t="s">
        <v>1295</v>
      </c>
      <c r="D307" s="59" t="s">
        <v>1296</v>
      </c>
      <c r="E307" s="58" t="s">
        <v>582</v>
      </c>
      <c r="F307" s="58" t="s">
        <v>598</v>
      </c>
      <c r="G307" s="59"/>
      <c r="H307" s="59"/>
      <c r="I307" s="59">
        <v>0</v>
      </c>
      <c r="J307" s="60"/>
      <c r="K307" s="59"/>
    </row>
    <row r="308" spans="1:11" ht="15" customHeight="1" x14ac:dyDescent="0.4">
      <c r="A308" s="58">
        <v>304</v>
      </c>
      <c r="B308" s="59" t="s">
        <v>1320</v>
      </c>
      <c r="C308" s="59" t="s">
        <v>1298</v>
      </c>
      <c r="D308" s="59" t="s">
        <v>1296</v>
      </c>
      <c r="E308" s="58" t="s">
        <v>586</v>
      </c>
      <c r="F308" s="58" t="s">
        <v>598</v>
      </c>
      <c r="G308" s="59"/>
      <c r="H308" s="59"/>
      <c r="I308" s="59">
        <v>0</v>
      </c>
      <c r="J308" s="60"/>
      <c r="K308" s="59"/>
    </row>
    <row r="309" spans="1:11" ht="15" customHeight="1" x14ac:dyDescent="0.4">
      <c r="A309" s="58">
        <v>305</v>
      </c>
      <c r="B309" s="59" t="s">
        <v>1321</v>
      </c>
      <c r="C309" s="59" t="s">
        <v>1300</v>
      </c>
      <c r="D309" s="59" t="s">
        <v>1293</v>
      </c>
      <c r="E309" s="58" t="s">
        <v>586</v>
      </c>
      <c r="F309" s="58" t="s">
        <v>598</v>
      </c>
      <c r="G309" s="59"/>
      <c r="H309" s="59"/>
      <c r="I309" s="59">
        <v>0</v>
      </c>
      <c r="J309" s="60"/>
      <c r="K309" s="59"/>
    </row>
    <row r="310" spans="1:11" ht="15" customHeight="1" x14ac:dyDescent="0.4">
      <c r="A310" s="58">
        <v>306</v>
      </c>
      <c r="B310" s="59" t="s">
        <v>1322</v>
      </c>
      <c r="C310" s="59" t="s">
        <v>1323</v>
      </c>
      <c r="D310" s="59" t="s">
        <v>1324</v>
      </c>
      <c r="E310" s="58" t="s">
        <v>582</v>
      </c>
      <c r="F310" s="58" t="s">
        <v>598</v>
      </c>
      <c r="G310" s="59"/>
      <c r="H310" s="59"/>
      <c r="I310" s="59">
        <v>0</v>
      </c>
      <c r="J310" s="60"/>
      <c r="K310" s="59"/>
    </row>
    <row r="311" spans="1:11" ht="15" customHeight="1" x14ac:dyDescent="0.4">
      <c r="A311" s="58">
        <v>307</v>
      </c>
      <c r="B311" s="59" t="s">
        <v>1325</v>
      </c>
      <c r="C311" s="59" t="s">
        <v>1224</v>
      </c>
      <c r="D311" s="59" t="s">
        <v>780</v>
      </c>
      <c r="E311" s="58" t="s">
        <v>586</v>
      </c>
      <c r="F311" s="58" t="s">
        <v>627</v>
      </c>
      <c r="G311" s="59"/>
      <c r="H311" s="59"/>
      <c r="I311" s="59">
        <v>0</v>
      </c>
      <c r="J311" s="60"/>
      <c r="K311" s="59"/>
    </row>
    <row r="312" spans="1:11" ht="15" customHeight="1" x14ac:dyDescent="0.4">
      <c r="A312" s="58">
        <v>308</v>
      </c>
      <c r="B312" s="59" t="s">
        <v>1326</v>
      </c>
      <c r="C312" s="59" t="s">
        <v>1327</v>
      </c>
      <c r="D312" s="59" t="s">
        <v>1328</v>
      </c>
      <c r="E312" s="58" t="s">
        <v>582</v>
      </c>
      <c r="F312" s="58" t="s">
        <v>598</v>
      </c>
      <c r="G312" s="59"/>
      <c r="H312" s="59"/>
      <c r="I312" s="59">
        <v>0</v>
      </c>
      <c r="J312" s="60"/>
      <c r="K312" s="59"/>
    </row>
    <row r="313" spans="1:11" ht="15" customHeight="1" x14ac:dyDescent="0.4">
      <c r="A313" s="58">
        <v>309</v>
      </c>
      <c r="B313" s="59" t="s">
        <v>1329</v>
      </c>
      <c r="C313" s="59" t="s">
        <v>1330</v>
      </c>
      <c r="D313" s="59" t="s">
        <v>1328</v>
      </c>
      <c r="E313" s="58" t="s">
        <v>586</v>
      </c>
      <c r="F313" s="58" t="s">
        <v>598</v>
      </c>
      <c r="G313" s="59"/>
      <c r="H313" s="59"/>
      <c r="I313" s="59">
        <v>0</v>
      </c>
      <c r="J313" s="60"/>
      <c r="K313" s="59"/>
    </row>
    <row r="314" spans="1:11" ht="15" customHeight="1" x14ac:dyDescent="0.4">
      <c r="A314" s="58">
        <v>310</v>
      </c>
      <c r="B314" s="59" t="s">
        <v>1331</v>
      </c>
      <c r="C314" s="59" t="s">
        <v>1332</v>
      </c>
      <c r="D314" s="59" t="s">
        <v>1095</v>
      </c>
      <c r="E314" s="58" t="s">
        <v>586</v>
      </c>
      <c r="F314" s="58" t="s">
        <v>608</v>
      </c>
      <c r="G314" s="59"/>
      <c r="H314" s="59"/>
      <c r="I314" s="59">
        <v>0</v>
      </c>
      <c r="J314" s="60"/>
      <c r="K314" s="59"/>
    </row>
    <row r="315" spans="1:11" ht="15" customHeight="1" x14ac:dyDescent="0.4">
      <c r="A315" s="58">
        <v>311</v>
      </c>
      <c r="B315" s="59" t="s">
        <v>1333</v>
      </c>
      <c r="C315" s="59" t="s">
        <v>1334</v>
      </c>
      <c r="D315" s="59" t="s">
        <v>948</v>
      </c>
      <c r="E315" s="58" t="s">
        <v>586</v>
      </c>
      <c r="F315" s="58" t="s">
        <v>677</v>
      </c>
      <c r="G315" s="59"/>
      <c r="H315" s="59"/>
      <c r="I315" s="59">
        <v>0</v>
      </c>
      <c r="J315" s="60"/>
      <c r="K315" s="59"/>
    </row>
    <row r="316" spans="1:11" ht="15" customHeight="1" x14ac:dyDescent="0.4">
      <c r="A316" s="58">
        <v>312</v>
      </c>
      <c r="B316" s="59" t="s">
        <v>1335</v>
      </c>
      <c r="C316" s="59" t="s">
        <v>1097</v>
      </c>
      <c r="D316" s="59" t="s">
        <v>948</v>
      </c>
      <c r="E316" s="58" t="s">
        <v>586</v>
      </c>
      <c r="F316" s="58" t="s">
        <v>1336</v>
      </c>
      <c r="G316" s="59"/>
      <c r="H316" s="59"/>
      <c r="I316" s="59">
        <v>0</v>
      </c>
      <c r="J316" s="60"/>
      <c r="K316" s="59"/>
    </row>
    <row r="317" spans="1:11" ht="15" customHeight="1" x14ac:dyDescent="0.4">
      <c r="A317" s="58">
        <v>313</v>
      </c>
      <c r="B317" s="59" t="s">
        <v>1337</v>
      </c>
      <c r="C317" s="59" t="s">
        <v>950</v>
      </c>
      <c r="D317" s="59" t="s">
        <v>948</v>
      </c>
      <c r="E317" s="58" t="s">
        <v>586</v>
      </c>
      <c r="F317" s="58" t="s">
        <v>627</v>
      </c>
      <c r="G317" s="59"/>
      <c r="H317" s="59"/>
      <c r="I317" s="59">
        <v>0</v>
      </c>
      <c r="J317" s="60"/>
      <c r="K317" s="59"/>
    </row>
    <row r="318" spans="1:11" ht="15" customHeight="1" x14ac:dyDescent="0.4">
      <c r="A318" s="58">
        <v>314</v>
      </c>
      <c r="B318" s="59" t="s">
        <v>1338</v>
      </c>
      <c r="C318" s="59" t="s">
        <v>1105</v>
      </c>
      <c r="D318" s="59" t="s">
        <v>948</v>
      </c>
      <c r="E318" s="58" t="s">
        <v>586</v>
      </c>
      <c r="F318" s="58" t="s">
        <v>1158</v>
      </c>
      <c r="G318" s="59"/>
      <c r="H318" s="59"/>
      <c r="I318" s="59">
        <v>0</v>
      </c>
      <c r="J318" s="60"/>
      <c r="K318" s="59"/>
    </row>
    <row r="319" spans="1:11" ht="15" customHeight="1" x14ac:dyDescent="0.4">
      <c r="A319" s="58">
        <v>315</v>
      </c>
      <c r="B319" s="59" t="s">
        <v>1339</v>
      </c>
      <c r="C319" s="59" t="s">
        <v>1179</v>
      </c>
      <c r="D319" s="59" t="s">
        <v>948</v>
      </c>
      <c r="E319" s="58" t="s">
        <v>586</v>
      </c>
      <c r="F319" s="58" t="s">
        <v>598</v>
      </c>
      <c r="G319" s="59"/>
      <c r="H319" s="59"/>
      <c r="I319" s="59">
        <v>0</v>
      </c>
      <c r="J319" s="60"/>
      <c r="K319" s="59"/>
    </row>
    <row r="320" spans="1:11" ht="15" customHeight="1" x14ac:dyDescent="0.4">
      <c r="A320" s="58">
        <v>316</v>
      </c>
      <c r="B320" s="59" t="s">
        <v>1340</v>
      </c>
      <c r="C320" s="59" t="s">
        <v>1341</v>
      </c>
      <c r="D320" s="59" t="s">
        <v>1342</v>
      </c>
      <c r="E320" s="58" t="s">
        <v>582</v>
      </c>
      <c r="F320" s="58" t="s">
        <v>598</v>
      </c>
      <c r="G320" s="59"/>
      <c r="H320" s="59"/>
      <c r="I320" s="59">
        <v>0</v>
      </c>
      <c r="J320" s="60"/>
      <c r="K320" s="59"/>
    </row>
    <row r="321" spans="1:11" ht="15" customHeight="1" x14ac:dyDescent="0.4">
      <c r="A321" s="58">
        <v>317</v>
      </c>
      <c r="B321" s="59" t="s">
        <v>1343</v>
      </c>
      <c r="C321" s="59" t="s">
        <v>1344</v>
      </c>
      <c r="D321" s="59" t="s">
        <v>1342</v>
      </c>
      <c r="E321" s="58" t="s">
        <v>586</v>
      </c>
      <c r="F321" s="58" t="s">
        <v>598</v>
      </c>
      <c r="G321" s="59"/>
      <c r="H321" s="59"/>
      <c r="I321" s="59">
        <v>0</v>
      </c>
      <c r="J321" s="60"/>
      <c r="K321" s="59"/>
    </row>
    <row r="322" spans="1:11" ht="15" customHeight="1" x14ac:dyDescent="0.4">
      <c r="A322" s="58">
        <v>318</v>
      </c>
      <c r="B322" s="59" t="s">
        <v>1345</v>
      </c>
      <c r="C322" s="59" t="s">
        <v>1346</v>
      </c>
      <c r="D322" s="59" t="s">
        <v>1092</v>
      </c>
      <c r="E322" s="58" t="s">
        <v>586</v>
      </c>
      <c r="F322" s="58" t="s">
        <v>608</v>
      </c>
      <c r="G322" s="59"/>
      <c r="H322" s="59"/>
      <c r="I322" s="59">
        <v>0</v>
      </c>
      <c r="J322" s="60"/>
      <c r="K322" s="59"/>
    </row>
    <row r="323" spans="1:11" ht="15" customHeight="1" x14ac:dyDescent="0.4">
      <c r="A323" s="58">
        <v>319</v>
      </c>
      <c r="B323" s="59" t="s">
        <v>1347</v>
      </c>
      <c r="C323" s="59" t="s">
        <v>950</v>
      </c>
      <c r="D323" s="59" t="s">
        <v>948</v>
      </c>
      <c r="E323" s="58" t="s">
        <v>586</v>
      </c>
      <c r="F323" s="58" t="s">
        <v>627</v>
      </c>
      <c r="G323" s="59"/>
      <c r="H323" s="59"/>
      <c r="I323" s="59">
        <v>0</v>
      </c>
      <c r="J323" s="60"/>
      <c r="K323" s="59"/>
    </row>
    <row r="324" spans="1:11" ht="15" customHeight="1" x14ac:dyDescent="0.4">
      <c r="A324" s="58">
        <v>320</v>
      </c>
      <c r="B324" s="59" t="s">
        <v>1348</v>
      </c>
      <c r="C324" s="59" t="s">
        <v>1105</v>
      </c>
      <c r="D324" s="59" t="s">
        <v>948</v>
      </c>
      <c r="E324" s="58" t="s">
        <v>586</v>
      </c>
      <c r="F324" s="58" t="s">
        <v>677</v>
      </c>
      <c r="G324" s="59"/>
      <c r="H324" s="59"/>
      <c r="I324" s="59">
        <v>0</v>
      </c>
      <c r="J324" s="60"/>
      <c r="K324" s="59"/>
    </row>
    <row r="325" spans="1:11" ht="15" customHeight="1" x14ac:dyDescent="0.4">
      <c r="A325" s="58">
        <v>321</v>
      </c>
      <c r="B325" s="59" t="s">
        <v>1349</v>
      </c>
      <c r="C325" s="59" t="s">
        <v>1350</v>
      </c>
      <c r="D325" s="59" t="s">
        <v>1351</v>
      </c>
      <c r="E325" s="58" t="s">
        <v>582</v>
      </c>
      <c r="F325" s="58" t="s">
        <v>598</v>
      </c>
      <c r="G325" s="59"/>
      <c r="H325" s="59"/>
      <c r="I325" s="59">
        <v>0</v>
      </c>
      <c r="J325" s="60"/>
      <c r="K325" s="59"/>
    </row>
    <row r="326" spans="1:11" ht="15" customHeight="1" x14ac:dyDescent="0.4">
      <c r="A326" s="58">
        <v>322</v>
      </c>
      <c r="B326" s="59" t="s">
        <v>1352</v>
      </c>
      <c r="C326" s="59" t="s">
        <v>1353</v>
      </c>
      <c r="D326" s="59" t="s">
        <v>1354</v>
      </c>
      <c r="E326" s="58" t="s">
        <v>586</v>
      </c>
      <c r="F326" s="58" t="s">
        <v>598</v>
      </c>
      <c r="G326" s="59"/>
      <c r="H326" s="59"/>
      <c r="I326" s="59">
        <v>0</v>
      </c>
      <c r="J326" s="60"/>
      <c r="K326" s="59"/>
    </row>
    <row r="327" spans="1:11" ht="15" customHeight="1" x14ac:dyDescent="0.4">
      <c r="A327" s="58">
        <v>323</v>
      </c>
      <c r="B327" s="59" t="s">
        <v>1355</v>
      </c>
      <c r="C327" s="59" t="s">
        <v>1356</v>
      </c>
      <c r="D327" s="59" t="s">
        <v>1357</v>
      </c>
      <c r="E327" s="58" t="s">
        <v>586</v>
      </c>
      <c r="F327" s="58" t="s">
        <v>598</v>
      </c>
      <c r="G327" s="59"/>
      <c r="H327" s="59"/>
      <c r="I327" s="59">
        <v>0</v>
      </c>
      <c r="J327" s="60"/>
      <c r="K327" s="59"/>
    </row>
    <row r="328" spans="1:11" ht="15" customHeight="1" x14ac:dyDescent="0.4">
      <c r="A328" s="58">
        <v>324</v>
      </c>
      <c r="B328" s="59" t="s">
        <v>1358</v>
      </c>
      <c r="C328" s="59" t="s">
        <v>1359</v>
      </c>
      <c r="D328" s="59" t="s">
        <v>1360</v>
      </c>
      <c r="E328" s="58" t="s">
        <v>586</v>
      </c>
      <c r="F328" s="58" t="s">
        <v>598</v>
      </c>
      <c r="G328" s="59"/>
      <c r="H328" s="59"/>
      <c r="I328" s="59">
        <v>0</v>
      </c>
      <c r="J328" s="60"/>
      <c r="K328" s="59"/>
    </row>
    <row r="329" spans="1:11" ht="15" customHeight="1" x14ac:dyDescent="0.4">
      <c r="A329" s="58">
        <v>325</v>
      </c>
      <c r="B329" s="59" t="s">
        <v>1361</v>
      </c>
      <c r="C329" s="59" t="s">
        <v>1362</v>
      </c>
      <c r="D329" s="59" t="s">
        <v>1363</v>
      </c>
      <c r="E329" s="58" t="s">
        <v>586</v>
      </c>
      <c r="F329" s="58" t="s">
        <v>598</v>
      </c>
      <c r="G329" s="59"/>
      <c r="H329" s="59"/>
      <c r="I329" s="59">
        <v>0</v>
      </c>
      <c r="J329" s="60"/>
      <c r="K329" s="59"/>
    </row>
    <row r="330" spans="1:11" ht="15" customHeight="1" x14ac:dyDescent="0.4">
      <c r="A330" s="58">
        <v>326</v>
      </c>
      <c r="B330" s="59" t="s">
        <v>1364</v>
      </c>
      <c r="C330" s="59" t="s">
        <v>1365</v>
      </c>
      <c r="D330" s="59" t="s">
        <v>1124</v>
      </c>
      <c r="E330" s="58" t="s">
        <v>586</v>
      </c>
      <c r="F330" s="58" t="s">
        <v>598</v>
      </c>
      <c r="G330" s="59"/>
      <c r="H330" s="59"/>
      <c r="I330" s="59">
        <v>0</v>
      </c>
      <c r="J330" s="60"/>
      <c r="K330" s="59"/>
    </row>
    <row r="331" spans="1:11" ht="15" customHeight="1" x14ac:dyDescent="0.4">
      <c r="A331" s="58">
        <v>327</v>
      </c>
      <c r="B331" s="59" t="s">
        <v>1366</v>
      </c>
      <c r="C331" s="59" t="s">
        <v>1126</v>
      </c>
      <c r="D331" s="59" t="s">
        <v>1127</v>
      </c>
      <c r="E331" s="58" t="s">
        <v>586</v>
      </c>
      <c r="F331" s="58" t="s">
        <v>598</v>
      </c>
      <c r="G331" s="59"/>
      <c r="H331" s="59"/>
      <c r="I331" s="59">
        <v>0</v>
      </c>
      <c r="J331" s="60"/>
      <c r="K331" s="59"/>
    </row>
    <row r="332" spans="1:11" ht="15" customHeight="1" x14ac:dyDescent="0.4">
      <c r="A332" s="58">
        <v>328</v>
      </c>
      <c r="B332" s="59" t="s">
        <v>1367</v>
      </c>
      <c r="C332" s="59" t="s">
        <v>1368</v>
      </c>
      <c r="D332" s="59" t="s">
        <v>1369</v>
      </c>
      <c r="E332" s="58" t="s">
        <v>582</v>
      </c>
      <c r="F332" s="58" t="s">
        <v>598</v>
      </c>
      <c r="G332" s="59"/>
      <c r="H332" s="59"/>
      <c r="I332" s="59">
        <v>0</v>
      </c>
      <c r="J332" s="60"/>
      <c r="K332" s="59"/>
    </row>
    <row r="333" spans="1:11" ht="15" customHeight="1" x14ac:dyDescent="0.4">
      <c r="A333" s="58">
        <v>329</v>
      </c>
      <c r="B333" s="59" t="s">
        <v>1370</v>
      </c>
      <c r="C333" s="59" t="s">
        <v>1371</v>
      </c>
      <c r="D333" s="59" t="s">
        <v>1372</v>
      </c>
      <c r="E333" s="58" t="s">
        <v>586</v>
      </c>
      <c r="F333" s="58" t="s">
        <v>598</v>
      </c>
      <c r="G333" s="59"/>
      <c r="H333" s="59"/>
      <c r="I333" s="59">
        <v>0</v>
      </c>
      <c r="J333" s="60"/>
      <c r="K333" s="59"/>
    </row>
    <row r="334" spans="1:11" ht="15" customHeight="1" x14ac:dyDescent="0.4">
      <c r="A334" s="58">
        <v>330</v>
      </c>
      <c r="B334" s="59" t="s">
        <v>1373</v>
      </c>
      <c r="C334" s="59" t="s">
        <v>1374</v>
      </c>
      <c r="D334" s="59" t="s">
        <v>1375</v>
      </c>
      <c r="E334" s="58" t="s">
        <v>586</v>
      </c>
      <c r="F334" s="58" t="s">
        <v>598</v>
      </c>
      <c r="G334" s="59"/>
      <c r="H334" s="59"/>
      <c r="I334" s="59">
        <v>0</v>
      </c>
      <c r="J334" s="60"/>
      <c r="K334" s="59"/>
    </row>
    <row r="335" spans="1:11" ht="15" customHeight="1" x14ac:dyDescent="0.4">
      <c r="A335" s="58">
        <v>331</v>
      </c>
      <c r="B335" s="59" t="s">
        <v>1376</v>
      </c>
      <c r="C335" s="59" t="s">
        <v>1377</v>
      </c>
      <c r="D335" s="59" t="s">
        <v>1378</v>
      </c>
      <c r="E335" s="58" t="s">
        <v>586</v>
      </c>
      <c r="F335" s="58" t="s">
        <v>598</v>
      </c>
      <c r="G335" s="59"/>
      <c r="H335" s="59"/>
      <c r="I335" s="59">
        <v>0</v>
      </c>
      <c r="J335" s="60"/>
      <c r="K335" s="59"/>
    </row>
    <row r="336" spans="1:11" ht="15" customHeight="1" x14ac:dyDescent="0.4">
      <c r="A336" s="58">
        <v>332</v>
      </c>
      <c r="B336" s="59" t="s">
        <v>1379</v>
      </c>
      <c r="C336" s="59" t="s">
        <v>1380</v>
      </c>
      <c r="D336" s="59" t="s">
        <v>1381</v>
      </c>
      <c r="E336" s="58" t="s">
        <v>586</v>
      </c>
      <c r="F336" s="58" t="s">
        <v>598</v>
      </c>
      <c r="G336" s="59"/>
      <c r="H336" s="59"/>
      <c r="I336" s="59">
        <v>0</v>
      </c>
      <c r="J336" s="60"/>
      <c r="K336" s="59"/>
    </row>
    <row r="337" spans="1:11" ht="15" customHeight="1" x14ac:dyDescent="0.4">
      <c r="A337" s="58">
        <v>333</v>
      </c>
      <c r="B337" s="59" t="s">
        <v>1382</v>
      </c>
      <c r="C337" s="59" t="s">
        <v>1383</v>
      </c>
      <c r="D337" s="59" t="s">
        <v>1124</v>
      </c>
      <c r="E337" s="58" t="s">
        <v>586</v>
      </c>
      <c r="F337" s="58" t="s">
        <v>598</v>
      </c>
      <c r="G337" s="59"/>
      <c r="H337" s="59"/>
      <c r="I337" s="59">
        <v>0</v>
      </c>
      <c r="J337" s="60"/>
      <c r="K337" s="59"/>
    </row>
    <row r="338" spans="1:11" ht="15" customHeight="1" x14ac:dyDescent="0.4">
      <c r="A338" s="58">
        <v>334</v>
      </c>
      <c r="B338" s="59" t="s">
        <v>1384</v>
      </c>
      <c r="C338" s="59" t="s">
        <v>1126</v>
      </c>
      <c r="D338" s="59" t="s">
        <v>1127</v>
      </c>
      <c r="E338" s="58" t="s">
        <v>586</v>
      </c>
      <c r="F338" s="58" t="s">
        <v>598</v>
      </c>
      <c r="G338" s="59"/>
      <c r="H338" s="59"/>
      <c r="I338" s="59">
        <v>0</v>
      </c>
      <c r="J338" s="60"/>
      <c r="K338" s="59"/>
    </row>
    <row r="339" spans="1:11" ht="15" customHeight="1" x14ac:dyDescent="0.4">
      <c r="A339" s="58">
        <v>335</v>
      </c>
      <c r="B339" s="59" t="s">
        <v>1385</v>
      </c>
      <c r="C339" s="59" t="s">
        <v>1386</v>
      </c>
      <c r="D339" s="59" t="s">
        <v>1387</v>
      </c>
      <c r="E339" s="58" t="s">
        <v>582</v>
      </c>
      <c r="F339" s="58" t="s">
        <v>598</v>
      </c>
      <c r="G339" s="59"/>
      <c r="H339" s="59"/>
      <c r="I339" s="59">
        <v>0</v>
      </c>
      <c r="J339" s="60"/>
      <c r="K339" s="59"/>
    </row>
    <row r="340" spans="1:11" ht="15" customHeight="1" x14ac:dyDescent="0.4">
      <c r="A340" s="58">
        <v>336</v>
      </c>
      <c r="B340" s="59" t="s">
        <v>1388</v>
      </c>
      <c r="C340" s="59" t="s">
        <v>1044</v>
      </c>
      <c r="D340" s="59" t="s">
        <v>1045</v>
      </c>
      <c r="E340" s="58" t="s">
        <v>586</v>
      </c>
      <c r="F340" s="58" t="s">
        <v>591</v>
      </c>
      <c r="G340" s="59"/>
      <c r="H340" s="59"/>
      <c r="I340" s="59">
        <v>0</v>
      </c>
      <c r="J340" s="60"/>
      <c r="K340" s="59"/>
    </row>
    <row r="341" spans="1:11" ht="15" customHeight="1" x14ac:dyDescent="0.4">
      <c r="A341" s="58">
        <v>337</v>
      </c>
      <c r="B341" s="59" t="s">
        <v>1389</v>
      </c>
      <c r="C341" s="59" t="s">
        <v>1047</v>
      </c>
      <c r="D341" s="59" t="s">
        <v>1048</v>
      </c>
      <c r="E341" s="58" t="s">
        <v>586</v>
      </c>
      <c r="F341" s="58" t="s">
        <v>591</v>
      </c>
      <c r="G341" s="59"/>
      <c r="H341" s="59"/>
      <c r="I341" s="59">
        <v>0</v>
      </c>
      <c r="J341" s="60"/>
      <c r="K341" s="59"/>
    </row>
    <row r="342" spans="1:11" ht="15" customHeight="1" x14ac:dyDescent="0.4">
      <c r="A342" s="58">
        <v>338</v>
      </c>
      <c r="B342" s="59" t="s">
        <v>1390</v>
      </c>
      <c r="C342" s="59" t="s">
        <v>1003</v>
      </c>
      <c r="D342" s="59" t="s">
        <v>1062</v>
      </c>
      <c r="E342" s="58" t="s">
        <v>586</v>
      </c>
      <c r="F342" s="58" t="s">
        <v>677</v>
      </c>
      <c r="G342" s="59"/>
      <c r="H342" s="59"/>
      <c r="I342" s="59">
        <v>0</v>
      </c>
      <c r="J342" s="60"/>
      <c r="K342" s="59"/>
    </row>
    <row r="343" spans="1:11" ht="15" customHeight="1" x14ac:dyDescent="0.4">
      <c r="A343" s="58">
        <v>339</v>
      </c>
      <c r="B343" s="59" t="s">
        <v>1391</v>
      </c>
      <c r="C343" s="59" t="s">
        <v>1050</v>
      </c>
      <c r="D343" s="59" t="s">
        <v>1048</v>
      </c>
      <c r="E343" s="58" t="s">
        <v>586</v>
      </c>
      <c r="F343" s="58" t="s">
        <v>591</v>
      </c>
      <c r="G343" s="59"/>
      <c r="H343" s="59"/>
      <c r="I343" s="59">
        <v>0</v>
      </c>
      <c r="J343" s="60"/>
      <c r="K343" s="59"/>
    </row>
    <row r="344" spans="1:11" ht="15" customHeight="1" x14ac:dyDescent="0.4">
      <c r="A344" s="58">
        <v>340</v>
      </c>
      <c r="B344" s="59" t="s">
        <v>1392</v>
      </c>
      <c r="C344" s="59" t="s">
        <v>1052</v>
      </c>
      <c r="D344" s="59" t="s">
        <v>1048</v>
      </c>
      <c r="E344" s="58" t="s">
        <v>586</v>
      </c>
      <c r="F344" s="58" t="s">
        <v>591</v>
      </c>
      <c r="G344" s="59"/>
      <c r="H344" s="59"/>
      <c r="I344" s="59">
        <v>0</v>
      </c>
      <c r="J344" s="60"/>
      <c r="K344" s="59"/>
    </row>
    <row r="345" spans="1:11" ht="15" customHeight="1" x14ac:dyDescent="0.4">
      <c r="A345" s="58">
        <v>341</v>
      </c>
      <c r="B345" s="59" t="s">
        <v>1393</v>
      </c>
      <c r="C345" s="59" t="s">
        <v>1054</v>
      </c>
      <c r="D345" s="59" t="s">
        <v>1048</v>
      </c>
      <c r="E345" s="58" t="s">
        <v>586</v>
      </c>
      <c r="F345" s="58" t="s">
        <v>591</v>
      </c>
      <c r="G345" s="59"/>
      <c r="H345" s="59"/>
      <c r="I345" s="59">
        <v>0</v>
      </c>
      <c r="J345" s="60"/>
      <c r="K345" s="59"/>
    </row>
    <row r="346" spans="1:11" ht="15" customHeight="1" x14ac:dyDescent="0.4">
      <c r="A346" s="58">
        <v>342</v>
      </c>
      <c r="B346" s="59" t="s">
        <v>1394</v>
      </c>
      <c r="C346" s="59" t="s">
        <v>1056</v>
      </c>
      <c r="D346" s="59" t="s">
        <v>1048</v>
      </c>
      <c r="E346" s="58" t="s">
        <v>586</v>
      </c>
      <c r="F346" s="58" t="s">
        <v>591</v>
      </c>
      <c r="G346" s="59"/>
      <c r="H346" s="59"/>
      <c r="I346" s="59">
        <v>0</v>
      </c>
      <c r="J346" s="60"/>
      <c r="K346" s="59"/>
    </row>
    <row r="347" spans="1:11" ht="15" customHeight="1" x14ac:dyDescent="0.4">
      <c r="A347" s="58">
        <v>343</v>
      </c>
      <c r="B347" s="59" t="s">
        <v>1395</v>
      </c>
      <c r="C347" s="59" t="s">
        <v>1064</v>
      </c>
      <c r="D347" s="59" t="s">
        <v>1048</v>
      </c>
      <c r="E347" s="58" t="s">
        <v>586</v>
      </c>
      <c r="F347" s="58" t="s">
        <v>591</v>
      </c>
      <c r="G347" s="59"/>
      <c r="H347" s="59"/>
      <c r="I347" s="59">
        <v>0</v>
      </c>
      <c r="J347" s="60"/>
      <c r="K347" s="59"/>
    </row>
    <row r="348" spans="1:11" ht="15" customHeight="1" x14ac:dyDescent="0.4">
      <c r="A348" s="58">
        <v>344</v>
      </c>
      <c r="B348" s="59" t="s">
        <v>1396</v>
      </c>
      <c r="C348" s="59" t="s">
        <v>1066</v>
      </c>
      <c r="D348" s="59" t="s">
        <v>1048</v>
      </c>
      <c r="E348" s="58" t="s">
        <v>586</v>
      </c>
      <c r="F348" s="58" t="s">
        <v>591</v>
      </c>
      <c r="G348" s="59"/>
      <c r="H348" s="59"/>
      <c r="I348" s="59">
        <v>0</v>
      </c>
      <c r="J348" s="60"/>
      <c r="K348" s="59"/>
    </row>
    <row r="349" spans="1:11" ht="15" customHeight="1" x14ac:dyDescent="0.4">
      <c r="A349" s="58">
        <v>345</v>
      </c>
      <c r="B349" s="59" t="s">
        <v>1397</v>
      </c>
      <c r="C349" s="59" t="s">
        <v>1398</v>
      </c>
      <c r="D349" s="59" t="s">
        <v>1399</v>
      </c>
      <c r="E349" s="58" t="s">
        <v>582</v>
      </c>
      <c r="F349" s="58" t="s">
        <v>598</v>
      </c>
      <c r="G349" s="59"/>
      <c r="H349" s="59"/>
      <c r="I349" s="59">
        <v>0</v>
      </c>
      <c r="J349" s="60"/>
      <c r="K349" s="59"/>
    </row>
    <row r="350" spans="1:11" ht="15" customHeight="1" x14ac:dyDescent="0.4">
      <c r="A350" s="58">
        <v>346</v>
      </c>
      <c r="B350" s="59" t="s">
        <v>1400</v>
      </c>
      <c r="C350" s="59" t="s">
        <v>1401</v>
      </c>
      <c r="D350" s="59" t="s">
        <v>1402</v>
      </c>
      <c r="E350" s="58" t="s">
        <v>586</v>
      </c>
      <c r="F350" s="58" t="s">
        <v>598</v>
      </c>
      <c r="G350" s="59"/>
      <c r="H350" s="59"/>
      <c r="I350" s="59">
        <v>0</v>
      </c>
      <c r="J350" s="60"/>
      <c r="K350" s="59"/>
    </row>
    <row r="351" spans="1:11" ht="15" customHeight="1" x14ac:dyDescent="0.4">
      <c r="A351" s="58">
        <v>347</v>
      </c>
      <c r="B351" s="59" t="s">
        <v>1403</v>
      </c>
      <c r="C351" s="59" t="s">
        <v>1404</v>
      </c>
      <c r="D351" s="59" t="s">
        <v>1405</v>
      </c>
      <c r="E351" s="58" t="s">
        <v>586</v>
      </c>
      <c r="F351" s="58" t="s">
        <v>608</v>
      </c>
      <c r="G351" s="59"/>
      <c r="H351" s="59"/>
      <c r="I351" s="59">
        <v>0</v>
      </c>
      <c r="J351" s="60"/>
      <c r="K351" s="59"/>
    </row>
    <row r="352" spans="1:11" ht="15" customHeight="1" x14ac:dyDescent="0.4">
      <c r="A352" s="58">
        <v>348</v>
      </c>
      <c r="B352" s="59" t="s">
        <v>1406</v>
      </c>
      <c r="C352" s="59" t="s">
        <v>1407</v>
      </c>
      <c r="D352" s="59" t="s">
        <v>1408</v>
      </c>
      <c r="E352" s="58" t="s">
        <v>586</v>
      </c>
      <c r="F352" s="58" t="s">
        <v>598</v>
      </c>
      <c r="G352" s="59"/>
      <c r="H352" s="59"/>
      <c r="I352" s="59">
        <v>0</v>
      </c>
      <c r="J352" s="60"/>
      <c r="K352" s="59"/>
    </row>
    <row r="353" spans="1:11" ht="15" customHeight="1" x14ac:dyDescent="0.4">
      <c r="A353" s="58">
        <v>349</v>
      </c>
      <c r="B353" s="59" t="s">
        <v>1409</v>
      </c>
      <c r="C353" s="59" t="s">
        <v>1410</v>
      </c>
      <c r="D353" s="59" t="s">
        <v>1411</v>
      </c>
      <c r="E353" s="58" t="s">
        <v>586</v>
      </c>
      <c r="F353" s="58" t="s">
        <v>591</v>
      </c>
      <c r="G353" s="59"/>
      <c r="H353" s="59"/>
      <c r="I353" s="59">
        <v>0</v>
      </c>
      <c r="J353" s="60"/>
      <c r="K353" s="59"/>
    </row>
    <row r="354" spans="1:11" ht="15" customHeight="1" x14ac:dyDescent="0.4">
      <c r="A354" s="58">
        <v>350</v>
      </c>
      <c r="B354" s="59" t="s">
        <v>1412</v>
      </c>
      <c r="C354" s="59" t="s">
        <v>1413</v>
      </c>
      <c r="D354" s="59" t="s">
        <v>1414</v>
      </c>
      <c r="E354" s="58" t="s">
        <v>586</v>
      </c>
      <c r="F354" s="58" t="s">
        <v>598</v>
      </c>
      <c r="G354" s="59"/>
      <c r="H354" s="59"/>
      <c r="I354" s="59">
        <v>0</v>
      </c>
      <c r="J354" s="60"/>
      <c r="K354" s="59"/>
    </row>
    <row r="355" spans="1:11" ht="15" customHeight="1" x14ac:dyDescent="0.4">
      <c r="A355" s="58">
        <v>351</v>
      </c>
      <c r="B355" s="59" t="s">
        <v>1415</v>
      </c>
      <c r="C355" s="59" t="s">
        <v>1416</v>
      </c>
      <c r="D355" s="59" t="s">
        <v>1220</v>
      </c>
      <c r="E355" s="58" t="s">
        <v>586</v>
      </c>
      <c r="F355" s="58" t="s">
        <v>608</v>
      </c>
      <c r="G355" s="59"/>
      <c r="H355" s="59"/>
      <c r="I355" s="59">
        <v>0</v>
      </c>
      <c r="J355" s="60"/>
      <c r="K355" s="59"/>
    </row>
    <row r="356" spans="1:11" ht="15" customHeight="1" x14ac:dyDescent="0.4">
      <c r="A356" s="58">
        <v>352</v>
      </c>
      <c r="B356" s="59" t="s">
        <v>1417</v>
      </c>
      <c r="C356" s="59" t="s">
        <v>1418</v>
      </c>
      <c r="D356" s="59" t="s">
        <v>1419</v>
      </c>
      <c r="E356" s="58" t="s">
        <v>586</v>
      </c>
      <c r="F356" s="58" t="s">
        <v>608</v>
      </c>
      <c r="G356" s="59"/>
      <c r="H356" s="59"/>
      <c r="I356" s="59">
        <v>0</v>
      </c>
      <c r="J356" s="60"/>
      <c r="K356" s="59"/>
    </row>
    <row r="357" spans="1:11" ht="15" customHeight="1" x14ac:dyDescent="0.4">
      <c r="A357" s="58">
        <v>353</v>
      </c>
      <c r="B357" s="59" t="s">
        <v>1420</v>
      </c>
      <c r="C357" s="59" t="s">
        <v>1022</v>
      </c>
      <c r="D357" s="59" t="s">
        <v>708</v>
      </c>
      <c r="E357" s="58" t="s">
        <v>586</v>
      </c>
      <c r="F357" s="58" t="s">
        <v>608</v>
      </c>
      <c r="G357" s="59"/>
      <c r="H357" s="59"/>
      <c r="I357" s="59">
        <v>0</v>
      </c>
      <c r="J357" s="60"/>
      <c r="K357" s="59"/>
    </row>
    <row r="358" spans="1:11" ht="15" customHeight="1" x14ac:dyDescent="0.4">
      <c r="A358" s="58">
        <v>354</v>
      </c>
      <c r="B358" s="59" t="s">
        <v>1421</v>
      </c>
      <c r="C358" s="59" t="s">
        <v>1025</v>
      </c>
      <c r="D358" s="59" t="s">
        <v>722</v>
      </c>
      <c r="E358" s="58" t="s">
        <v>586</v>
      </c>
      <c r="F358" s="58" t="s">
        <v>608</v>
      </c>
      <c r="G358" s="59"/>
      <c r="H358" s="59"/>
      <c r="I358" s="59">
        <v>0</v>
      </c>
      <c r="J358" s="60"/>
      <c r="K358" s="59"/>
    </row>
    <row r="359" spans="1:11" ht="15" customHeight="1" x14ac:dyDescent="0.4">
      <c r="A359" s="58">
        <v>355</v>
      </c>
      <c r="B359" s="59" t="s">
        <v>1422</v>
      </c>
      <c r="C359" s="59" t="s">
        <v>1423</v>
      </c>
      <c r="D359" s="59" t="s">
        <v>1424</v>
      </c>
      <c r="E359" s="58" t="s">
        <v>582</v>
      </c>
      <c r="F359" s="58" t="s">
        <v>608</v>
      </c>
      <c r="G359" s="59"/>
      <c r="H359" s="59"/>
      <c r="I359" s="59">
        <v>0</v>
      </c>
      <c r="J359" s="60"/>
      <c r="K359" s="59"/>
    </row>
    <row r="360" spans="1:11" ht="15" customHeight="1" x14ac:dyDescent="0.4">
      <c r="A360" s="58">
        <v>356</v>
      </c>
      <c r="B360" s="59" t="s">
        <v>1425</v>
      </c>
      <c r="C360" s="59" t="s">
        <v>1426</v>
      </c>
      <c r="D360" s="59" t="s">
        <v>1427</v>
      </c>
      <c r="E360" s="58" t="s">
        <v>586</v>
      </c>
      <c r="F360" s="58" t="s">
        <v>598</v>
      </c>
      <c r="G360" s="59"/>
      <c r="H360" s="59"/>
      <c r="I360" s="59">
        <v>0</v>
      </c>
      <c r="J360" s="60"/>
      <c r="K360" s="59"/>
    </row>
    <row r="361" spans="1:11" ht="15" customHeight="1" x14ac:dyDescent="0.4">
      <c r="A361" s="58">
        <v>357</v>
      </c>
      <c r="B361" s="59" t="s">
        <v>1428</v>
      </c>
      <c r="C361" s="59" t="s">
        <v>1429</v>
      </c>
      <c r="D361" s="59" t="s">
        <v>1430</v>
      </c>
      <c r="E361" s="58" t="s">
        <v>586</v>
      </c>
      <c r="F361" s="58" t="s">
        <v>608</v>
      </c>
      <c r="G361" s="59"/>
      <c r="H361" s="59"/>
      <c r="I361" s="59">
        <v>0</v>
      </c>
      <c r="J361" s="60"/>
      <c r="K361" s="59"/>
    </row>
    <row r="362" spans="1:11" ht="15" customHeight="1" x14ac:dyDescent="0.4">
      <c r="A362" s="58">
        <v>358</v>
      </c>
      <c r="B362" s="59" t="s">
        <v>1431</v>
      </c>
      <c r="C362" s="59" t="s">
        <v>1432</v>
      </c>
      <c r="D362" s="59" t="s">
        <v>1433</v>
      </c>
      <c r="E362" s="58" t="s">
        <v>586</v>
      </c>
      <c r="F362" s="58" t="s">
        <v>608</v>
      </c>
      <c r="G362" s="59"/>
      <c r="H362" s="59"/>
      <c r="I362" s="59">
        <v>0</v>
      </c>
      <c r="J362" s="60"/>
      <c r="K362" s="59"/>
    </row>
    <row r="363" spans="1:11" ht="15" customHeight="1" x14ac:dyDescent="0.4">
      <c r="A363" s="58">
        <v>359</v>
      </c>
      <c r="B363" s="59" t="s">
        <v>1434</v>
      </c>
      <c r="C363" s="59" t="s">
        <v>1044</v>
      </c>
      <c r="D363" s="59" t="s">
        <v>1045</v>
      </c>
      <c r="E363" s="58" t="s">
        <v>586</v>
      </c>
      <c r="F363" s="58" t="s">
        <v>591</v>
      </c>
      <c r="G363" s="59"/>
      <c r="H363" s="59"/>
      <c r="I363" s="59">
        <v>0</v>
      </c>
      <c r="J363" s="60"/>
      <c r="K363" s="59"/>
    </row>
    <row r="364" spans="1:11" ht="15" customHeight="1" x14ac:dyDescent="0.4">
      <c r="A364" s="58">
        <v>360</v>
      </c>
      <c r="B364" s="59" t="s">
        <v>1435</v>
      </c>
      <c r="C364" s="59" t="s">
        <v>1047</v>
      </c>
      <c r="D364" s="59" t="s">
        <v>1048</v>
      </c>
      <c r="E364" s="58" t="s">
        <v>586</v>
      </c>
      <c r="F364" s="58" t="s">
        <v>608</v>
      </c>
      <c r="G364" s="59"/>
      <c r="H364" s="59"/>
      <c r="I364" s="59">
        <v>0</v>
      </c>
      <c r="J364" s="60"/>
      <c r="K364" s="59"/>
    </row>
    <row r="365" spans="1:11" ht="15" customHeight="1" x14ac:dyDescent="0.4">
      <c r="A365" s="58">
        <v>361</v>
      </c>
      <c r="B365" s="59" t="s">
        <v>1436</v>
      </c>
      <c r="C365" s="59" t="s">
        <v>1061</v>
      </c>
      <c r="D365" s="59" t="s">
        <v>1062</v>
      </c>
      <c r="E365" s="58" t="s">
        <v>586</v>
      </c>
      <c r="F365" s="58" t="s">
        <v>591</v>
      </c>
      <c r="G365" s="59"/>
      <c r="H365" s="59"/>
      <c r="I365" s="59">
        <v>0</v>
      </c>
      <c r="J365" s="60"/>
      <c r="K365" s="59"/>
    </row>
    <row r="366" spans="1:11" ht="15" customHeight="1" x14ac:dyDescent="0.4">
      <c r="A366" s="58">
        <v>362</v>
      </c>
      <c r="B366" s="59" t="s">
        <v>1437</v>
      </c>
      <c r="C366" s="59" t="s">
        <v>1050</v>
      </c>
      <c r="D366" s="59" t="s">
        <v>1048</v>
      </c>
      <c r="E366" s="58" t="s">
        <v>586</v>
      </c>
      <c r="F366" s="58" t="s">
        <v>608</v>
      </c>
      <c r="G366" s="59"/>
      <c r="H366" s="59"/>
      <c r="I366" s="59">
        <v>0</v>
      </c>
      <c r="J366" s="60"/>
      <c r="K366" s="59"/>
    </row>
    <row r="367" spans="1:11" ht="15" customHeight="1" x14ac:dyDescent="0.4">
      <c r="A367" s="58">
        <v>363</v>
      </c>
      <c r="B367" s="59" t="s">
        <v>1438</v>
      </c>
      <c r="C367" s="59" t="s">
        <v>1052</v>
      </c>
      <c r="D367" s="59" t="s">
        <v>1048</v>
      </c>
      <c r="E367" s="58" t="s">
        <v>586</v>
      </c>
      <c r="F367" s="58" t="s">
        <v>608</v>
      </c>
      <c r="G367" s="59"/>
      <c r="H367" s="59"/>
      <c r="I367" s="59">
        <v>0</v>
      </c>
      <c r="J367" s="60"/>
      <c r="K367" s="59"/>
    </row>
    <row r="368" spans="1:11" ht="15" customHeight="1" x14ac:dyDescent="0.4">
      <c r="A368" s="58">
        <v>364</v>
      </c>
      <c r="B368" s="59" t="s">
        <v>1439</v>
      </c>
      <c r="C368" s="59" t="s">
        <v>1054</v>
      </c>
      <c r="D368" s="59" t="s">
        <v>1048</v>
      </c>
      <c r="E368" s="58" t="s">
        <v>586</v>
      </c>
      <c r="F368" s="58" t="s">
        <v>608</v>
      </c>
      <c r="G368" s="59"/>
      <c r="H368" s="59"/>
      <c r="I368" s="59">
        <v>0</v>
      </c>
      <c r="J368" s="60"/>
      <c r="K368" s="59"/>
    </row>
    <row r="369" spans="1:11" ht="15" customHeight="1" x14ac:dyDescent="0.4">
      <c r="A369" s="58">
        <v>365</v>
      </c>
      <c r="B369" s="59" t="s">
        <v>1440</v>
      </c>
      <c r="C369" s="59" t="s">
        <v>1056</v>
      </c>
      <c r="D369" s="59" t="s">
        <v>1048</v>
      </c>
      <c r="E369" s="58" t="s">
        <v>586</v>
      </c>
      <c r="F369" s="58" t="s">
        <v>608</v>
      </c>
      <c r="G369" s="59"/>
      <c r="H369" s="59"/>
      <c r="I369" s="59">
        <v>0</v>
      </c>
      <c r="J369" s="60"/>
      <c r="K369" s="59"/>
    </row>
    <row r="370" spans="1:11" ht="15" customHeight="1" x14ac:dyDescent="0.4">
      <c r="A370" s="58">
        <v>366</v>
      </c>
      <c r="B370" s="59" t="s">
        <v>1441</v>
      </c>
      <c r="C370" s="59" t="s">
        <v>1064</v>
      </c>
      <c r="D370" s="59" t="s">
        <v>1048</v>
      </c>
      <c r="E370" s="58" t="s">
        <v>586</v>
      </c>
      <c r="F370" s="58" t="s">
        <v>608</v>
      </c>
      <c r="G370" s="59"/>
      <c r="H370" s="59"/>
      <c r="I370" s="59">
        <v>0</v>
      </c>
      <c r="J370" s="60"/>
      <c r="K370" s="59"/>
    </row>
    <row r="371" spans="1:11" ht="15" customHeight="1" x14ac:dyDescent="0.4">
      <c r="A371" s="58">
        <v>367</v>
      </c>
      <c r="B371" s="59" t="s">
        <v>1442</v>
      </c>
      <c r="C371" s="59" t="s">
        <v>1066</v>
      </c>
      <c r="D371" s="59" t="s">
        <v>1048</v>
      </c>
      <c r="E371" s="58" t="s">
        <v>586</v>
      </c>
      <c r="F371" s="58" t="s">
        <v>608</v>
      </c>
      <c r="G371" s="59"/>
      <c r="H371" s="59"/>
      <c r="I371" s="59">
        <v>0</v>
      </c>
      <c r="J371" s="60"/>
      <c r="K371" s="59"/>
    </row>
    <row r="372" spans="1:11" ht="15" customHeight="1" x14ac:dyDescent="0.4">
      <c r="A372" s="58">
        <v>368</v>
      </c>
      <c r="B372" s="59" t="s">
        <v>1443</v>
      </c>
      <c r="C372" s="59" t="s">
        <v>1444</v>
      </c>
      <c r="D372" s="59" t="s">
        <v>1445</v>
      </c>
      <c r="E372" s="58" t="s">
        <v>586</v>
      </c>
      <c r="F372" s="58" t="s">
        <v>608</v>
      </c>
      <c r="G372" s="59"/>
      <c r="H372" s="59"/>
      <c r="I372" s="59">
        <v>0</v>
      </c>
      <c r="J372" s="60"/>
      <c r="K372" s="59"/>
    </row>
    <row r="373" spans="1:11" ht="15" customHeight="1" x14ac:dyDescent="0.4">
      <c r="A373" s="58">
        <v>369</v>
      </c>
      <c r="B373" s="59" t="s">
        <v>1446</v>
      </c>
      <c r="C373" s="59" t="s">
        <v>1284</v>
      </c>
      <c r="D373" s="59" t="s">
        <v>1447</v>
      </c>
      <c r="E373" s="58" t="s">
        <v>586</v>
      </c>
      <c r="F373" s="58" t="s">
        <v>608</v>
      </c>
      <c r="G373" s="59"/>
      <c r="H373" s="59"/>
      <c r="I373" s="59">
        <v>0</v>
      </c>
      <c r="J373" s="60"/>
      <c r="K373" s="59"/>
    </row>
    <row r="374" spans="1:11" ht="15" customHeight="1" x14ac:dyDescent="0.4">
      <c r="A374" s="58">
        <v>370</v>
      </c>
      <c r="B374" s="59" t="s">
        <v>1448</v>
      </c>
      <c r="C374" s="59" t="s">
        <v>1449</v>
      </c>
      <c r="D374" s="59" t="s">
        <v>1450</v>
      </c>
      <c r="E374" s="58" t="s">
        <v>582</v>
      </c>
      <c r="F374" s="58" t="s">
        <v>598</v>
      </c>
      <c r="G374" s="59"/>
      <c r="H374" s="59"/>
      <c r="I374" s="59">
        <v>0</v>
      </c>
      <c r="J374" s="60"/>
      <c r="K374" s="59"/>
    </row>
    <row r="375" spans="1:11" ht="15" customHeight="1" x14ac:dyDescent="0.4">
      <c r="A375" s="58">
        <v>371</v>
      </c>
      <c r="B375" s="59" t="s">
        <v>1451</v>
      </c>
      <c r="C375" s="59" t="s">
        <v>1452</v>
      </c>
      <c r="D375" s="59" t="s">
        <v>1453</v>
      </c>
      <c r="E375" s="58" t="s">
        <v>586</v>
      </c>
      <c r="F375" s="58" t="s">
        <v>598</v>
      </c>
      <c r="G375" s="59"/>
      <c r="H375" s="59"/>
      <c r="I375" s="59">
        <v>0</v>
      </c>
      <c r="J375" s="60"/>
      <c r="K375" s="59"/>
    </row>
    <row r="376" spans="1:11" ht="15" customHeight="1" x14ac:dyDescent="0.4">
      <c r="A376" s="58">
        <v>372</v>
      </c>
      <c r="B376" s="59" t="s">
        <v>1454</v>
      </c>
      <c r="C376" s="59" t="s">
        <v>1404</v>
      </c>
      <c r="D376" s="59" t="s">
        <v>1405</v>
      </c>
      <c r="E376" s="58" t="s">
        <v>586</v>
      </c>
      <c r="F376" s="58" t="s">
        <v>608</v>
      </c>
      <c r="G376" s="59"/>
      <c r="H376" s="59"/>
      <c r="I376" s="59">
        <v>0</v>
      </c>
      <c r="J376" s="60"/>
      <c r="K376" s="59"/>
    </row>
    <row r="377" spans="1:11" ht="15" customHeight="1" x14ac:dyDescent="0.4">
      <c r="A377" s="58">
        <v>373</v>
      </c>
      <c r="B377" s="59" t="s">
        <v>1455</v>
      </c>
      <c r="C377" s="59" t="s">
        <v>1410</v>
      </c>
      <c r="D377" s="59" t="s">
        <v>1411</v>
      </c>
      <c r="E377" s="58" t="s">
        <v>586</v>
      </c>
      <c r="F377" s="58" t="s">
        <v>591</v>
      </c>
      <c r="G377" s="59"/>
      <c r="H377" s="59"/>
      <c r="I377" s="59">
        <v>0</v>
      </c>
      <c r="J377" s="60"/>
      <c r="K377" s="59"/>
    </row>
    <row r="378" spans="1:11" ht="15" customHeight="1" x14ac:dyDescent="0.4">
      <c r="A378" s="58">
        <v>374</v>
      </c>
      <c r="B378" s="59" t="s">
        <v>1456</v>
      </c>
      <c r="C378" s="59" t="s">
        <v>1457</v>
      </c>
      <c r="D378" s="59" t="s">
        <v>1458</v>
      </c>
      <c r="E378" s="58" t="s">
        <v>582</v>
      </c>
      <c r="F378" s="58" t="s">
        <v>598</v>
      </c>
      <c r="G378" s="59"/>
      <c r="H378" s="59"/>
      <c r="I378" s="59">
        <v>4.3559999999999996E-3</v>
      </c>
      <c r="J378" s="60">
        <v>229568411.38659322</v>
      </c>
      <c r="K378" s="59"/>
    </row>
    <row r="379" spans="1:11" ht="15" customHeight="1" x14ac:dyDescent="0.4">
      <c r="A379" s="58">
        <v>375</v>
      </c>
      <c r="B379" s="59" t="s">
        <v>1459</v>
      </c>
      <c r="C379" s="59" t="s">
        <v>1460</v>
      </c>
      <c r="D379" s="59" t="s">
        <v>1461</v>
      </c>
      <c r="E379" s="58" t="s">
        <v>586</v>
      </c>
      <c r="F379" s="58" t="s">
        <v>598</v>
      </c>
      <c r="G379" s="59"/>
      <c r="H379" s="59"/>
      <c r="I379" s="59">
        <v>0</v>
      </c>
      <c r="J379" s="60"/>
      <c r="K379" s="59"/>
    </row>
    <row r="380" spans="1:11" ht="15" customHeight="1" x14ac:dyDescent="0.4">
      <c r="A380" s="58">
        <v>376</v>
      </c>
      <c r="B380" s="59" t="s">
        <v>1462</v>
      </c>
      <c r="C380" s="59" t="s">
        <v>1463</v>
      </c>
      <c r="D380" s="59" t="s">
        <v>1028</v>
      </c>
      <c r="E380" s="58" t="s">
        <v>586</v>
      </c>
      <c r="F380" s="58" t="s">
        <v>598</v>
      </c>
      <c r="G380" s="59"/>
      <c r="H380" s="59"/>
      <c r="I380" s="59">
        <v>0</v>
      </c>
      <c r="J380" s="60"/>
      <c r="K380" s="59"/>
    </row>
    <row r="381" spans="1:11" ht="15" customHeight="1" x14ac:dyDescent="0.4">
      <c r="A381" s="58">
        <v>377</v>
      </c>
      <c r="B381" s="59" t="s">
        <v>1464</v>
      </c>
      <c r="C381" s="59" t="s">
        <v>1256</v>
      </c>
      <c r="D381" s="59" t="s">
        <v>1257</v>
      </c>
      <c r="E381" s="58" t="s">
        <v>829</v>
      </c>
      <c r="F381" s="58" t="s">
        <v>598</v>
      </c>
      <c r="G381" s="59" t="s">
        <v>1258</v>
      </c>
      <c r="H381" s="59" t="s">
        <v>1259</v>
      </c>
      <c r="I381" s="59">
        <v>4.3559999999999996E-3</v>
      </c>
      <c r="J381" s="60">
        <v>229568411.38659322</v>
      </c>
      <c r="K381" s="59"/>
    </row>
    <row r="382" spans="1:11" ht="15" customHeight="1" x14ac:dyDescent="0.4">
      <c r="A382" s="58">
        <v>378</v>
      </c>
      <c r="B382" s="59" t="s">
        <v>1465</v>
      </c>
      <c r="C382" s="59">
        <v>81086131</v>
      </c>
      <c r="D382" s="59" t="s">
        <v>1466</v>
      </c>
      <c r="E382" s="58" t="s">
        <v>582</v>
      </c>
      <c r="F382" s="58" t="s">
        <v>598</v>
      </c>
      <c r="G382" s="59"/>
      <c r="H382" s="59"/>
      <c r="I382" s="59">
        <v>1.1620999999999999E-2</v>
      </c>
      <c r="J382" s="60">
        <v>86051114.361930996</v>
      </c>
      <c r="K382" s="59"/>
    </row>
    <row r="383" spans="1:11" ht="15" customHeight="1" x14ac:dyDescent="0.4">
      <c r="A383" s="58">
        <v>379</v>
      </c>
      <c r="B383" s="59" t="s">
        <v>1467</v>
      </c>
      <c r="C383" s="59" t="s">
        <v>1468</v>
      </c>
      <c r="D383" s="59" t="s">
        <v>1469</v>
      </c>
      <c r="E383" s="58" t="s">
        <v>582</v>
      </c>
      <c r="F383" s="58">
        <v>1</v>
      </c>
      <c r="G383" s="59"/>
      <c r="H383" s="59"/>
      <c r="I383" s="59">
        <v>1.1620999999999999E-2</v>
      </c>
      <c r="J383" s="60">
        <v>86051114.361930996</v>
      </c>
      <c r="K383" s="59"/>
    </row>
    <row r="384" spans="1:11" ht="15" customHeight="1" x14ac:dyDescent="0.4">
      <c r="A384" s="58">
        <v>380</v>
      </c>
      <c r="B384" s="59" t="s">
        <v>1470</v>
      </c>
      <c r="C384" s="59" t="s">
        <v>1471</v>
      </c>
      <c r="D384" s="59" t="s">
        <v>1472</v>
      </c>
      <c r="E384" s="58" t="s">
        <v>586</v>
      </c>
      <c r="F384" s="58">
        <v>4</v>
      </c>
      <c r="G384" s="59"/>
      <c r="H384" s="59"/>
      <c r="I384" s="59">
        <v>0</v>
      </c>
      <c r="J384" s="60"/>
      <c r="K384" s="59"/>
    </row>
    <row r="385" spans="1:11" ht="15" customHeight="1" x14ac:dyDescent="0.4">
      <c r="A385" s="58">
        <v>381</v>
      </c>
      <c r="B385" s="59" t="s">
        <v>1473</v>
      </c>
      <c r="C385" s="59" t="s">
        <v>1474</v>
      </c>
      <c r="D385" s="59" t="s">
        <v>1475</v>
      </c>
      <c r="E385" s="58" t="s">
        <v>586</v>
      </c>
      <c r="F385" s="58">
        <v>2</v>
      </c>
      <c r="G385" s="59"/>
      <c r="H385" s="59"/>
      <c r="I385" s="59">
        <v>0</v>
      </c>
      <c r="J385" s="60"/>
      <c r="K385" s="59"/>
    </row>
    <row r="386" spans="1:11" ht="15" customHeight="1" x14ac:dyDescent="0.4">
      <c r="A386" s="58">
        <v>382</v>
      </c>
      <c r="B386" s="59" t="s">
        <v>1476</v>
      </c>
      <c r="C386" s="59" t="s">
        <v>1477</v>
      </c>
      <c r="D386" s="59" t="s">
        <v>1478</v>
      </c>
      <c r="E386" s="58" t="s">
        <v>586</v>
      </c>
      <c r="F386" s="58">
        <v>1</v>
      </c>
      <c r="G386" s="59"/>
      <c r="H386" s="59"/>
      <c r="I386" s="59">
        <v>0</v>
      </c>
      <c r="J386" s="60"/>
      <c r="K386" s="59"/>
    </row>
    <row r="387" spans="1:11" ht="15" customHeight="1" x14ac:dyDescent="0.4">
      <c r="A387" s="58">
        <v>383</v>
      </c>
      <c r="B387" s="59" t="s">
        <v>1479</v>
      </c>
      <c r="C387" s="59" t="s">
        <v>1480</v>
      </c>
      <c r="D387" s="59" t="s">
        <v>1481</v>
      </c>
      <c r="E387" s="58" t="s">
        <v>586</v>
      </c>
      <c r="F387" s="58">
        <v>1</v>
      </c>
      <c r="G387" s="59"/>
      <c r="H387" s="59"/>
      <c r="I387" s="59">
        <v>0</v>
      </c>
      <c r="J387" s="60"/>
      <c r="K387" s="59"/>
    </row>
    <row r="388" spans="1:11" ht="15" customHeight="1" x14ac:dyDescent="0.4">
      <c r="A388" s="58">
        <v>384</v>
      </c>
      <c r="B388" s="59" t="s">
        <v>1482</v>
      </c>
      <c r="C388" s="59" t="s">
        <v>1483</v>
      </c>
      <c r="D388" s="59" t="s">
        <v>1484</v>
      </c>
      <c r="E388" s="58" t="s">
        <v>586</v>
      </c>
      <c r="F388" s="58">
        <v>4</v>
      </c>
      <c r="G388" s="59"/>
      <c r="H388" s="59"/>
      <c r="I388" s="59">
        <v>0</v>
      </c>
      <c r="J388" s="60"/>
      <c r="K388" s="59"/>
    </row>
    <row r="389" spans="1:11" ht="15" customHeight="1" x14ac:dyDescent="0.4">
      <c r="A389" s="58">
        <v>385</v>
      </c>
      <c r="B389" s="59" t="s">
        <v>1485</v>
      </c>
      <c r="C389" s="59" t="s">
        <v>1486</v>
      </c>
      <c r="D389" s="59" t="s">
        <v>1487</v>
      </c>
      <c r="E389" s="58" t="s">
        <v>586</v>
      </c>
      <c r="F389" s="58">
        <v>8</v>
      </c>
      <c r="G389" s="59"/>
      <c r="H389" s="59"/>
      <c r="I389" s="59">
        <v>0</v>
      </c>
      <c r="J389" s="60"/>
      <c r="K389" s="59"/>
    </row>
    <row r="390" spans="1:11" ht="15" customHeight="1" x14ac:dyDescent="0.4">
      <c r="A390" s="58">
        <v>386</v>
      </c>
      <c r="B390" s="59" t="s">
        <v>1488</v>
      </c>
      <c r="C390" s="59" t="s">
        <v>1489</v>
      </c>
      <c r="D390" s="59" t="s">
        <v>1490</v>
      </c>
      <c r="E390" s="58" t="s">
        <v>586</v>
      </c>
      <c r="F390" s="58">
        <v>8</v>
      </c>
      <c r="G390" s="59"/>
      <c r="H390" s="59"/>
      <c r="I390" s="59">
        <v>0</v>
      </c>
      <c r="J390" s="60"/>
      <c r="K390" s="59"/>
    </row>
    <row r="391" spans="1:11" ht="15" customHeight="1" x14ac:dyDescent="0.4">
      <c r="A391" s="58">
        <v>387</v>
      </c>
      <c r="B391" s="59" t="s">
        <v>1491</v>
      </c>
      <c r="C391" s="59" t="s">
        <v>1492</v>
      </c>
      <c r="D391" s="59" t="s">
        <v>1493</v>
      </c>
      <c r="E391" s="58" t="s">
        <v>586</v>
      </c>
      <c r="F391" s="58">
        <v>1</v>
      </c>
      <c r="G391" s="59"/>
      <c r="H391" s="59"/>
      <c r="I391" s="59">
        <v>0</v>
      </c>
      <c r="J391" s="60"/>
      <c r="K391" s="59"/>
    </row>
    <row r="392" spans="1:11" ht="15" customHeight="1" x14ac:dyDescent="0.4">
      <c r="A392" s="58">
        <v>388</v>
      </c>
      <c r="B392" s="59" t="s">
        <v>1494</v>
      </c>
      <c r="C392" s="59" t="s">
        <v>1495</v>
      </c>
      <c r="D392" s="59" t="s">
        <v>1496</v>
      </c>
      <c r="E392" s="58" t="s">
        <v>586</v>
      </c>
      <c r="F392" s="58">
        <v>12</v>
      </c>
      <c r="G392" s="59"/>
      <c r="H392" s="59"/>
      <c r="I392" s="59">
        <v>0</v>
      </c>
      <c r="J392" s="60"/>
      <c r="K392" s="59"/>
    </row>
    <row r="393" spans="1:11" ht="15" customHeight="1" x14ac:dyDescent="0.4">
      <c r="A393" s="58">
        <v>389</v>
      </c>
      <c r="B393" s="59" t="s">
        <v>1497</v>
      </c>
      <c r="C393" s="59" t="s">
        <v>1498</v>
      </c>
      <c r="D393" s="59" t="s">
        <v>1499</v>
      </c>
      <c r="E393" s="58" t="s">
        <v>586</v>
      </c>
      <c r="F393" s="58">
        <v>1</v>
      </c>
      <c r="G393" s="59"/>
      <c r="H393" s="59"/>
      <c r="I393" s="59">
        <v>0</v>
      </c>
      <c r="J393" s="60"/>
      <c r="K393" s="59"/>
    </row>
    <row r="394" spans="1:11" ht="15" customHeight="1" x14ac:dyDescent="0.4">
      <c r="A394" s="58">
        <v>390</v>
      </c>
      <c r="B394" s="59" t="s">
        <v>1500</v>
      </c>
      <c r="C394" s="59" t="s">
        <v>1501</v>
      </c>
      <c r="D394" s="59" t="s">
        <v>1502</v>
      </c>
      <c r="E394" s="58" t="s">
        <v>586</v>
      </c>
      <c r="F394" s="58">
        <v>1</v>
      </c>
      <c r="G394" s="59"/>
      <c r="H394" s="59"/>
      <c r="I394" s="59">
        <v>0</v>
      </c>
      <c r="J394" s="60"/>
      <c r="K394" s="59"/>
    </row>
    <row r="395" spans="1:11" ht="15" customHeight="1" x14ac:dyDescent="0.4">
      <c r="A395" s="58">
        <v>391</v>
      </c>
      <c r="B395" s="59" t="s">
        <v>1503</v>
      </c>
      <c r="C395" s="59" t="s">
        <v>1504</v>
      </c>
      <c r="D395" s="59" t="s">
        <v>1505</v>
      </c>
      <c r="E395" s="58" t="s">
        <v>582</v>
      </c>
      <c r="F395" s="58">
        <v>1</v>
      </c>
      <c r="G395" s="59"/>
      <c r="H395" s="59"/>
      <c r="I395" s="59">
        <v>1.4450000000000001E-3</v>
      </c>
      <c r="J395" s="60">
        <v>692041522.49134946</v>
      </c>
      <c r="K395" s="59"/>
    </row>
    <row r="396" spans="1:11" ht="15" customHeight="1" x14ac:dyDescent="0.4">
      <c r="A396" s="58">
        <v>392</v>
      </c>
      <c r="B396" s="59" t="s">
        <v>1506</v>
      </c>
      <c r="C396" s="59" t="s">
        <v>1507</v>
      </c>
      <c r="D396" s="59" t="s">
        <v>1508</v>
      </c>
      <c r="E396" s="58" t="s">
        <v>859</v>
      </c>
      <c r="F396" s="58">
        <v>1</v>
      </c>
      <c r="G396" s="59" t="s">
        <v>1509</v>
      </c>
      <c r="H396" s="59"/>
      <c r="I396" s="59">
        <v>6.7000000000000002E-4</v>
      </c>
      <c r="J396" s="60">
        <v>1492537313.4328358</v>
      </c>
      <c r="K396" s="59"/>
    </row>
    <row r="397" spans="1:11" ht="15" customHeight="1" x14ac:dyDescent="0.4">
      <c r="A397" s="58">
        <v>393</v>
      </c>
      <c r="B397" s="59" t="s">
        <v>1510</v>
      </c>
      <c r="C397" s="59" t="s">
        <v>1511</v>
      </c>
      <c r="D397" s="59" t="s">
        <v>1512</v>
      </c>
      <c r="E397" s="58" t="s">
        <v>829</v>
      </c>
      <c r="F397" s="58">
        <v>1</v>
      </c>
      <c r="G397" s="59" t="s">
        <v>1513</v>
      </c>
      <c r="H397" s="59" t="s">
        <v>1514</v>
      </c>
      <c r="I397" s="59">
        <v>3.0000000000000001E-6</v>
      </c>
      <c r="J397" s="60">
        <v>333333333333.33331</v>
      </c>
      <c r="K397" s="59"/>
    </row>
    <row r="398" spans="1:11" ht="15" customHeight="1" x14ac:dyDescent="0.4">
      <c r="A398" s="58">
        <v>394</v>
      </c>
      <c r="B398" s="59" t="s">
        <v>1515</v>
      </c>
      <c r="C398" s="59" t="s">
        <v>1516</v>
      </c>
      <c r="D398" s="59" t="s">
        <v>1517</v>
      </c>
      <c r="E398" s="58" t="s">
        <v>829</v>
      </c>
      <c r="F398" s="58">
        <v>1</v>
      </c>
      <c r="G398" s="59" t="s">
        <v>1513</v>
      </c>
      <c r="H398" s="59" t="s">
        <v>1514</v>
      </c>
      <c r="I398" s="59">
        <v>1.9000000000000001E-5</v>
      </c>
      <c r="J398" s="60">
        <v>52631578947.368416</v>
      </c>
      <c r="K398" s="59"/>
    </row>
    <row r="399" spans="1:11" ht="15" customHeight="1" x14ac:dyDescent="0.4">
      <c r="A399" s="58">
        <v>395</v>
      </c>
      <c r="B399" s="59" t="s">
        <v>1518</v>
      </c>
      <c r="C399" s="59" t="s">
        <v>1519</v>
      </c>
      <c r="D399" s="59" t="s">
        <v>1517</v>
      </c>
      <c r="E399" s="58" t="s">
        <v>829</v>
      </c>
      <c r="F399" s="58">
        <v>1</v>
      </c>
      <c r="G399" s="59" t="s">
        <v>1513</v>
      </c>
      <c r="H399" s="59" t="s">
        <v>1514</v>
      </c>
      <c r="I399" s="59">
        <v>1.12E-4</v>
      </c>
      <c r="J399" s="60">
        <v>8928571428.5714283</v>
      </c>
      <c r="K399" s="59"/>
    </row>
    <row r="400" spans="1:11" ht="15" customHeight="1" x14ac:dyDescent="0.4">
      <c r="A400" s="58">
        <v>396</v>
      </c>
      <c r="B400" s="59" t="s">
        <v>1520</v>
      </c>
      <c r="C400" s="59" t="s">
        <v>1521</v>
      </c>
      <c r="D400" s="59" t="s">
        <v>1522</v>
      </c>
      <c r="E400" s="58" t="s">
        <v>829</v>
      </c>
      <c r="F400" s="58">
        <v>4</v>
      </c>
      <c r="G400" s="59" t="s">
        <v>9</v>
      </c>
      <c r="H400" s="59" t="s">
        <v>1523</v>
      </c>
      <c r="I400" s="59">
        <v>1.66E-4</v>
      </c>
      <c r="J400" s="60">
        <v>6024096385.5421686</v>
      </c>
      <c r="K400" s="59"/>
    </row>
    <row r="401" spans="1:11" ht="15" customHeight="1" x14ac:dyDescent="0.4">
      <c r="A401" s="58">
        <v>397</v>
      </c>
      <c r="B401" s="59" t="s">
        <v>1524</v>
      </c>
      <c r="C401" s="59" t="s">
        <v>1525</v>
      </c>
      <c r="D401" s="59" t="s">
        <v>1522</v>
      </c>
      <c r="E401" s="58" t="s">
        <v>829</v>
      </c>
      <c r="F401" s="58">
        <v>1</v>
      </c>
      <c r="G401" s="59" t="s">
        <v>9</v>
      </c>
      <c r="H401" s="59" t="s">
        <v>1523</v>
      </c>
      <c r="I401" s="59">
        <v>4.1E-5</v>
      </c>
      <c r="J401" s="60">
        <v>24390243902.439026</v>
      </c>
      <c r="K401" s="59"/>
    </row>
    <row r="402" spans="1:11" ht="15" customHeight="1" x14ac:dyDescent="0.4">
      <c r="A402" s="58">
        <v>398</v>
      </c>
      <c r="B402" s="59" t="s">
        <v>1526</v>
      </c>
      <c r="C402" s="59" t="s">
        <v>1527</v>
      </c>
      <c r="D402" s="59" t="s">
        <v>1522</v>
      </c>
      <c r="E402" s="58" t="s">
        <v>829</v>
      </c>
      <c r="F402" s="58">
        <v>1</v>
      </c>
      <c r="G402" s="59" t="s">
        <v>9</v>
      </c>
      <c r="H402" s="59" t="s">
        <v>1523</v>
      </c>
      <c r="I402" s="59">
        <v>8.2999999999999998E-5</v>
      </c>
      <c r="J402" s="60">
        <v>12048192771.084337</v>
      </c>
      <c r="K402" s="59"/>
    </row>
    <row r="403" spans="1:11" ht="15" customHeight="1" x14ac:dyDescent="0.4">
      <c r="A403" s="58">
        <v>399</v>
      </c>
      <c r="B403" s="59" t="s">
        <v>1528</v>
      </c>
      <c r="C403" s="59" t="s">
        <v>1529</v>
      </c>
      <c r="D403" s="59" t="s">
        <v>1530</v>
      </c>
      <c r="E403" s="58" t="s">
        <v>829</v>
      </c>
      <c r="F403" s="58">
        <v>1</v>
      </c>
      <c r="G403" s="59" t="s">
        <v>9</v>
      </c>
      <c r="H403" s="59" t="s">
        <v>1531</v>
      </c>
      <c r="I403" s="59">
        <v>3.8999999999999999E-5</v>
      </c>
      <c r="J403" s="60">
        <v>25641025641.025642</v>
      </c>
      <c r="K403" s="59"/>
    </row>
    <row r="404" spans="1:11" ht="15" customHeight="1" x14ac:dyDescent="0.4">
      <c r="A404" s="58">
        <v>400</v>
      </c>
      <c r="B404" s="59" t="s">
        <v>1532</v>
      </c>
      <c r="C404" s="59" t="s">
        <v>1533</v>
      </c>
      <c r="D404" s="59" t="s">
        <v>88</v>
      </c>
      <c r="E404" s="58" t="s">
        <v>829</v>
      </c>
      <c r="F404" s="58">
        <v>1</v>
      </c>
      <c r="G404" s="59" t="s">
        <v>1258</v>
      </c>
      <c r="H404" s="59" t="s">
        <v>1534</v>
      </c>
      <c r="I404" s="59">
        <v>5.1999999999999997E-5</v>
      </c>
      <c r="J404" s="60">
        <v>19230769230.769234</v>
      </c>
      <c r="K404" s="59"/>
    </row>
    <row r="405" spans="1:11" ht="15" customHeight="1" x14ac:dyDescent="0.4">
      <c r="A405" s="58">
        <v>401</v>
      </c>
      <c r="B405" s="59" t="s">
        <v>1535</v>
      </c>
      <c r="C405" s="59" t="s">
        <v>1536</v>
      </c>
      <c r="D405" s="59" t="s">
        <v>88</v>
      </c>
      <c r="E405" s="58" t="s">
        <v>829</v>
      </c>
      <c r="F405" s="58">
        <v>1</v>
      </c>
      <c r="G405" s="59" t="s">
        <v>1258</v>
      </c>
      <c r="H405" s="59" t="s">
        <v>1534</v>
      </c>
      <c r="I405" s="59">
        <v>5.1999999999999997E-5</v>
      </c>
      <c r="J405" s="60">
        <v>19230769230.769234</v>
      </c>
      <c r="K405" s="59"/>
    </row>
    <row r="406" spans="1:11" ht="15" customHeight="1" x14ac:dyDescent="0.4">
      <c r="A406" s="58">
        <v>402</v>
      </c>
      <c r="B406" s="59" t="s">
        <v>1537</v>
      </c>
      <c r="C406" s="59" t="s">
        <v>1538</v>
      </c>
      <c r="D406" s="59" t="s">
        <v>88</v>
      </c>
      <c r="E406" s="58" t="s">
        <v>829</v>
      </c>
      <c r="F406" s="58">
        <v>1</v>
      </c>
      <c r="G406" s="59" t="s">
        <v>1258</v>
      </c>
      <c r="H406" s="59" t="s">
        <v>1534</v>
      </c>
      <c r="I406" s="59">
        <v>5.1999999999999997E-5</v>
      </c>
      <c r="J406" s="60">
        <v>19230769230.769234</v>
      </c>
      <c r="K406" s="59"/>
    </row>
    <row r="407" spans="1:11" ht="15" customHeight="1" x14ac:dyDescent="0.4">
      <c r="A407" s="58">
        <v>403</v>
      </c>
      <c r="B407" s="59" t="s">
        <v>1539</v>
      </c>
      <c r="C407" s="59" t="s">
        <v>1540</v>
      </c>
      <c r="D407" s="59" t="s">
        <v>88</v>
      </c>
      <c r="E407" s="58" t="s">
        <v>829</v>
      </c>
      <c r="F407" s="58">
        <v>1</v>
      </c>
      <c r="G407" s="59" t="s">
        <v>1258</v>
      </c>
      <c r="H407" s="59" t="s">
        <v>1534</v>
      </c>
      <c r="I407" s="59">
        <v>5.1999999999999997E-5</v>
      </c>
      <c r="J407" s="60">
        <v>19230769230.769234</v>
      </c>
      <c r="K407" s="59"/>
    </row>
    <row r="408" spans="1:11" ht="15" customHeight="1" x14ac:dyDescent="0.4">
      <c r="A408" s="58">
        <v>404</v>
      </c>
      <c r="B408" s="59" t="s">
        <v>1541</v>
      </c>
      <c r="C408" s="59" t="s">
        <v>1542</v>
      </c>
      <c r="D408" s="59" t="s">
        <v>88</v>
      </c>
      <c r="E408" s="58" t="s">
        <v>829</v>
      </c>
      <c r="F408" s="58">
        <v>1</v>
      </c>
      <c r="G408" s="59" t="s">
        <v>1258</v>
      </c>
      <c r="H408" s="59" t="s">
        <v>1534</v>
      </c>
      <c r="I408" s="59">
        <v>5.1999999999999997E-5</v>
      </c>
      <c r="J408" s="60">
        <v>19230769230.769234</v>
      </c>
      <c r="K408" s="59"/>
    </row>
    <row r="409" spans="1:11" ht="15" customHeight="1" x14ac:dyDescent="0.4">
      <c r="A409" s="58">
        <v>405</v>
      </c>
      <c r="B409" s="59" t="s">
        <v>1543</v>
      </c>
      <c r="C409" s="59" t="s">
        <v>1544</v>
      </c>
      <c r="D409" s="59" t="s">
        <v>88</v>
      </c>
      <c r="E409" s="58" t="s">
        <v>829</v>
      </c>
      <c r="F409" s="58">
        <v>1</v>
      </c>
      <c r="G409" s="59" t="s">
        <v>1258</v>
      </c>
      <c r="H409" s="59" t="s">
        <v>1534</v>
      </c>
      <c r="I409" s="59">
        <v>5.1999999999999997E-5</v>
      </c>
      <c r="J409" s="60">
        <v>19230769230.769234</v>
      </c>
      <c r="K409" s="59"/>
    </row>
    <row r="410" spans="1:11" ht="15" customHeight="1" x14ac:dyDescent="0.4">
      <c r="A410" s="58">
        <v>406</v>
      </c>
      <c r="B410" s="59" t="s">
        <v>1545</v>
      </c>
      <c r="C410" s="59" t="s">
        <v>1546</v>
      </c>
      <c r="D410" s="59" t="s">
        <v>1547</v>
      </c>
      <c r="E410" s="58" t="s">
        <v>586</v>
      </c>
      <c r="F410" s="58">
        <v>1</v>
      </c>
      <c r="G410" s="59"/>
      <c r="H410" s="59"/>
      <c r="I410" s="59">
        <v>0</v>
      </c>
      <c r="J410" s="60"/>
      <c r="K410" s="59"/>
    </row>
    <row r="411" spans="1:11" ht="15" customHeight="1" x14ac:dyDescent="0.4">
      <c r="A411" s="58">
        <v>407</v>
      </c>
      <c r="B411" s="59" t="s">
        <v>1548</v>
      </c>
      <c r="C411" s="59" t="s">
        <v>1549</v>
      </c>
      <c r="D411" s="59" t="s">
        <v>1550</v>
      </c>
      <c r="E411" s="58" t="s">
        <v>582</v>
      </c>
      <c r="F411" s="58">
        <v>1</v>
      </c>
      <c r="G411" s="59"/>
      <c r="H411" s="59"/>
      <c r="I411" s="59">
        <v>4.6719999999999999E-3</v>
      </c>
      <c r="J411" s="60">
        <v>214041095.89041096</v>
      </c>
      <c r="K411" s="59"/>
    </row>
    <row r="412" spans="1:11" ht="15" customHeight="1" x14ac:dyDescent="0.4">
      <c r="A412" s="58">
        <v>408</v>
      </c>
      <c r="B412" s="59" t="s">
        <v>1551</v>
      </c>
      <c r="C412" s="59" t="s">
        <v>1552</v>
      </c>
      <c r="D412" s="59" t="s">
        <v>1553</v>
      </c>
      <c r="E412" s="58" t="s">
        <v>586</v>
      </c>
      <c r="F412" s="58">
        <v>1</v>
      </c>
      <c r="G412" s="59"/>
      <c r="H412" s="59"/>
      <c r="I412" s="59">
        <v>0</v>
      </c>
      <c r="J412" s="60"/>
      <c r="K412" s="59"/>
    </row>
    <row r="413" spans="1:11" ht="15" customHeight="1" x14ac:dyDescent="0.4">
      <c r="A413" s="58">
        <v>409</v>
      </c>
      <c r="B413" s="59" t="s">
        <v>1554</v>
      </c>
      <c r="C413" s="59" t="s">
        <v>1555</v>
      </c>
      <c r="D413" s="59" t="s">
        <v>1508</v>
      </c>
      <c r="E413" s="58" t="s">
        <v>859</v>
      </c>
      <c r="F413" s="58">
        <v>1</v>
      </c>
      <c r="G413" s="59" t="s">
        <v>1509</v>
      </c>
      <c r="H413" s="59"/>
      <c r="I413" s="59">
        <v>6.7000000000000002E-4</v>
      </c>
      <c r="J413" s="60">
        <v>1492537313.4328358</v>
      </c>
      <c r="K413" s="59"/>
    </row>
    <row r="414" spans="1:11" ht="15" customHeight="1" x14ac:dyDescent="0.4">
      <c r="A414" s="58">
        <v>410</v>
      </c>
      <c r="B414" s="59" t="s">
        <v>1556</v>
      </c>
      <c r="C414" s="59" t="s">
        <v>1557</v>
      </c>
      <c r="D414" s="59" t="s">
        <v>1508</v>
      </c>
      <c r="E414" s="58" t="s">
        <v>859</v>
      </c>
      <c r="F414" s="58">
        <v>1</v>
      </c>
      <c r="G414" s="59" t="s">
        <v>1509</v>
      </c>
      <c r="H414" s="59"/>
      <c r="I414" s="59">
        <v>6.7000000000000002E-4</v>
      </c>
      <c r="J414" s="60">
        <v>1492537313.4328358</v>
      </c>
      <c r="K414" s="59"/>
    </row>
    <row r="415" spans="1:11" ht="15" customHeight="1" x14ac:dyDescent="0.4">
      <c r="A415" s="58">
        <v>411</v>
      </c>
      <c r="B415" s="59" t="s">
        <v>1558</v>
      </c>
      <c r="C415" s="59" t="s">
        <v>1559</v>
      </c>
      <c r="D415" s="59" t="s">
        <v>43</v>
      </c>
      <c r="E415" s="58" t="s">
        <v>829</v>
      </c>
      <c r="F415" s="58">
        <v>4</v>
      </c>
      <c r="G415" s="59" t="s">
        <v>1560</v>
      </c>
      <c r="H415" s="59" t="s">
        <v>1561</v>
      </c>
      <c r="I415" s="59">
        <v>6.8000000000000005E-4</v>
      </c>
      <c r="J415" s="60">
        <v>1470588235.2941175</v>
      </c>
      <c r="K415" s="59"/>
    </row>
    <row r="416" spans="1:11" ht="15" customHeight="1" x14ac:dyDescent="0.4">
      <c r="A416" s="58">
        <v>412</v>
      </c>
      <c r="B416" s="59" t="s">
        <v>1562</v>
      </c>
      <c r="C416" s="59" t="s">
        <v>1563</v>
      </c>
      <c r="D416" s="59" t="s">
        <v>1530</v>
      </c>
      <c r="E416" s="58" t="s">
        <v>829</v>
      </c>
      <c r="F416" s="58">
        <v>4</v>
      </c>
      <c r="G416" s="59" t="s">
        <v>9</v>
      </c>
      <c r="H416" s="59" t="s">
        <v>1531</v>
      </c>
      <c r="I416" s="59">
        <v>2.6519999999999998E-3</v>
      </c>
      <c r="J416" s="60">
        <v>377073906.48567122</v>
      </c>
      <c r="K416" s="59"/>
    </row>
    <row r="417" spans="1:11" ht="15" customHeight="1" x14ac:dyDescent="0.4">
      <c r="A417" s="58">
        <v>413</v>
      </c>
      <c r="B417" s="59" t="s">
        <v>1564</v>
      </c>
      <c r="C417" s="59" t="s">
        <v>1565</v>
      </c>
      <c r="D417" s="59" t="s">
        <v>1566</v>
      </c>
      <c r="E417" s="58" t="s">
        <v>582</v>
      </c>
      <c r="F417" s="58">
        <v>1</v>
      </c>
      <c r="G417" s="59"/>
      <c r="H417" s="59"/>
      <c r="I417" s="59">
        <v>5.5030000000000001E-3</v>
      </c>
      <c r="J417" s="60">
        <v>181719062.32963836</v>
      </c>
      <c r="K417" s="59"/>
    </row>
    <row r="418" spans="1:11" ht="15" customHeight="1" x14ac:dyDescent="0.4">
      <c r="A418" s="58">
        <v>414</v>
      </c>
      <c r="B418" s="59" t="s">
        <v>1567</v>
      </c>
      <c r="C418" s="59" t="s">
        <v>1568</v>
      </c>
      <c r="D418" s="59" t="s">
        <v>1569</v>
      </c>
      <c r="E418" s="58" t="s">
        <v>586</v>
      </c>
      <c r="F418" s="58">
        <v>1</v>
      </c>
      <c r="G418" s="59"/>
      <c r="H418" s="59"/>
      <c r="I418" s="59">
        <v>0</v>
      </c>
      <c r="J418" s="60"/>
      <c r="K418" s="59"/>
    </row>
    <row r="419" spans="1:11" ht="15" customHeight="1" x14ac:dyDescent="0.4">
      <c r="A419" s="58">
        <v>415</v>
      </c>
      <c r="B419" s="59" t="s">
        <v>1570</v>
      </c>
      <c r="C419" s="59" t="s">
        <v>1571</v>
      </c>
      <c r="D419" s="59" t="s">
        <v>1508</v>
      </c>
      <c r="E419" s="58" t="s">
        <v>859</v>
      </c>
      <c r="F419" s="58">
        <v>1</v>
      </c>
      <c r="G419" s="59" t="s">
        <v>1509</v>
      </c>
      <c r="H419" s="59"/>
      <c r="I419" s="59">
        <v>6.7000000000000002E-4</v>
      </c>
      <c r="J419" s="60">
        <v>1492537313.4328358</v>
      </c>
      <c r="K419" s="59"/>
    </row>
    <row r="420" spans="1:11" ht="15" customHeight="1" x14ac:dyDescent="0.4">
      <c r="A420" s="58">
        <v>416</v>
      </c>
      <c r="B420" s="59" t="s">
        <v>1572</v>
      </c>
      <c r="C420" s="59" t="s">
        <v>1573</v>
      </c>
      <c r="D420" s="59" t="s">
        <v>1508</v>
      </c>
      <c r="E420" s="58" t="s">
        <v>859</v>
      </c>
      <c r="F420" s="58">
        <v>1</v>
      </c>
      <c r="G420" s="59" t="s">
        <v>1509</v>
      </c>
      <c r="H420" s="59"/>
      <c r="I420" s="59">
        <v>6.7000000000000002E-4</v>
      </c>
      <c r="J420" s="60">
        <v>1492537313.4328358</v>
      </c>
      <c r="K420" s="59"/>
    </row>
    <row r="421" spans="1:11" ht="15" customHeight="1" x14ac:dyDescent="0.4">
      <c r="A421" s="58">
        <v>417</v>
      </c>
      <c r="B421" s="59" t="s">
        <v>1574</v>
      </c>
      <c r="C421" s="59" t="s">
        <v>1575</v>
      </c>
      <c r="D421" s="59" t="s">
        <v>1508</v>
      </c>
      <c r="E421" s="58" t="s">
        <v>859</v>
      </c>
      <c r="F421" s="58">
        <v>1</v>
      </c>
      <c r="G421" s="59" t="s">
        <v>1509</v>
      </c>
      <c r="H421" s="59"/>
      <c r="I421" s="59">
        <v>6.7000000000000002E-4</v>
      </c>
      <c r="J421" s="60">
        <v>1492537313.4328358</v>
      </c>
      <c r="K421" s="59"/>
    </row>
    <row r="422" spans="1:11" ht="15" customHeight="1" x14ac:dyDescent="0.4">
      <c r="A422" s="58">
        <v>418</v>
      </c>
      <c r="B422" s="59" t="s">
        <v>1576</v>
      </c>
      <c r="C422" s="59" t="s">
        <v>1577</v>
      </c>
      <c r="D422" s="59" t="s">
        <v>1578</v>
      </c>
      <c r="E422" s="58" t="s">
        <v>829</v>
      </c>
      <c r="F422" s="58">
        <v>1</v>
      </c>
      <c r="G422" s="59" t="s">
        <v>1513</v>
      </c>
      <c r="H422" s="59" t="s">
        <v>1514</v>
      </c>
      <c r="I422" s="59">
        <v>2.0110000000000002E-3</v>
      </c>
      <c r="J422" s="60">
        <v>497265042.26752853</v>
      </c>
      <c r="K422" s="59"/>
    </row>
    <row r="423" spans="1:11" ht="15" customHeight="1" x14ac:dyDescent="0.4">
      <c r="A423" s="58">
        <v>419</v>
      </c>
      <c r="B423" s="59" t="s">
        <v>1579</v>
      </c>
      <c r="C423" s="59" t="s">
        <v>1563</v>
      </c>
      <c r="D423" s="59" t="s">
        <v>1530</v>
      </c>
      <c r="E423" s="58" t="s">
        <v>829</v>
      </c>
      <c r="F423" s="58">
        <v>2</v>
      </c>
      <c r="G423" s="59" t="s">
        <v>9</v>
      </c>
      <c r="H423" s="59" t="s">
        <v>1531</v>
      </c>
      <c r="I423" s="59">
        <v>1.3259999999999999E-3</v>
      </c>
      <c r="J423" s="60">
        <v>754147812.97134244</v>
      </c>
      <c r="K423" s="59"/>
    </row>
    <row r="424" spans="1:11" ht="15" customHeight="1" x14ac:dyDescent="0.4">
      <c r="A424" s="58">
        <v>420</v>
      </c>
      <c r="B424" s="59" t="s">
        <v>1580</v>
      </c>
      <c r="C424" s="59" t="s">
        <v>1581</v>
      </c>
      <c r="D424" s="59" t="s">
        <v>1582</v>
      </c>
      <c r="E424" s="58" t="s">
        <v>829</v>
      </c>
      <c r="F424" s="58">
        <v>1</v>
      </c>
      <c r="G424" s="59" t="s">
        <v>1583</v>
      </c>
      <c r="H424" s="59" t="s">
        <v>1584</v>
      </c>
      <c r="I424" s="59">
        <v>5.1999999999999997E-5</v>
      </c>
      <c r="J424" s="60">
        <v>19230769230.769234</v>
      </c>
      <c r="K424" s="59"/>
    </row>
    <row r="425" spans="1:11" ht="15" customHeight="1" x14ac:dyDescent="0.4">
      <c r="A425" s="58">
        <v>421</v>
      </c>
      <c r="B425" s="59" t="s">
        <v>1585</v>
      </c>
      <c r="C425" s="59" t="s">
        <v>1586</v>
      </c>
      <c r="D425" s="59" t="s">
        <v>1582</v>
      </c>
      <c r="E425" s="58" t="s">
        <v>829</v>
      </c>
      <c r="F425" s="58">
        <v>2</v>
      </c>
      <c r="G425" s="59" t="s">
        <v>1583</v>
      </c>
      <c r="H425" s="59" t="s">
        <v>1584</v>
      </c>
      <c r="I425" s="59">
        <v>1.0399999999999999E-4</v>
      </c>
      <c r="J425" s="60">
        <v>9615384615.3846169</v>
      </c>
      <c r="K425" s="59"/>
    </row>
    <row r="426" spans="1:11" ht="15" customHeight="1" x14ac:dyDescent="0.4">
      <c r="A426" s="58">
        <v>422</v>
      </c>
      <c r="B426" s="59" t="s">
        <v>1587</v>
      </c>
      <c r="C426" s="59" t="s">
        <v>1588</v>
      </c>
      <c r="D426" s="59" t="s">
        <v>1589</v>
      </c>
      <c r="E426" s="58" t="s">
        <v>582</v>
      </c>
      <c r="F426" s="58" t="s">
        <v>598</v>
      </c>
      <c r="G426" s="59"/>
      <c r="H426" s="59"/>
      <c r="I426" s="59">
        <v>0.113575</v>
      </c>
      <c r="J426" s="60">
        <v>8804754.5674664322</v>
      </c>
      <c r="K426" s="59"/>
    </row>
    <row r="427" spans="1:11" ht="15" customHeight="1" x14ac:dyDescent="0.4">
      <c r="A427" s="58">
        <v>423</v>
      </c>
      <c r="B427" s="59" t="s">
        <v>1590</v>
      </c>
      <c r="C427" s="59" t="s">
        <v>1591</v>
      </c>
      <c r="D427" s="59" t="s">
        <v>1592</v>
      </c>
      <c r="E427" s="58" t="s">
        <v>586</v>
      </c>
      <c r="F427" s="58">
        <v>1</v>
      </c>
      <c r="G427" s="59"/>
      <c r="H427" s="59"/>
      <c r="I427" s="59">
        <v>0</v>
      </c>
      <c r="J427" s="60"/>
      <c r="K427" s="59"/>
    </row>
    <row r="428" spans="1:11" ht="15" customHeight="1" x14ac:dyDescent="0.4">
      <c r="A428" s="58">
        <v>424</v>
      </c>
      <c r="B428" s="59" t="s">
        <v>1593</v>
      </c>
      <c r="C428" s="59" t="s">
        <v>1594</v>
      </c>
      <c r="D428" s="59" t="s">
        <v>1595</v>
      </c>
      <c r="E428" s="58" t="s">
        <v>586</v>
      </c>
      <c r="F428" s="58">
        <v>1</v>
      </c>
      <c r="G428" s="59"/>
      <c r="H428" s="59"/>
      <c r="I428" s="59">
        <v>0</v>
      </c>
      <c r="J428" s="60"/>
      <c r="K428" s="59"/>
    </row>
    <row r="429" spans="1:11" ht="15" customHeight="1" x14ac:dyDescent="0.4">
      <c r="A429" s="58">
        <v>425</v>
      </c>
      <c r="B429" s="59" t="s">
        <v>1596</v>
      </c>
      <c r="C429" s="59" t="s">
        <v>1597</v>
      </c>
      <c r="D429" s="59" t="s">
        <v>1598</v>
      </c>
      <c r="E429" s="58" t="s">
        <v>586</v>
      </c>
      <c r="F429" s="58">
        <v>1</v>
      </c>
      <c r="G429" s="59"/>
      <c r="H429" s="59"/>
      <c r="I429" s="59">
        <v>0</v>
      </c>
      <c r="J429" s="60"/>
      <c r="K429" s="59"/>
    </row>
    <row r="430" spans="1:11" ht="15" customHeight="1" x14ac:dyDescent="0.4">
      <c r="A430" s="58">
        <v>426</v>
      </c>
      <c r="B430" s="59" t="s">
        <v>1599</v>
      </c>
      <c r="C430" s="59" t="s">
        <v>1600</v>
      </c>
      <c r="D430" s="59" t="s">
        <v>590</v>
      </c>
      <c r="E430" s="58" t="s">
        <v>586</v>
      </c>
      <c r="F430" s="58">
        <v>8</v>
      </c>
      <c r="G430" s="59"/>
      <c r="H430" s="59"/>
      <c r="I430" s="59">
        <v>0</v>
      </c>
      <c r="J430" s="60"/>
      <c r="K430" s="59"/>
    </row>
    <row r="431" spans="1:11" ht="15" customHeight="1" x14ac:dyDescent="0.4">
      <c r="A431" s="58">
        <v>427</v>
      </c>
      <c r="B431" s="59" t="s">
        <v>1601</v>
      </c>
      <c r="C431" s="59" t="s">
        <v>1602</v>
      </c>
      <c r="D431" s="59" t="s">
        <v>1603</v>
      </c>
      <c r="E431" s="58" t="s">
        <v>586</v>
      </c>
      <c r="F431" s="58">
        <v>7</v>
      </c>
      <c r="G431" s="59"/>
      <c r="H431" s="59"/>
      <c r="I431" s="59">
        <v>0</v>
      </c>
      <c r="J431" s="60"/>
      <c r="K431" s="59"/>
    </row>
    <row r="432" spans="1:11" ht="15" customHeight="1" x14ac:dyDescent="0.4">
      <c r="A432" s="58">
        <v>428</v>
      </c>
      <c r="B432" s="59" t="s">
        <v>1604</v>
      </c>
      <c r="C432" s="59" t="s">
        <v>1605</v>
      </c>
      <c r="D432" s="59" t="s">
        <v>1606</v>
      </c>
      <c r="E432" s="58" t="s">
        <v>586</v>
      </c>
      <c r="F432" s="58">
        <v>1</v>
      </c>
      <c r="G432" s="59"/>
      <c r="H432" s="59"/>
      <c r="I432" s="59">
        <v>0.113575</v>
      </c>
      <c r="J432" s="60">
        <v>8804754.5674664322</v>
      </c>
      <c r="K432" s="59"/>
    </row>
    <row r="433" spans="1:11" ht="15" customHeight="1" x14ac:dyDescent="0.4">
      <c r="A433" s="58">
        <v>429</v>
      </c>
      <c r="B433" s="59" t="s">
        <v>1607</v>
      </c>
      <c r="C433" s="59" t="s">
        <v>1608</v>
      </c>
      <c r="D433" s="59" t="s">
        <v>1609</v>
      </c>
      <c r="E433" s="58" t="s">
        <v>829</v>
      </c>
      <c r="F433" s="58">
        <v>6</v>
      </c>
      <c r="G433" s="59" t="s">
        <v>1513</v>
      </c>
      <c r="H433" s="59" t="s">
        <v>1514</v>
      </c>
      <c r="I433" s="59">
        <v>3.728E-3</v>
      </c>
      <c r="J433" s="60">
        <v>268240343.3476395</v>
      </c>
      <c r="K433" s="59"/>
    </row>
    <row r="434" spans="1:11" ht="15" customHeight="1" x14ac:dyDescent="0.4">
      <c r="A434" s="58">
        <v>430</v>
      </c>
      <c r="B434" s="59" t="s">
        <v>1610</v>
      </c>
      <c r="C434" s="59" t="s">
        <v>1611</v>
      </c>
      <c r="D434" s="59" t="s">
        <v>1612</v>
      </c>
      <c r="E434" s="58" t="s">
        <v>859</v>
      </c>
      <c r="F434" s="58">
        <v>3</v>
      </c>
      <c r="G434" s="59" t="s">
        <v>1613</v>
      </c>
      <c r="H434" s="59" t="s">
        <v>1614</v>
      </c>
      <c r="I434" s="59">
        <v>1.578E-3</v>
      </c>
      <c r="J434" s="60">
        <v>633713561.47021544</v>
      </c>
      <c r="K434" s="59"/>
    </row>
    <row r="435" spans="1:11" ht="15" customHeight="1" x14ac:dyDescent="0.4">
      <c r="A435" s="58">
        <v>431</v>
      </c>
      <c r="B435" s="59" t="s">
        <v>1615</v>
      </c>
      <c r="C435" s="59" t="s">
        <v>1616</v>
      </c>
      <c r="D435" s="59" t="s">
        <v>1617</v>
      </c>
      <c r="E435" s="58" t="s">
        <v>829</v>
      </c>
      <c r="F435" s="58">
        <v>3</v>
      </c>
      <c r="G435" s="59" t="s">
        <v>1583</v>
      </c>
      <c r="H435" s="59" t="s">
        <v>1618</v>
      </c>
      <c r="I435" s="59">
        <v>0</v>
      </c>
      <c r="J435" s="60"/>
      <c r="K435" s="59"/>
    </row>
    <row r="436" spans="1:11" ht="15" customHeight="1" x14ac:dyDescent="0.4">
      <c r="A436" s="58">
        <v>432</v>
      </c>
      <c r="B436" s="59" t="s">
        <v>1619</v>
      </c>
      <c r="C436" s="59" t="s">
        <v>1620</v>
      </c>
      <c r="D436" s="59" t="s">
        <v>1621</v>
      </c>
      <c r="E436" s="58" t="s">
        <v>829</v>
      </c>
      <c r="F436" s="58">
        <v>3</v>
      </c>
      <c r="G436" s="59" t="s">
        <v>1513</v>
      </c>
      <c r="H436" s="59" t="s">
        <v>1514</v>
      </c>
      <c r="I436" s="59">
        <v>9.9405999999999994E-2</v>
      </c>
      <c r="J436" s="60">
        <v>10059754.944369556</v>
      </c>
      <c r="K436" s="59"/>
    </row>
    <row r="437" spans="1:11" ht="15" customHeight="1" x14ac:dyDescent="0.4">
      <c r="A437" s="58">
        <v>433</v>
      </c>
      <c r="B437" s="59" t="s">
        <v>1622</v>
      </c>
      <c r="C437" s="59" t="s">
        <v>1623</v>
      </c>
      <c r="D437" s="59" t="s">
        <v>1624</v>
      </c>
      <c r="E437" s="58" t="s">
        <v>829</v>
      </c>
      <c r="F437" s="58">
        <v>1</v>
      </c>
      <c r="G437" s="59" t="s">
        <v>1625</v>
      </c>
      <c r="H437" s="59" t="s">
        <v>1514</v>
      </c>
      <c r="I437" s="59">
        <v>7.2000000000000002E-5</v>
      </c>
      <c r="J437" s="60">
        <v>13888888888.888889</v>
      </c>
      <c r="K437" s="59"/>
    </row>
    <row r="438" spans="1:11" ht="15" customHeight="1" x14ac:dyDescent="0.4">
      <c r="A438" s="58">
        <v>434</v>
      </c>
      <c r="B438" s="59" t="s">
        <v>1626</v>
      </c>
      <c r="C438" s="59" t="s">
        <v>1627</v>
      </c>
      <c r="D438" s="59" t="s">
        <v>1628</v>
      </c>
      <c r="E438" s="58" t="s">
        <v>829</v>
      </c>
      <c r="F438" s="58">
        <v>1</v>
      </c>
      <c r="G438" s="59" t="s">
        <v>1513</v>
      </c>
      <c r="H438" s="59" t="s">
        <v>1514</v>
      </c>
      <c r="I438" s="59">
        <v>8.0000000000000007E-5</v>
      </c>
      <c r="J438" s="60">
        <v>12499999999.999998</v>
      </c>
      <c r="K438" s="59"/>
    </row>
    <row r="439" spans="1:11" ht="15" customHeight="1" x14ac:dyDescent="0.4">
      <c r="A439" s="58">
        <v>435</v>
      </c>
      <c r="B439" s="59" t="s">
        <v>1629</v>
      </c>
      <c r="C439" s="59" t="s">
        <v>1630</v>
      </c>
      <c r="D439" s="59" t="s">
        <v>1631</v>
      </c>
      <c r="E439" s="58" t="s">
        <v>829</v>
      </c>
      <c r="F439" s="58">
        <v>3</v>
      </c>
      <c r="G439" s="59" t="s">
        <v>1513</v>
      </c>
      <c r="H439" s="59" t="s">
        <v>1514</v>
      </c>
      <c r="I439" s="59">
        <v>1.0000000000000001E-5</v>
      </c>
      <c r="J439" s="60">
        <v>99999999999.999985</v>
      </c>
      <c r="K439" s="59"/>
    </row>
    <row r="440" spans="1:11" ht="15" customHeight="1" x14ac:dyDescent="0.4">
      <c r="A440" s="58">
        <v>436</v>
      </c>
      <c r="B440" s="59" t="s">
        <v>1632</v>
      </c>
      <c r="C440" s="59" t="s">
        <v>1633</v>
      </c>
      <c r="D440" s="59" t="s">
        <v>1634</v>
      </c>
      <c r="E440" s="58" t="s">
        <v>829</v>
      </c>
      <c r="F440" s="58">
        <v>1</v>
      </c>
      <c r="G440" s="59" t="s">
        <v>1635</v>
      </c>
      <c r="H440" s="59" t="s">
        <v>1636</v>
      </c>
      <c r="I440" s="59">
        <v>2.7399999999999999E-4</v>
      </c>
      <c r="J440" s="60">
        <v>3649635036.4963503</v>
      </c>
      <c r="K440" s="59"/>
    </row>
    <row r="441" spans="1:11" ht="15" customHeight="1" x14ac:dyDescent="0.4">
      <c r="A441" s="58">
        <v>437</v>
      </c>
      <c r="B441" s="59" t="s">
        <v>1637</v>
      </c>
      <c r="C441" s="59" t="s">
        <v>1638</v>
      </c>
      <c r="D441" s="59" t="s">
        <v>1639</v>
      </c>
      <c r="E441" s="58" t="s">
        <v>586</v>
      </c>
      <c r="F441" s="58">
        <v>3</v>
      </c>
      <c r="G441" s="59"/>
      <c r="H441" s="59"/>
      <c r="I441" s="59">
        <v>0</v>
      </c>
      <c r="J441" s="60"/>
      <c r="K441" s="59"/>
    </row>
    <row r="442" spans="1:11" ht="15" customHeight="1" x14ac:dyDescent="0.4">
      <c r="A442" s="58">
        <v>438</v>
      </c>
      <c r="B442" s="59" t="s">
        <v>1640</v>
      </c>
      <c r="C442" s="59" t="s">
        <v>1641</v>
      </c>
      <c r="D442" s="59" t="s">
        <v>1639</v>
      </c>
      <c r="E442" s="58" t="s">
        <v>586</v>
      </c>
      <c r="F442" s="58">
        <v>6</v>
      </c>
      <c r="G442" s="59"/>
      <c r="H442" s="59"/>
      <c r="I442" s="59">
        <v>0</v>
      </c>
      <c r="J442" s="60"/>
      <c r="K442" s="59"/>
    </row>
    <row r="443" spans="1:11" ht="15" customHeight="1" x14ac:dyDescent="0.4">
      <c r="A443" s="58">
        <v>439</v>
      </c>
      <c r="B443" s="59" t="s">
        <v>1642</v>
      </c>
      <c r="C443" s="59" t="s">
        <v>1643</v>
      </c>
      <c r="D443" s="59" t="s">
        <v>1639</v>
      </c>
      <c r="E443" s="58" t="s">
        <v>586</v>
      </c>
      <c r="F443" s="58">
        <v>6</v>
      </c>
      <c r="G443" s="59"/>
      <c r="H443" s="59"/>
      <c r="I443" s="59">
        <v>0</v>
      </c>
      <c r="J443" s="60"/>
      <c r="K443" s="59"/>
    </row>
    <row r="444" spans="1:11" ht="15" customHeight="1" x14ac:dyDescent="0.4">
      <c r="A444" s="58">
        <v>440</v>
      </c>
      <c r="B444" s="59" t="s">
        <v>1644</v>
      </c>
      <c r="C444" s="59" t="s">
        <v>1645</v>
      </c>
      <c r="D444" s="59" t="s">
        <v>1646</v>
      </c>
      <c r="E444" s="58" t="s">
        <v>829</v>
      </c>
      <c r="F444" s="58">
        <v>3</v>
      </c>
      <c r="G444" s="59" t="s">
        <v>1560</v>
      </c>
      <c r="H444" s="59" t="s">
        <v>1561</v>
      </c>
      <c r="I444" s="59">
        <v>5.1000000000000004E-4</v>
      </c>
      <c r="J444" s="60">
        <v>1960784313.7254901</v>
      </c>
      <c r="K444" s="59"/>
    </row>
    <row r="445" spans="1:11" ht="15" customHeight="1" x14ac:dyDescent="0.4">
      <c r="A445" s="58">
        <v>441</v>
      </c>
      <c r="B445" s="59" t="s">
        <v>1647</v>
      </c>
      <c r="C445" s="59" t="s">
        <v>1648</v>
      </c>
      <c r="D445" s="59" t="s">
        <v>1649</v>
      </c>
      <c r="E445" s="58" t="s">
        <v>829</v>
      </c>
      <c r="F445" s="58">
        <v>3</v>
      </c>
      <c r="G445" s="59" t="s">
        <v>1560</v>
      </c>
      <c r="H445" s="59" t="s">
        <v>1561</v>
      </c>
      <c r="I445" s="59">
        <v>5.1000000000000004E-4</v>
      </c>
      <c r="J445" s="60">
        <v>1960784313.7254901</v>
      </c>
      <c r="K445" s="59"/>
    </row>
    <row r="446" spans="1:11" ht="15" customHeight="1" x14ac:dyDescent="0.4">
      <c r="A446" s="58">
        <v>442</v>
      </c>
      <c r="B446" s="59" t="s">
        <v>1650</v>
      </c>
      <c r="C446" s="59" t="s">
        <v>1651</v>
      </c>
      <c r="D446" s="59" t="s">
        <v>1652</v>
      </c>
      <c r="E446" s="58" t="s">
        <v>829</v>
      </c>
      <c r="F446" s="58">
        <v>3</v>
      </c>
      <c r="G446" s="59" t="s">
        <v>1583</v>
      </c>
      <c r="H446" s="59" t="s">
        <v>1584</v>
      </c>
      <c r="I446" s="59">
        <v>1.56E-4</v>
      </c>
      <c r="J446" s="60">
        <v>6410256410.2564106</v>
      </c>
      <c r="K446" s="59"/>
    </row>
    <row r="447" spans="1:11" ht="15" customHeight="1" x14ac:dyDescent="0.4">
      <c r="A447" s="58">
        <v>443</v>
      </c>
      <c r="B447" s="59" t="s">
        <v>1653</v>
      </c>
      <c r="C447" s="59" t="s">
        <v>1654</v>
      </c>
      <c r="D447" s="59" t="s">
        <v>1655</v>
      </c>
      <c r="E447" s="58" t="s">
        <v>829</v>
      </c>
      <c r="F447" s="58">
        <v>6</v>
      </c>
      <c r="G447" s="59" t="s">
        <v>9</v>
      </c>
      <c r="H447" s="59" t="s">
        <v>1531</v>
      </c>
      <c r="I447" s="59">
        <v>1.0759999999999999E-3</v>
      </c>
      <c r="J447" s="60">
        <v>929368029.73977697</v>
      </c>
      <c r="K447" s="59"/>
    </row>
    <row r="448" spans="1:11" ht="15" customHeight="1" x14ac:dyDescent="0.4">
      <c r="A448" s="58">
        <v>444</v>
      </c>
      <c r="B448" s="59" t="s">
        <v>1656</v>
      </c>
      <c r="C448" s="59" t="s">
        <v>1657</v>
      </c>
      <c r="D448" s="59" t="s">
        <v>1655</v>
      </c>
      <c r="E448" s="58" t="s">
        <v>829</v>
      </c>
      <c r="F448" s="58">
        <v>3</v>
      </c>
      <c r="G448" s="59" t="s">
        <v>9</v>
      </c>
      <c r="H448" s="59" t="s">
        <v>1531</v>
      </c>
      <c r="I448" s="59">
        <v>5.3799999999999996E-4</v>
      </c>
      <c r="J448" s="60">
        <v>1858736059.4795539</v>
      </c>
      <c r="K448" s="59"/>
    </row>
    <row r="449" spans="1:11" ht="15" customHeight="1" x14ac:dyDescent="0.4">
      <c r="A449" s="58">
        <v>445</v>
      </c>
      <c r="B449" s="59" t="s">
        <v>1658</v>
      </c>
      <c r="C449" s="59" t="s">
        <v>1659</v>
      </c>
      <c r="D449" s="59" t="s">
        <v>1660</v>
      </c>
      <c r="E449" s="58" t="s">
        <v>829</v>
      </c>
      <c r="F449" s="58">
        <v>1</v>
      </c>
      <c r="G449" s="59" t="s">
        <v>1625</v>
      </c>
      <c r="H449" s="59" t="s">
        <v>1514</v>
      </c>
      <c r="I449" s="59">
        <v>3.3599999999999998E-4</v>
      </c>
      <c r="J449" s="60">
        <v>2976190476.1904764</v>
      </c>
      <c r="K449" s="59"/>
    </row>
    <row r="450" spans="1:11" ht="15" customHeight="1" x14ac:dyDescent="0.4">
      <c r="A450" s="58">
        <v>446</v>
      </c>
      <c r="B450" s="59" t="s">
        <v>1661</v>
      </c>
      <c r="C450" s="59" t="s">
        <v>1662</v>
      </c>
      <c r="D450" s="59" t="s">
        <v>1663</v>
      </c>
      <c r="E450" s="58" t="s">
        <v>829</v>
      </c>
      <c r="F450" s="58">
        <v>22</v>
      </c>
      <c r="G450" s="59" t="s">
        <v>9</v>
      </c>
      <c r="H450" s="59" t="s">
        <v>1531</v>
      </c>
      <c r="I450" s="59">
        <v>3.947E-3</v>
      </c>
      <c r="J450" s="60">
        <v>253356979.98479858</v>
      </c>
      <c r="K450" s="59"/>
    </row>
    <row r="451" spans="1:11" ht="15" customHeight="1" x14ac:dyDescent="0.4">
      <c r="A451" s="58">
        <v>447</v>
      </c>
      <c r="B451" s="59" t="s">
        <v>1664</v>
      </c>
      <c r="C451" s="59" t="s">
        <v>1665</v>
      </c>
      <c r="D451" s="59" t="s">
        <v>1663</v>
      </c>
      <c r="E451" s="58" t="s">
        <v>829</v>
      </c>
      <c r="F451" s="58">
        <v>3</v>
      </c>
      <c r="G451" s="59" t="s">
        <v>9</v>
      </c>
      <c r="H451" s="59" t="s">
        <v>1531</v>
      </c>
      <c r="I451" s="59">
        <v>1.17E-4</v>
      </c>
      <c r="J451" s="60">
        <v>8547008547.0085468</v>
      </c>
      <c r="K451" s="59"/>
    </row>
    <row r="452" spans="1:11" ht="15" customHeight="1" x14ac:dyDescent="0.4">
      <c r="A452" s="58">
        <v>448</v>
      </c>
      <c r="B452" s="59" t="s">
        <v>1666</v>
      </c>
      <c r="C452" s="59" t="s">
        <v>1667</v>
      </c>
      <c r="D452" s="59" t="s">
        <v>1663</v>
      </c>
      <c r="E452" s="58" t="s">
        <v>829</v>
      </c>
      <c r="F452" s="58">
        <v>3</v>
      </c>
      <c r="G452" s="59" t="s">
        <v>9</v>
      </c>
      <c r="H452" s="59" t="s">
        <v>1531</v>
      </c>
      <c r="I452" s="59">
        <v>1.17E-4</v>
      </c>
      <c r="J452" s="60">
        <v>8547008547.0085468</v>
      </c>
      <c r="K452" s="59"/>
    </row>
    <row r="453" spans="1:11" ht="15" customHeight="1" x14ac:dyDescent="0.4">
      <c r="A453" s="58">
        <v>449</v>
      </c>
      <c r="B453" s="59" t="s">
        <v>1668</v>
      </c>
      <c r="C453" s="59" t="s">
        <v>1669</v>
      </c>
      <c r="D453" s="59" t="s">
        <v>1670</v>
      </c>
      <c r="E453" s="58" t="s">
        <v>829</v>
      </c>
      <c r="F453" s="58">
        <v>2</v>
      </c>
      <c r="G453" s="59" t="s">
        <v>9</v>
      </c>
      <c r="H453" s="59" t="s">
        <v>1523</v>
      </c>
      <c r="I453" s="59">
        <v>1.66E-4</v>
      </c>
      <c r="J453" s="60">
        <v>6024096385.5421686</v>
      </c>
      <c r="K453" s="59"/>
    </row>
    <row r="454" spans="1:11" ht="15" customHeight="1" x14ac:dyDescent="0.4">
      <c r="A454" s="58">
        <v>450</v>
      </c>
      <c r="B454" s="59" t="s">
        <v>1671</v>
      </c>
      <c r="C454" s="59" t="s">
        <v>1672</v>
      </c>
      <c r="D454" s="59" t="s">
        <v>1673</v>
      </c>
      <c r="E454" s="58" t="s">
        <v>829</v>
      </c>
      <c r="F454" s="58">
        <v>3</v>
      </c>
      <c r="G454" s="59" t="s">
        <v>1674</v>
      </c>
      <c r="H454" s="59" t="s">
        <v>1675</v>
      </c>
      <c r="I454" s="59">
        <v>4.4999999999999999E-4</v>
      </c>
      <c r="J454" s="60">
        <v>2222222222.2222223</v>
      </c>
      <c r="K454" s="59"/>
    </row>
    <row r="455" spans="1:11" ht="15" customHeight="1" x14ac:dyDescent="0.4">
      <c r="A455" s="58">
        <v>451</v>
      </c>
      <c r="B455" s="59" t="s">
        <v>1676</v>
      </c>
      <c r="C455" s="59" t="s">
        <v>1677</v>
      </c>
      <c r="D455" s="59" t="s">
        <v>1678</v>
      </c>
      <c r="E455" s="58" t="s">
        <v>829</v>
      </c>
      <c r="F455" s="58">
        <v>6</v>
      </c>
      <c r="G455" s="59" t="s">
        <v>1258</v>
      </c>
      <c r="H455" s="59" t="s">
        <v>1534</v>
      </c>
      <c r="I455" s="59">
        <v>1.6799999999999999E-4</v>
      </c>
      <c r="J455" s="60">
        <v>5952380952.3809528</v>
      </c>
      <c r="K455" s="59"/>
    </row>
    <row r="456" spans="1:11" ht="15" customHeight="1" x14ac:dyDescent="0.4">
      <c r="A456" s="58">
        <v>452</v>
      </c>
      <c r="B456" s="59" t="s">
        <v>1679</v>
      </c>
      <c r="C456" s="59" t="s">
        <v>1680</v>
      </c>
      <c r="D456" s="59" t="s">
        <v>1678</v>
      </c>
      <c r="E456" s="58" t="s">
        <v>829</v>
      </c>
      <c r="F456" s="58">
        <v>1</v>
      </c>
      <c r="G456" s="59" t="s">
        <v>1258</v>
      </c>
      <c r="H456" s="59" t="s">
        <v>1534</v>
      </c>
      <c r="I456" s="59">
        <v>2.8E-5</v>
      </c>
      <c r="J456" s="60">
        <v>35714285714.285713</v>
      </c>
      <c r="K456" s="59"/>
    </row>
    <row r="457" spans="1:11" ht="15" customHeight="1" x14ac:dyDescent="0.4">
      <c r="A457" s="58">
        <v>453</v>
      </c>
      <c r="B457" s="59" t="s">
        <v>1681</v>
      </c>
      <c r="C457" s="59" t="s">
        <v>1682</v>
      </c>
      <c r="D457" s="59" t="s">
        <v>1683</v>
      </c>
      <c r="E457" s="58" t="s">
        <v>829</v>
      </c>
      <c r="F457" s="58">
        <v>5</v>
      </c>
      <c r="G457" s="59" t="s">
        <v>1258</v>
      </c>
      <c r="H457" s="59" t="s">
        <v>1534</v>
      </c>
      <c r="I457" s="59">
        <v>1.3999999999999999E-4</v>
      </c>
      <c r="J457" s="60">
        <v>7142857142.8571434</v>
      </c>
      <c r="K457" s="59"/>
    </row>
    <row r="458" spans="1:11" ht="15" customHeight="1" x14ac:dyDescent="0.4">
      <c r="A458" s="58">
        <v>454</v>
      </c>
      <c r="B458" s="59" t="s">
        <v>1684</v>
      </c>
      <c r="C458" s="59" t="s">
        <v>1685</v>
      </c>
      <c r="D458" s="59" t="s">
        <v>1678</v>
      </c>
      <c r="E458" s="58" t="s">
        <v>829</v>
      </c>
      <c r="F458" s="58">
        <v>3</v>
      </c>
      <c r="G458" s="59" t="s">
        <v>1258</v>
      </c>
      <c r="H458" s="59" t="s">
        <v>1534</v>
      </c>
      <c r="I458" s="59">
        <v>8.3999999999999995E-5</v>
      </c>
      <c r="J458" s="60">
        <v>11904761904.761906</v>
      </c>
      <c r="K458" s="59"/>
    </row>
    <row r="459" spans="1:11" ht="15" customHeight="1" x14ac:dyDescent="0.4">
      <c r="A459" s="58">
        <v>455</v>
      </c>
      <c r="B459" s="59" t="s">
        <v>1686</v>
      </c>
      <c r="C459" s="59" t="s">
        <v>1687</v>
      </c>
      <c r="D459" s="59" t="s">
        <v>1678</v>
      </c>
      <c r="E459" s="58" t="s">
        <v>829</v>
      </c>
      <c r="F459" s="58">
        <v>3</v>
      </c>
      <c r="G459" s="59" t="s">
        <v>1258</v>
      </c>
      <c r="H459" s="59" t="s">
        <v>1534</v>
      </c>
      <c r="I459" s="59">
        <v>8.3999999999999995E-5</v>
      </c>
      <c r="J459" s="60">
        <v>11904761904.761906</v>
      </c>
      <c r="K459" s="59"/>
    </row>
    <row r="460" spans="1:11" ht="15" customHeight="1" x14ac:dyDescent="0.4">
      <c r="A460" s="58">
        <v>456</v>
      </c>
      <c r="B460" s="59" t="s">
        <v>1688</v>
      </c>
      <c r="C460" s="59">
        <v>81086133</v>
      </c>
      <c r="D460" s="59" t="s">
        <v>1689</v>
      </c>
      <c r="E460" s="58" t="s">
        <v>582</v>
      </c>
      <c r="F460" s="58" t="s">
        <v>598</v>
      </c>
      <c r="G460" s="59"/>
      <c r="H460" s="59"/>
      <c r="I460" s="59">
        <v>1.3693E-2</v>
      </c>
      <c r="J460" s="60">
        <v>73030015.336303219</v>
      </c>
      <c r="K460" s="59"/>
    </row>
    <row r="461" spans="1:11" ht="15" customHeight="1" x14ac:dyDescent="0.4">
      <c r="A461" s="58">
        <v>457</v>
      </c>
      <c r="B461" s="59" t="s">
        <v>1690</v>
      </c>
      <c r="C461" s="59" t="s">
        <v>1691</v>
      </c>
      <c r="D461" s="59" t="s">
        <v>1692</v>
      </c>
      <c r="E461" s="58" t="s">
        <v>582</v>
      </c>
      <c r="F461" s="58">
        <v>1</v>
      </c>
      <c r="G461" s="59"/>
      <c r="H461" s="59"/>
      <c r="I461" s="59">
        <v>1.3693E-2</v>
      </c>
      <c r="J461" s="60">
        <v>73030015.336303219</v>
      </c>
      <c r="K461" s="59"/>
    </row>
    <row r="462" spans="1:11" ht="15" customHeight="1" x14ac:dyDescent="0.4">
      <c r="A462" s="58">
        <v>458</v>
      </c>
      <c r="B462" s="59" t="s">
        <v>1693</v>
      </c>
      <c r="C462" s="59" t="s">
        <v>1694</v>
      </c>
      <c r="D462" s="59" t="s">
        <v>1695</v>
      </c>
      <c r="E462" s="58" t="s">
        <v>586</v>
      </c>
      <c r="F462" s="58">
        <v>1</v>
      </c>
      <c r="G462" s="59"/>
      <c r="H462" s="59"/>
      <c r="I462" s="59">
        <v>0</v>
      </c>
      <c r="J462" s="60"/>
      <c r="K462" s="59"/>
    </row>
    <row r="463" spans="1:11" ht="15" customHeight="1" x14ac:dyDescent="0.4">
      <c r="A463" s="58">
        <v>459</v>
      </c>
      <c r="B463" s="59" t="s">
        <v>1696</v>
      </c>
      <c r="C463" s="59" t="s">
        <v>1697</v>
      </c>
      <c r="D463" s="59" t="s">
        <v>1698</v>
      </c>
      <c r="E463" s="58" t="s">
        <v>586</v>
      </c>
      <c r="F463" s="58">
        <v>1</v>
      </c>
      <c r="G463" s="59"/>
      <c r="H463" s="59"/>
      <c r="I463" s="59">
        <v>0</v>
      </c>
      <c r="J463" s="60"/>
      <c r="K463" s="59"/>
    </row>
    <row r="464" spans="1:11" ht="15" customHeight="1" x14ac:dyDescent="0.4">
      <c r="A464" s="58">
        <v>460</v>
      </c>
      <c r="B464" s="59" t="s">
        <v>1699</v>
      </c>
      <c r="C464" s="59" t="s">
        <v>1700</v>
      </c>
      <c r="D464" s="59" t="s">
        <v>1701</v>
      </c>
      <c r="E464" s="58" t="s">
        <v>586</v>
      </c>
      <c r="F464" s="58">
        <v>1</v>
      </c>
      <c r="G464" s="59"/>
      <c r="H464" s="59"/>
      <c r="I464" s="59">
        <v>0</v>
      </c>
      <c r="J464" s="60"/>
      <c r="K464" s="59"/>
    </row>
    <row r="465" spans="1:11" ht="15" customHeight="1" x14ac:dyDescent="0.4">
      <c r="A465" s="58">
        <v>461</v>
      </c>
      <c r="B465" s="59" t="s">
        <v>1702</v>
      </c>
      <c r="C465" s="59" t="s">
        <v>1703</v>
      </c>
      <c r="D465" s="59" t="s">
        <v>1704</v>
      </c>
      <c r="E465" s="58" t="s">
        <v>586</v>
      </c>
      <c r="F465" s="58">
        <v>1</v>
      </c>
      <c r="G465" s="59"/>
      <c r="H465" s="59"/>
      <c r="I465" s="59">
        <v>0</v>
      </c>
      <c r="J465" s="60"/>
      <c r="K465" s="59"/>
    </row>
    <row r="466" spans="1:11" ht="15" customHeight="1" x14ac:dyDescent="0.4">
      <c r="A466" s="58">
        <v>462</v>
      </c>
      <c r="B466" s="59" t="s">
        <v>1705</v>
      </c>
      <c r="C466" s="59" t="s">
        <v>1706</v>
      </c>
      <c r="D466" s="59" t="s">
        <v>1707</v>
      </c>
      <c r="E466" s="58" t="s">
        <v>586</v>
      </c>
      <c r="F466" s="58">
        <v>2</v>
      </c>
      <c r="G466" s="59"/>
      <c r="H466" s="59"/>
      <c r="I466" s="59">
        <v>0</v>
      </c>
      <c r="J466" s="60"/>
      <c r="K466" s="59"/>
    </row>
    <row r="467" spans="1:11" ht="15" customHeight="1" x14ac:dyDescent="0.4">
      <c r="A467" s="58">
        <v>463</v>
      </c>
      <c r="B467" s="59" t="s">
        <v>1708</v>
      </c>
      <c r="C467" s="59" t="s">
        <v>1709</v>
      </c>
      <c r="D467" s="59" t="s">
        <v>1710</v>
      </c>
      <c r="E467" s="58" t="s">
        <v>829</v>
      </c>
      <c r="F467" s="58">
        <v>2</v>
      </c>
      <c r="G467" s="59" t="s">
        <v>830</v>
      </c>
      <c r="H467" s="59" t="s">
        <v>831</v>
      </c>
      <c r="I467" s="59">
        <v>8.8000000000000003E-4</v>
      </c>
      <c r="J467" s="60">
        <v>1136363636.3636363</v>
      </c>
      <c r="K467" s="59"/>
    </row>
    <row r="468" spans="1:11" ht="15" customHeight="1" x14ac:dyDescent="0.4">
      <c r="A468" s="58">
        <v>464</v>
      </c>
      <c r="B468" s="59" t="s">
        <v>1711</v>
      </c>
      <c r="C468" s="59" t="s">
        <v>1712</v>
      </c>
      <c r="D468" s="59" t="s">
        <v>1713</v>
      </c>
      <c r="E468" s="58" t="s">
        <v>586</v>
      </c>
      <c r="F468" s="58">
        <v>1</v>
      </c>
      <c r="G468" s="59"/>
      <c r="H468" s="59"/>
      <c r="I468" s="59">
        <v>0</v>
      </c>
      <c r="J468" s="60"/>
      <c r="K468" s="59"/>
    </row>
    <row r="469" spans="1:11" ht="15" customHeight="1" x14ac:dyDescent="0.4">
      <c r="A469" s="58">
        <v>465</v>
      </c>
      <c r="B469" s="59" t="s">
        <v>1714</v>
      </c>
      <c r="C469" s="59" t="s">
        <v>1715</v>
      </c>
      <c r="D469" s="59" t="s">
        <v>1716</v>
      </c>
      <c r="E469" s="58" t="s">
        <v>829</v>
      </c>
      <c r="F469" s="58">
        <v>1</v>
      </c>
      <c r="G469" s="59" t="s">
        <v>830</v>
      </c>
      <c r="H469" s="59" t="s">
        <v>831</v>
      </c>
      <c r="I469" s="59">
        <v>4.4000000000000002E-4</v>
      </c>
      <c r="J469" s="60">
        <v>2272727272.7272725</v>
      </c>
      <c r="K469" s="59"/>
    </row>
    <row r="470" spans="1:11" ht="15" customHeight="1" x14ac:dyDescent="0.4">
      <c r="A470" s="58">
        <v>466</v>
      </c>
      <c r="B470" s="59" t="s">
        <v>1717</v>
      </c>
      <c r="C470" s="59" t="s">
        <v>1718</v>
      </c>
      <c r="D470" s="59" t="s">
        <v>1719</v>
      </c>
      <c r="E470" s="58" t="s">
        <v>859</v>
      </c>
      <c r="F470" s="58">
        <v>1</v>
      </c>
      <c r="G470" s="59" t="s">
        <v>1509</v>
      </c>
      <c r="H470" s="59"/>
      <c r="I470" s="59">
        <v>6.7000000000000002E-4</v>
      </c>
      <c r="J470" s="60">
        <v>1492537313.4328358</v>
      </c>
      <c r="K470" s="59"/>
    </row>
    <row r="471" spans="1:11" ht="15" customHeight="1" x14ac:dyDescent="0.4">
      <c r="A471" s="58">
        <v>467</v>
      </c>
      <c r="B471" s="59" t="s">
        <v>1720</v>
      </c>
      <c r="C471" s="59" t="s">
        <v>1721</v>
      </c>
      <c r="D471" s="59" t="s">
        <v>1722</v>
      </c>
      <c r="E471" s="58" t="s">
        <v>859</v>
      </c>
      <c r="F471" s="58">
        <v>1</v>
      </c>
      <c r="G471" s="59" t="s">
        <v>1509</v>
      </c>
      <c r="H471" s="59"/>
      <c r="I471" s="59">
        <v>6.7000000000000002E-4</v>
      </c>
      <c r="J471" s="60">
        <v>1492537313.4328358</v>
      </c>
      <c r="K471" s="59"/>
    </row>
    <row r="472" spans="1:11" ht="15" customHeight="1" x14ac:dyDescent="0.4">
      <c r="A472" s="58">
        <v>468</v>
      </c>
      <c r="B472" s="59" t="s">
        <v>1723</v>
      </c>
      <c r="C472" s="59" t="s">
        <v>1724</v>
      </c>
      <c r="D472" s="59" t="s">
        <v>1725</v>
      </c>
      <c r="E472" s="58" t="s">
        <v>859</v>
      </c>
      <c r="F472" s="58">
        <v>1</v>
      </c>
      <c r="G472" s="59" t="s">
        <v>1509</v>
      </c>
      <c r="H472" s="59"/>
      <c r="I472" s="59">
        <v>6.7000000000000002E-4</v>
      </c>
      <c r="J472" s="60">
        <v>1492537313.4328358</v>
      </c>
      <c r="K472" s="59"/>
    </row>
    <row r="473" spans="1:11" ht="15" customHeight="1" x14ac:dyDescent="0.4">
      <c r="A473" s="58">
        <v>469</v>
      </c>
      <c r="B473" s="59" t="s">
        <v>1726</v>
      </c>
      <c r="C473" s="59" t="s">
        <v>1727</v>
      </c>
      <c r="D473" s="59" t="s">
        <v>1728</v>
      </c>
      <c r="E473" s="58" t="s">
        <v>586</v>
      </c>
      <c r="F473" s="58">
        <v>1</v>
      </c>
      <c r="G473" s="59"/>
      <c r="H473" s="59"/>
      <c r="I473" s="59">
        <v>0</v>
      </c>
      <c r="J473" s="60"/>
      <c r="K473" s="59"/>
    </row>
    <row r="474" spans="1:11" ht="15" customHeight="1" x14ac:dyDescent="0.4">
      <c r="A474" s="58">
        <v>470</v>
      </c>
      <c r="B474" s="59" t="s">
        <v>1729</v>
      </c>
      <c r="C474" s="59" t="s">
        <v>1730</v>
      </c>
      <c r="D474" s="59" t="s">
        <v>626</v>
      </c>
      <c r="E474" s="58" t="s">
        <v>586</v>
      </c>
      <c r="F474" s="58">
        <v>4</v>
      </c>
      <c r="G474" s="59"/>
      <c r="H474" s="59"/>
      <c r="I474" s="59">
        <v>0</v>
      </c>
      <c r="J474" s="60"/>
      <c r="K474" s="59"/>
    </row>
    <row r="475" spans="1:11" ht="15" customHeight="1" x14ac:dyDescent="0.4">
      <c r="A475" s="58">
        <v>471</v>
      </c>
      <c r="B475" s="59" t="s">
        <v>1731</v>
      </c>
      <c r="C475" s="59" t="s">
        <v>1732</v>
      </c>
      <c r="D475" s="59" t="s">
        <v>626</v>
      </c>
      <c r="E475" s="58" t="s">
        <v>586</v>
      </c>
      <c r="F475" s="58">
        <v>4</v>
      </c>
      <c r="G475" s="59"/>
      <c r="H475" s="59"/>
      <c r="I475" s="59">
        <v>0</v>
      </c>
      <c r="J475" s="60"/>
      <c r="K475" s="59"/>
    </row>
    <row r="476" spans="1:11" ht="15" customHeight="1" x14ac:dyDescent="0.4">
      <c r="A476" s="58">
        <v>472</v>
      </c>
      <c r="B476" s="59" t="s">
        <v>1733</v>
      </c>
      <c r="C476" s="59" t="s">
        <v>1734</v>
      </c>
      <c r="D476" s="59" t="s">
        <v>1735</v>
      </c>
      <c r="E476" s="58" t="s">
        <v>582</v>
      </c>
      <c r="F476" s="58">
        <v>1</v>
      </c>
      <c r="G476" s="59"/>
      <c r="H476" s="59"/>
      <c r="I476" s="59">
        <v>7.9640000000000006E-3</v>
      </c>
      <c r="J476" s="60">
        <v>125565042.6921145</v>
      </c>
      <c r="K476" s="59"/>
    </row>
    <row r="477" spans="1:11" ht="15" customHeight="1" x14ac:dyDescent="0.4">
      <c r="A477" s="58">
        <v>473</v>
      </c>
      <c r="B477" s="59" t="s">
        <v>1736</v>
      </c>
      <c r="C477" s="59" t="s">
        <v>1737</v>
      </c>
      <c r="D477" s="59" t="s">
        <v>1738</v>
      </c>
      <c r="E477" s="58" t="s">
        <v>586</v>
      </c>
      <c r="F477" s="58">
        <v>1</v>
      </c>
      <c r="G477" s="59"/>
      <c r="H477" s="59"/>
      <c r="I477" s="59">
        <v>0</v>
      </c>
      <c r="J477" s="60"/>
      <c r="K477" s="59"/>
    </row>
    <row r="478" spans="1:11" ht="15" customHeight="1" x14ac:dyDescent="0.4">
      <c r="A478" s="58">
        <v>474</v>
      </c>
      <c r="B478" s="59" t="s">
        <v>1739</v>
      </c>
      <c r="C478" s="59" t="s">
        <v>1740</v>
      </c>
      <c r="D478" s="59" t="s">
        <v>1741</v>
      </c>
      <c r="E478" s="58" t="s">
        <v>859</v>
      </c>
      <c r="F478" s="58">
        <v>1</v>
      </c>
      <c r="G478" s="59" t="s">
        <v>1509</v>
      </c>
      <c r="H478" s="59"/>
      <c r="I478" s="59">
        <v>6.7000000000000002E-4</v>
      </c>
      <c r="J478" s="60">
        <v>1492537313.4328358</v>
      </c>
      <c r="K478" s="59"/>
    </row>
    <row r="479" spans="1:11" ht="15" customHeight="1" x14ac:dyDescent="0.4">
      <c r="A479" s="58">
        <v>475</v>
      </c>
      <c r="B479" s="59" t="s">
        <v>1742</v>
      </c>
      <c r="C479" s="59" t="s">
        <v>1743</v>
      </c>
      <c r="D479" s="59" t="s">
        <v>1744</v>
      </c>
      <c r="E479" s="58" t="s">
        <v>859</v>
      </c>
      <c r="F479" s="58">
        <v>1</v>
      </c>
      <c r="G479" s="59" t="s">
        <v>1509</v>
      </c>
      <c r="H479" s="59"/>
      <c r="I479" s="59">
        <v>6.7000000000000002E-4</v>
      </c>
      <c r="J479" s="60">
        <v>1492537313.4328358</v>
      </c>
      <c r="K479" s="59"/>
    </row>
    <row r="480" spans="1:11" ht="15" customHeight="1" x14ac:dyDescent="0.4">
      <c r="A480" s="58">
        <v>476</v>
      </c>
      <c r="B480" s="59" t="s">
        <v>1745</v>
      </c>
      <c r="C480" s="59" t="s">
        <v>1746</v>
      </c>
      <c r="D480" s="59" t="s">
        <v>1747</v>
      </c>
      <c r="E480" s="58" t="s">
        <v>859</v>
      </c>
      <c r="F480" s="58">
        <v>1</v>
      </c>
      <c r="G480" s="59" t="s">
        <v>1509</v>
      </c>
      <c r="H480" s="59"/>
      <c r="I480" s="59">
        <v>6.7000000000000002E-4</v>
      </c>
      <c r="J480" s="60">
        <v>1492537313.4328358</v>
      </c>
      <c r="K480" s="59"/>
    </row>
    <row r="481" spans="1:11" ht="15" customHeight="1" x14ac:dyDescent="0.4">
      <c r="A481" s="58">
        <v>477</v>
      </c>
      <c r="B481" s="59" t="s">
        <v>1748</v>
      </c>
      <c r="C481" s="59" t="s">
        <v>1749</v>
      </c>
      <c r="D481" s="59" t="s">
        <v>1750</v>
      </c>
      <c r="E481" s="58" t="s">
        <v>829</v>
      </c>
      <c r="F481" s="58">
        <v>15</v>
      </c>
      <c r="G481" s="59" t="s">
        <v>9</v>
      </c>
      <c r="H481" s="59" t="s">
        <v>1531</v>
      </c>
      <c r="I481" s="59">
        <v>2.6909999999999998E-3</v>
      </c>
      <c r="J481" s="60">
        <v>371609067.2612412</v>
      </c>
      <c r="K481" s="59"/>
    </row>
    <row r="482" spans="1:11" ht="15" customHeight="1" x14ac:dyDescent="0.4">
      <c r="A482" s="58">
        <v>478</v>
      </c>
      <c r="B482" s="59" t="s">
        <v>1751</v>
      </c>
      <c r="C482" s="59" t="s">
        <v>1752</v>
      </c>
      <c r="D482" s="59" t="s">
        <v>1753</v>
      </c>
      <c r="E482" s="58" t="s">
        <v>829</v>
      </c>
      <c r="F482" s="58">
        <v>4</v>
      </c>
      <c r="G482" s="59" t="s">
        <v>9</v>
      </c>
      <c r="H482" s="59" t="s">
        <v>1531</v>
      </c>
      <c r="I482" s="59">
        <v>7.18E-4</v>
      </c>
      <c r="J482" s="60">
        <v>1392757660.1671309</v>
      </c>
      <c r="K482" s="59"/>
    </row>
    <row r="483" spans="1:11" ht="15" customHeight="1" x14ac:dyDescent="0.4">
      <c r="A483" s="58">
        <v>479</v>
      </c>
      <c r="B483" s="59" t="s">
        <v>1754</v>
      </c>
      <c r="C483" s="59" t="s">
        <v>1755</v>
      </c>
      <c r="D483" s="59" t="s">
        <v>1756</v>
      </c>
      <c r="E483" s="58" t="s">
        <v>829</v>
      </c>
      <c r="F483" s="58">
        <v>4</v>
      </c>
      <c r="G483" s="59" t="s">
        <v>9</v>
      </c>
      <c r="H483" s="59" t="s">
        <v>1531</v>
      </c>
      <c r="I483" s="59">
        <v>7.18E-4</v>
      </c>
      <c r="J483" s="60">
        <v>1392757660.1671309</v>
      </c>
      <c r="K483" s="59"/>
    </row>
    <row r="484" spans="1:11" ht="15" customHeight="1" x14ac:dyDescent="0.4">
      <c r="A484" s="58">
        <v>480</v>
      </c>
      <c r="B484" s="59" t="s">
        <v>1757</v>
      </c>
      <c r="C484" s="59" t="s">
        <v>1758</v>
      </c>
      <c r="D484" s="59" t="s">
        <v>1759</v>
      </c>
      <c r="E484" s="58" t="s">
        <v>829</v>
      </c>
      <c r="F484" s="58">
        <v>1</v>
      </c>
      <c r="G484" s="59" t="s">
        <v>9</v>
      </c>
      <c r="H484" s="59" t="s">
        <v>1531</v>
      </c>
      <c r="I484" s="59">
        <v>1.7899999999999999E-4</v>
      </c>
      <c r="J484" s="60">
        <v>5586592178.7709503</v>
      </c>
      <c r="K484" s="59"/>
    </row>
    <row r="485" spans="1:11" ht="15" customHeight="1" x14ac:dyDescent="0.4">
      <c r="A485" s="58">
        <v>481</v>
      </c>
      <c r="B485" s="59" t="s">
        <v>1760</v>
      </c>
      <c r="C485" s="59" t="s">
        <v>1761</v>
      </c>
      <c r="D485" s="59" t="s">
        <v>1670</v>
      </c>
      <c r="E485" s="58" t="s">
        <v>829</v>
      </c>
      <c r="F485" s="58">
        <v>1</v>
      </c>
      <c r="G485" s="59" t="s">
        <v>9</v>
      </c>
      <c r="H485" s="59" t="s">
        <v>1523</v>
      </c>
      <c r="I485" s="59">
        <v>8.2999999999999998E-5</v>
      </c>
      <c r="J485" s="60">
        <v>12048192771.084337</v>
      </c>
      <c r="K485" s="59"/>
    </row>
    <row r="486" spans="1:11" ht="15" customHeight="1" x14ac:dyDescent="0.4">
      <c r="A486" s="58">
        <v>482</v>
      </c>
      <c r="B486" s="59" t="s">
        <v>1762</v>
      </c>
      <c r="C486" s="59" t="s">
        <v>1763</v>
      </c>
      <c r="D486" s="59" t="s">
        <v>1764</v>
      </c>
      <c r="E486" s="58" t="s">
        <v>829</v>
      </c>
      <c r="F486" s="58">
        <v>4</v>
      </c>
      <c r="G486" s="59" t="s">
        <v>1635</v>
      </c>
      <c r="H486" s="59" t="s">
        <v>1765</v>
      </c>
      <c r="I486" s="59">
        <v>1.5659999999999999E-3</v>
      </c>
      <c r="J486" s="60">
        <v>638569604.08684552</v>
      </c>
      <c r="K486" s="59"/>
    </row>
    <row r="487" spans="1:11" ht="15" customHeight="1" x14ac:dyDescent="0.4">
      <c r="A487" s="58">
        <v>483</v>
      </c>
      <c r="B487" s="59" t="s">
        <v>1766</v>
      </c>
      <c r="C487" s="59" t="s">
        <v>1767</v>
      </c>
      <c r="D487" s="59" t="s">
        <v>1768</v>
      </c>
      <c r="E487" s="58" t="s">
        <v>582</v>
      </c>
      <c r="F487" s="58">
        <v>1</v>
      </c>
      <c r="G487" s="59"/>
      <c r="H487" s="59"/>
      <c r="I487" s="59">
        <v>1.3129999999999999E-3</v>
      </c>
      <c r="J487" s="60">
        <v>761614623.00076163</v>
      </c>
      <c r="K487" s="59"/>
    </row>
    <row r="488" spans="1:11" ht="15" customHeight="1" x14ac:dyDescent="0.4">
      <c r="A488" s="58">
        <v>484</v>
      </c>
      <c r="B488" s="59" t="s">
        <v>1769</v>
      </c>
      <c r="C488" s="59" t="s">
        <v>1770</v>
      </c>
      <c r="D488" s="59" t="s">
        <v>1771</v>
      </c>
      <c r="E488" s="58" t="s">
        <v>859</v>
      </c>
      <c r="F488" s="58">
        <v>1</v>
      </c>
      <c r="G488" s="59" t="s">
        <v>1509</v>
      </c>
      <c r="H488" s="59"/>
      <c r="I488" s="59">
        <v>6.7000000000000002E-4</v>
      </c>
      <c r="J488" s="60">
        <v>1492537313.4328358</v>
      </c>
      <c r="K488" s="59"/>
    </row>
    <row r="489" spans="1:11" ht="15" customHeight="1" x14ac:dyDescent="0.4">
      <c r="A489" s="58">
        <v>485</v>
      </c>
      <c r="B489" s="59" t="s">
        <v>1772</v>
      </c>
      <c r="C489" s="59" t="s">
        <v>1773</v>
      </c>
      <c r="D489" s="59" t="s">
        <v>1774</v>
      </c>
      <c r="E489" s="58" t="s">
        <v>829</v>
      </c>
      <c r="F489" s="58">
        <v>1</v>
      </c>
      <c r="G489" s="59" t="s">
        <v>1625</v>
      </c>
      <c r="H489" s="59" t="s">
        <v>1514</v>
      </c>
      <c r="I489" s="59">
        <v>2.32E-4</v>
      </c>
      <c r="J489" s="60">
        <v>4310344827.5862064</v>
      </c>
      <c r="K489" s="59"/>
    </row>
    <row r="490" spans="1:11" ht="15" customHeight="1" x14ac:dyDescent="0.4">
      <c r="A490" s="58">
        <v>486</v>
      </c>
      <c r="B490" s="59" t="s">
        <v>1775</v>
      </c>
      <c r="C490" s="59" t="s">
        <v>1776</v>
      </c>
      <c r="D490" s="59" t="s">
        <v>9</v>
      </c>
      <c r="E490" s="58" t="s">
        <v>829</v>
      </c>
      <c r="F490" s="58">
        <v>1</v>
      </c>
      <c r="G490" s="59" t="s">
        <v>9</v>
      </c>
      <c r="H490" s="59" t="s">
        <v>1531</v>
      </c>
      <c r="I490" s="59">
        <v>1.7899999999999999E-4</v>
      </c>
      <c r="J490" s="60">
        <v>5586592178.7709503</v>
      </c>
      <c r="K490" s="59"/>
    </row>
    <row r="491" spans="1:11" ht="15" customHeight="1" x14ac:dyDescent="0.4">
      <c r="A491" s="58">
        <v>487</v>
      </c>
      <c r="B491" s="59" t="s">
        <v>1777</v>
      </c>
      <c r="C491" s="59" t="s">
        <v>1778</v>
      </c>
      <c r="D491" s="59" t="s">
        <v>9</v>
      </c>
      <c r="E491" s="58" t="s">
        <v>829</v>
      </c>
      <c r="F491" s="58">
        <v>1</v>
      </c>
      <c r="G491" s="59" t="s">
        <v>9</v>
      </c>
      <c r="H491" s="59" t="s">
        <v>1531</v>
      </c>
      <c r="I491" s="59">
        <v>1.7899999999999999E-4</v>
      </c>
      <c r="J491" s="60">
        <v>5586592178.7709503</v>
      </c>
      <c r="K491" s="59"/>
    </row>
    <row r="492" spans="1:11" ht="15" customHeight="1" x14ac:dyDescent="0.4">
      <c r="A492" s="58">
        <v>488</v>
      </c>
      <c r="B492" s="59" t="s">
        <v>1779</v>
      </c>
      <c r="C492" s="59" t="s">
        <v>1780</v>
      </c>
      <c r="D492" s="59" t="s">
        <v>15</v>
      </c>
      <c r="E492" s="58" t="s">
        <v>829</v>
      </c>
      <c r="F492" s="58">
        <v>1</v>
      </c>
      <c r="G492" s="59" t="s">
        <v>1258</v>
      </c>
      <c r="H492" s="59" t="s">
        <v>1534</v>
      </c>
      <c r="I492" s="59">
        <v>5.1999999999999997E-5</v>
      </c>
      <c r="J492" s="60">
        <v>19230769230.769234</v>
      </c>
      <c r="K492" s="59"/>
    </row>
    <row r="493" spans="1:11" ht="15" customHeight="1" x14ac:dyDescent="0.4">
      <c r="A493" s="58">
        <v>489</v>
      </c>
      <c r="B493" s="59" t="s">
        <v>1781</v>
      </c>
      <c r="C493" s="59" t="s">
        <v>1782</v>
      </c>
      <c r="D493" s="59" t="s">
        <v>1783</v>
      </c>
      <c r="E493" s="58" t="s">
        <v>582</v>
      </c>
      <c r="F493" s="58">
        <v>1</v>
      </c>
      <c r="G493" s="59"/>
      <c r="H493" s="59"/>
      <c r="I493" s="59">
        <v>1.0859999999999999E-3</v>
      </c>
      <c r="J493" s="60">
        <v>920810313.07550645</v>
      </c>
      <c r="K493" s="59"/>
    </row>
    <row r="494" spans="1:11" ht="15" customHeight="1" x14ac:dyDescent="0.4">
      <c r="A494" s="58">
        <v>490</v>
      </c>
      <c r="B494" s="59" t="s">
        <v>1784</v>
      </c>
      <c r="C494" s="59" t="s">
        <v>1785</v>
      </c>
      <c r="D494" s="59" t="s">
        <v>1786</v>
      </c>
      <c r="E494" s="58" t="s">
        <v>859</v>
      </c>
      <c r="F494" s="58">
        <v>1</v>
      </c>
      <c r="G494" s="59" t="s">
        <v>1509</v>
      </c>
      <c r="H494" s="59"/>
      <c r="I494" s="59">
        <v>6.7000000000000002E-4</v>
      </c>
      <c r="J494" s="60">
        <v>1492537313.4328358</v>
      </c>
      <c r="K494" s="59"/>
    </row>
    <row r="495" spans="1:11" ht="15" customHeight="1" x14ac:dyDescent="0.4">
      <c r="A495" s="58">
        <v>491</v>
      </c>
      <c r="B495" s="59" t="s">
        <v>1787</v>
      </c>
      <c r="C495" s="59" t="s">
        <v>1788</v>
      </c>
      <c r="D495" s="59" t="s">
        <v>1789</v>
      </c>
      <c r="E495" s="58" t="s">
        <v>829</v>
      </c>
      <c r="F495" s="58">
        <v>1</v>
      </c>
      <c r="G495" s="59" t="s">
        <v>1513</v>
      </c>
      <c r="H495" s="59" t="s">
        <v>1514</v>
      </c>
      <c r="I495" s="59">
        <v>8.0000000000000007E-5</v>
      </c>
      <c r="J495" s="60">
        <v>12499999999.999998</v>
      </c>
      <c r="K495" s="59"/>
    </row>
    <row r="496" spans="1:11" ht="15" customHeight="1" x14ac:dyDescent="0.4">
      <c r="A496" s="58">
        <v>492</v>
      </c>
      <c r="B496" s="59" t="s">
        <v>1790</v>
      </c>
      <c r="C496" s="59" t="s">
        <v>1791</v>
      </c>
      <c r="D496" s="59" t="s">
        <v>1670</v>
      </c>
      <c r="E496" s="58" t="s">
        <v>829</v>
      </c>
      <c r="F496" s="58">
        <v>2</v>
      </c>
      <c r="G496" s="59" t="s">
        <v>9</v>
      </c>
      <c r="H496" s="59" t="s">
        <v>1523</v>
      </c>
      <c r="I496" s="59">
        <v>1.66E-4</v>
      </c>
      <c r="J496" s="60">
        <v>6024096385.5421686</v>
      </c>
      <c r="K496" s="59"/>
    </row>
    <row r="497" spans="1:11" ht="15" customHeight="1" x14ac:dyDescent="0.4">
      <c r="A497" s="58">
        <v>493</v>
      </c>
      <c r="B497" s="59" t="s">
        <v>1792</v>
      </c>
      <c r="C497" s="59" t="s">
        <v>1793</v>
      </c>
      <c r="D497" s="59" t="s">
        <v>1794</v>
      </c>
      <c r="E497" s="58" t="s">
        <v>829</v>
      </c>
      <c r="F497" s="58">
        <v>1</v>
      </c>
      <c r="G497" s="59" t="s">
        <v>1560</v>
      </c>
      <c r="H497" s="59" t="s">
        <v>1561</v>
      </c>
      <c r="I497" s="59">
        <v>1.7000000000000001E-4</v>
      </c>
      <c r="J497" s="60">
        <v>5882352941.1764698</v>
      </c>
      <c r="K497" s="59"/>
    </row>
    <row r="498" spans="1:11" ht="15" customHeight="1" x14ac:dyDescent="0.4">
      <c r="A498" s="58">
        <v>494</v>
      </c>
      <c r="B498" s="59" t="s">
        <v>1795</v>
      </c>
      <c r="C498" s="59" t="s">
        <v>1796</v>
      </c>
      <c r="D498" s="59" t="s">
        <v>1797</v>
      </c>
      <c r="E498" s="58" t="s">
        <v>586</v>
      </c>
      <c r="F498" s="58">
        <v>1</v>
      </c>
      <c r="G498" s="59"/>
      <c r="H498" s="59"/>
      <c r="I498" s="59">
        <v>0</v>
      </c>
      <c r="J498" s="60"/>
      <c r="K498" s="59"/>
    </row>
    <row r="499" spans="1:11" ht="15" customHeight="1" x14ac:dyDescent="0.4">
      <c r="A499" s="58">
        <v>495</v>
      </c>
      <c r="B499" s="59" t="s">
        <v>1798</v>
      </c>
      <c r="C499" s="59" t="s">
        <v>1799</v>
      </c>
      <c r="D499" s="59" t="s">
        <v>1800</v>
      </c>
      <c r="E499" s="58" t="s">
        <v>582</v>
      </c>
      <c r="F499" s="58" t="s">
        <v>598</v>
      </c>
      <c r="G499" s="59"/>
      <c r="H499" s="59"/>
      <c r="I499" s="59">
        <v>0</v>
      </c>
      <c r="J499" s="60"/>
      <c r="K499" s="59"/>
    </row>
    <row r="500" spans="1:11" ht="15" customHeight="1" x14ac:dyDescent="0.4">
      <c r="A500" s="58">
        <v>496</v>
      </c>
      <c r="B500" s="59" t="s">
        <v>1801</v>
      </c>
      <c r="C500" s="59" t="s">
        <v>1802</v>
      </c>
      <c r="D500" s="59" t="s">
        <v>1800</v>
      </c>
      <c r="E500" s="58" t="s">
        <v>586</v>
      </c>
      <c r="F500" s="58" t="s">
        <v>598</v>
      </c>
      <c r="G500" s="59"/>
      <c r="H500" s="59"/>
      <c r="I500" s="59">
        <v>0</v>
      </c>
      <c r="J500" s="60"/>
      <c r="K500" s="59"/>
    </row>
    <row r="501" spans="1:11" ht="15" customHeight="1" x14ac:dyDescent="0.4">
      <c r="A501" s="58">
        <v>497</v>
      </c>
      <c r="B501" s="59" t="s">
        <v>1803</v>
      </c>
      <c r="C501" s="59" t="s">
        <v>1804</v>
      </c>
      <c r="D501" s="59" t="s">
        <v>948</v>
      </c>
      <c r="E501" s="58" t="s">
        <v>586</v>
      </c>
      <c r="F501" s="58" t="s">
        <v>591</v>
      </c>
      <c r="G501" s="59"/>
      <c r="H501" s="59"/>
      <c r="I501" s="59">
        <v>0</v>
      </c>
      <c r="J501" s="60"/>
      <c r="K501" s="59"/>
    </row>
    <row r="502" spans="1:11" ht="15" customHeight="1" x14ac:dyDescent="0.4">
      <c r="A502" s="58">
        <v>498</v>
      </c>
      <c r="B502" s="59" t="s">
        <v>1805</v>
      </c>
      <c r="C502" s="59" t="s">
        <v>1806</v>
      </c>
      <c r="D502" s="59" t="s">
        <v>1807</v>
      </c>
      <c r="E502" s="58" t="s">
        <v>586</v>
      </c>
      <c r="F502" s="58" t="s">
        <v>608</v>
      </c>
      <c r="G502" s="59"/>
      <c r="H502" s="59"/>
      <c r="I502" s="59">
        <v>0</v>
      </c>
      <c r="J502" s="60"/>
      <c r="K502" s="59"/>
    </row>
    <row r="503" spans="1:11" ht="15" customHeight="1" x14ac:dyDescent="0.4">
      <c r="A503" s="58">
        <v>499</v>
      </c>
      <c r="B503" s="59" t="s">
        <v>1808</v>
      </c>
      <c r="C503" s="59" t="s">
        <v>1809</v>
      </c>
      <c r="D503" s="59" t="s">
        <v>1810</v>
      </c>
      <c r="E503" s="58" t="s">
        <v>586</v>
      </c>
      <c r="F503" s="58" t="s">
        <v>598</v>
      </c>
      <c r="G503" s="59"/>
      <c r="H503" s="59"/>
      <c r="I503" s="59">
        <v>0</v>
      </c>
      <c r="J503" s="60"/>
      <c r="K503" s="59"/>
    </row>
    <row r="504" spans="1:11" ht="15" customHeight="1" x14ac:dyDescent="0.4">
      <c r="A504" s="58">
        <v>500</v>
      </c>
      <c r="B504" s="59" t="s">
        <v>1811</v>
      </c>
      <c r="C504" s="59" t="s">
        <v>1812</v>
      </c>
      <c r="D504" s="59" t="s">
        <v>1813</v>
      </c>
      <c r="E504" s="58" t="s">
        <v>582</v>
      </c>
      <c r="F504" s="58" t="s">
        <v>598</v>
      </c>
      <c r="G504" s="59"/>
      <c r="H504" s="59"/>
      <c r="I504" s="59">
        <v>6.6800000000000002E-3</v>
      </c>
      <c r="J504" s="60">
        <v>149700598.80239519</v>
      </c>
      <c r="K504" s="59"/>
    </row>
    <row r="505" spans="1:11" ht="15" customHeight="1" x14ac:dyDescent="0.4">
      <c r="A505" s="58">
        <v>501</v>
      </c>
      <c r="B505" s="59" t="s">
        <v>1814</v>
      </c>
      <c r="C505" s="59" t="s">
        <v>1815</v>
      </c>
      <c r="D505" s="59" t="s">
        <v>74</v>
      </c>
      <c r="E505" s="58" t="s">
        <v>829</v>
      </c>
      <c r="F505" s="58">
        <v>1</v>
      </c>
      <c r="G505" s="59" t="s">
        <v>830</v>
      </c>
      <c r="H505" s="59" t="s">
        <v>1816</v>
      </c>
      <c r="I505" s="59">
        <v>2.8999999999999998E-3</v>
      </c>
      <c r="J505" s="60">
        <v>344827586.2068966</v>
      </c>
      <c r="K505" s="59"/>
    </row>
    <row r="506" spans="1:11" ht="15" customHeight="1" x14ac:dyDescent="0.4">
      <c r="A506" s="58">
        <v>502</v>
      </c>
      <c r="B506" s="59" t="s">
        <v>1817</v>
      </c>
      <c r="C506" s="59" t="s">
        <v>1818</v>
      </c>
      <c r="D506" s="59" t="s">
        <v>74</v>
      </c>
      <c r="E506" s="58" t="s">
        <v>829</v>
      </c>
      <c r="F506" s="58">
        <v>2</v>
      </c>
      <c r="G506" s="59" t="s">
        <v>830</v>
      </c>
      <c r="H506" s="59" t="s">
        <v>831</v>
      </c>
      <c r="I506" s="59">
        <v>8.8000000000000003E-4</v>
      </c>
      <c r="J506" s="60">
        <v>1136363636.3636363</v>
      </c>
      <c r="K506" s="59"/>
    </row>
    <row r="507" spans="1:11" ht="15" customHeight="1" x14ac:dyDescent="0.4">
      <c r="A507" s="58">
        <v>503</v>
      </c>
      <c r="B507" s="59" t="s">
        <v>1819</v>
      </c>
      <c r="C507" s="59" t="s">
        <v>1820</v>
      </c>
      <c r="D507" s="59" t="s">
        <v>1821</v>
      </c>
      <c r="E507" s="58" t="s">
        <v>586</v>
      </c>
      <c r="F507" s="58">
        <v>1</v>
      </c>
      <c r="G507" s="59"/>
      <c r="H507" s="59"/>
      <c r="I507" s="59">
        <v>0</v>
      </c>
      <c r="J507" s="60"/>
      <c r="K507" s="59"/>
    </row>
    <row r="508" spans="1:11" ht="15" customHeight="1" x14ac:dyDescent="0.4">
      <c r="A508" s="58">
        <v>504</v>
      </c>
      <c r="B508" s="59" t="s">
        <v>1822</v>
      </c>
      <c r="C508" s="59" t="s">
        <v>1823</v>
      </c>
      <c r="D508" s="59" t="s">
        <v>1821</v>
      </c>
      <c r="E508" s="58" t="s">
        <v>586</v>
      </c>
      <c r="F508" s="58">
        <v>1</v>
      </c>
      <c r="G508" s="59"/>
      <c r="H508" s="59"/>
      <c r="I508" s="59">
        <v>0</v>
      </c>
      <c r="J508" s="60"/>
      <c r="K508" s="59"/>
    </row>
    <row r="509" spans="1:11" ht="15" customHeight="1" x14ac:dyDescent="0.4">
      <c r="A509" s="58">
        <v>505</v>
      </c>
      <c r="B509" s="59" t="s">
        <v>1824</v>
      </c>
      <c r="C509" s="59" t="s">
        <v>1825</v>
      </c>
      <c r="D509" s="59" t="s">
        <v>1826</v>
      </c>
      <c r="E509" s="58" t="s">
        <v>586</v>
      </c>
      <c r="F509" s="58">
        <v>1</v>
      </c>
      <c r="G509" s="59"/>
      <c r="H509" s="59"/>
      <c r="I509" s="59">
        <v>0</v>
      </c>
      <c r="J509" s="60"/>
      <c r="K509" s="59"/>
    </row>
    <row r="510" spans="1:11" ht="15" customHeight="1" x14ac:dyDescent="0.4">
      <c r="A510" s="58">
        <v>506</v>
      </c>
      <c r="B510" s="59" t="s">
        <v>1827</v>
      </c>
      <c r="C510" s="59" t="s">
        <v>1828</v>
      </c>
      <c r="D510" s="59" t="s">
        <v>1829</v>
      </c>
      <c r="E510" s="58" t="s">
        <v>586</v>
      </c>
      <c r="F510" s="58">
        <v>1</v>
      </c>
      <c r="G510" s="59"/>
      <c r="H510" s="59"/>
      <c r="I510" s="59">
        <v>0</v>
      </c>
      <c r="J510" s="60"/>
      <c r="K510" s="59"/>
    </row>
    <row r="511" spans="1:11" ht="15" customHeight="1" x14ac:dyDescent="0.4">
      <c r="A511" s="58">
        <v>507</v>
      </c>
      <c r="B511" s="59" t="s">
        <v>1830</v>
      </c>
      <c r="C511" s="59" t="s">
        <v>1831</v>
      </c>
      <c r="D511" s="59" t="s">
        <v>1832</v>
      </c>
      <c r="E511" s="58" t="s">
        <v>586</v>
      </c>
      <c r="F511" s="58">
        <v>8</v>
      </c>
      <c r="G511" s="59"/>
      <c r="H511" s="59"/>
      <c r="I511" s="59">
        <v>0</v>
      </c>
      <c r="J511" s="60"/>
      <c r="K511" s="59"/>
    </row>
    <row r="512" spans="1:11" ht="15" customHeight="1" x14ac:dyDescent="0.4">
      <c r="A512" s="58">
        <v>508</v>
      </c>
      <c r="B512" s="59" t="s">
        <v>1833</v>
      </c>
      <c r="C512" s="59" t="s">
        <v>1834</v>
      </c>
      <c r="D512" s="59" t="s">
        <v>1835</v>
      </c>
      <c r="E512" s="58" t="s">
        <v>586</v>
      </c>
      <c r="F512" s="58">
        <v>1</v>
      </c>
      <c r="G512" s="59"/>
      <c r="H512" s="59"/>
      <c r="I512" s="59">
        <v>0</v>
      </c>
      <c r="J512" s="60"/>
      <c r="K512" s="59"/>
    </row>
    <row r="513" spans="1:11" ht="15" customHeight="1" x14ac:dyDescent="0.4">
      <c r="A513" s="58">
        <v>509</v>
      </c>
      <c r="B513" s="59" t="s">
        <v>1836</v>
      </c>
      <c r="C513" s="59" t="s">
        <v>1837</v>
      </c>
      <c r="D513" s="59" t="s">
        <v>1835</v>
      </c>
      <c r="E513" s="58" t="s">
        <v>586</v>
      </c>
      <c r="F513" s="58">
        <v>1</v>
      </c>
      <c r="G513" s="59"/>
      <c r="H513" s="59"/>
      <c r="I513" s="59">
        <v>0</v>
      </c>
      <c r="J513" s="60"/>
      <c r="K513" s="59"/>
    </row>
    <row r="514" spans="1:11" ht="15" customHeight="1" x14ac:dyDescent="0.4">
      <c r="A514" s="58">
        <v>510</v>
      </c>
      <c r="B514" s="59" t="s">
        <v>1838</v>
      </c>
      <c r="C514" s="59" t="s">
        <v>1839</v>
      </c>
      <c r="D514" s="59" t="s">
        <v>1835</v>
      </c>
      <c r="E514" s="58" t="s">
        <v>586</v>
      </c>
      <c r="F514" s="58">
        <v>1</v>
      </c>
      <c r="G514" s="59"/>
      <c r="H514" s="59"/>
      <c r="I514" s="59">
        <v>0</v>
      </c>
      <c r="J514" s="60"/>
      <c r="K514" s="59"/>
    </row>
    <row r="515" spans="1:11" ht="15" customHeight="1" x14ac:dyDescent="0.4">
      <c r="A515" s="58">
        <v>511</v>
      </c>
      <c r="B515" s="59" t="s">
        <v>1840</v>
      </c>
      <c r="C515" s="59" t="s">
        <v>866</v>
      </c>
      <c r="D515" s="59" t="s">
        <v>594</v>
      </c>
      <c r="E515" s="58" t="s">
        <v>586</v>
      </c>
      <c r="F515" s="58">
        <v>1</v>
      </c>
      <c r="G515" s="59"/>
      <c r="H515" s="59"/>
      <c r="I515" s="59">
        <v>0</v>
      </c>
      <c r="J515" s="60"/>
      <c r="K515" s="59"/>
    </row>
    <row r="516" spans="1:11" ht="15" customHeight="1" x14ac:dyDescent="0.4">
      <c r="A516" s="58">
        <v>512</v>
      </c>
      <c r="B516" s="59" t="s">
        <v>1841</v>
      </c>
      <c r="C516" s="59" t="s">
        <v>1842</v>
      </c>
      <c r="D516" s="59" t="s">
        <v>869</v>
      </c>
      <c r="E516" s="58" t="s">
        <v>586</v>
      </c>
      <c r="F516" s="58">
        <v>1</v>
      </c>
      <c r="G516" s="59"/>
      <c r="H516" s="59"/>
      <c r="I516" s="59">
        <v>0</v>
      </c>
      <c r="J516" s="60"/>
      <c r="K516" s="59"/>
    </row>
    <row r="517" spans="1:11" ht="15" customHeight="1" x14ac:dyDescent="0.4">
      <c r="A517" s="58">
        <v>513</v>
      </c>
      <c r="B517" s="59" t="s">
        <v>1843</v>
      </c>
      <c r="C517" s="59" t="s">
        <v>1844</v>
      </c>
      <c r="D517" s="59" t="s">
        <v>1845</v>
      </c>
      <c r="E517" s="58" t="s">
        <v>586</v>
      </c>
      <c r="F517" s="58">
        <v>1</v>
      </c>
      <c r="G517" s="59"/>
      <c r="H517" s="59"/>
      <c r="I517" s="59">
        <v>0</v>
      </c>
      <c r="J517" s="60"/>
      <c r="K517" s="59"/>
    </row>
    <row r="518" spans="1:11" ht="15" customHeight="1" x14ac:dyDescent="0.4">
      <c r="A518" s="58">
        <v>514</v>
      </c>
      <c r="B518" s="59" t="s">
        <v>1846</v>
      </c>
      <c r="C518" s="59" t="s">
        <v>1847</v>
      </c>
      <c r="D518" s="59" t="s">
        <v>1848</v>
      </c>
      <c r="E518" s="58" t="s">
        <v>829</v>
      </c>
      <c r="F518" s="58">
        <v>1</v>
      </c>
      <c r="G518" s="59" t="s">
        <v>830</v>
      </c>
      <c r="H518" s="59" t="s">
        <v>1816</v>
      </c>
      <c r="I518" s="59">
        <v>2.8999999999999998E-3</v>
      </c>
      <c r="J518" s="60">
        <v>344827586.2068966</v>
      </c>
      <c r="K518" s="59"/>
    </row>
    <row r="519" spans="1:11" ht="15" customHeight="1" x14ac:dyDescent="0.4">
      <c r="A519" s="58">
        <v>515</v>
      </c>
      <c r="B519" s="59" t="s">
        <v>1849</v>
      </c>
      <c r="C519" s="59" t="s">
        <v>1850</v>
      </c>
      <c r="D519" s="59" t="s">
        <v>1851</v>
      </c>
      <c r="E519" s="58" t="s">
        <v>586</v>
      </c>
      <c r="F519" s="58">
        <v>1</v>
      </c>
      <c r="G519" s="59"/>
      <c r="H519" s="59"/>
      <c r="I519" s="59">
        <v>0</v>
      </c>
      <c r="J519" s="60"/>
      <c r="K519" s="59"/>
    </row>
    <row r="520" spans="1:11" ht="15" customHeight="1" x14ac:dyDescent="0.4">
      <c r="A520" s="58">
        <v>516</v>
      </c>
      <c r="B520" s="59" t="s">
        <v>1852</v>
      </c>
      <c r="C520" s="59" t="s">
        <v>1853</v>
      </c>
      <c r="D520" s="59" t="s">
        <v>1826</v>
      </c>
      <c r="E520" s="58" t="s">
        <v>586</v>
      </c>
      <c r="F520" s="58">
        <v>1</v>
      </c>
      <c r="G520" s="59"/>
      <c r="H520" s="59"/>
      <c r="I520" s="59">
        <v>0</v>
      </c>
      <c r="J520" s="60"/>
      <c r="K520" s="59"/>
    </row>
    <row r="521" spans="1:11" ht="15" customHeight="1" x14ac:dyDescent="0.4">
      <c r="A521" s="58">
        <v>517</v>
      </c>
      <c r="B521" s="59" t="s">
        <v>1854</v>
      </c>
      <c r="C521" s="59" t="s">
        <v>1855</v>
      </c>
      <c r="D521" s="59" t="s">
        <v>1832</v>
      </c>
      <c r="E521" s="58" t="s">
        <v>586</v>
      </c>
      <c r="F521" s="58">
        <v>4</v>
      </c>
      <c r="G521" s="59"/>
      <c r="H521" s="59"/>
      <c r="I521" s="59">
        <v>0</v>
      </c>
      <c r="J521" s="60"/>
      <c r="K521" s="59"/>
    </row>
    <row r="522" spans="1:11" ht="15" customHeight="1" x14ac:dyDescent="0.4">
      <c r="A522" s="58">
        <v>518</v>
      </c>
      <c r="B522" s="59" t="s">
        <v>1856</v>
      </c>
      <c r="C522" s="59" t="s">
        <v>1857</v>
      </c>
      <c r="D522" s="59" t="s">
        <v>1858</v>
      </c>
      <c r="E522" s="58" t="s">
        <v>582</v>
      </c>
      <c r="F522" s="58" t="s">
        <v>598</v>
      </c>
      <c r="G522" s="59"/>
      <c r="H522" s="59"/>
      <c r="I522" s="59">
        <v>1.1599999999999999E-2</v>
      </c>
      <c r="J522" s="60">
        <v>86206896.551724151</v>
      </c>
      <c r="K522" s="59"/>
    </row>
    <row r="523" spans="1:11" ht="15" customHeight="1" x14ac:dyDescent="0.4">
      <c r="A523" s="58">
        <v>519</v>
      </c>
      <c r="B523" s="59" t="s">
        <v>1859</v>
      </c>
      <c r="C523" s="59" t="s">
        <v>1860</v>
      </c>
      <c r="D523" s="59" t="s">
        <v>74</v>
      </c>
      <c r="E523" s="58" t="s">
        <v>829</v>
      </c>
      <c r="F523" s="58">
        <v>1</v>
      </c>
      <c r="G523" s="59" t="s">
        <v>830</v>
      </c>
      <c r="H523" s="59" t="s">
        <v>1816</v>
      </c>
      <c r="I523" s="59">
        <v>2.8999999999999998E-3</v>
      </c>
      <c r="J523" s="60">
        <v>344827586.2068966</v>
      </c>
      <c r="K523" s="59"/>
    </row>
    <row r="524" spans="1:11" ht="15" customHeight="1" x14ac:dyDescent="0.4">
      <c r="A524" s="58">
        <v>520</v>
      </c>
      <c r="B524" s="59" t="s">
        <v>1861</v>
      </c>
      <c r="C524" s="59" t="s">
        <v>1862</v>
      </c>
      <c r="D524" s="59" t="s">
        <v>74</v>
      </c>
      <c r="E524" s="58" t="s">
        <v>829</v>
      </c>
      <c r="F524" s="58">
        <v>1</v>
      </c>
      <c r="G524" s="59" t="s">
        <v>830</v>
      </c>
      <c r="H524" s="59" t="s">
        <v>1816</v>
      </c>
      <c r="I524" s="59">
        <v>2.8999999999999998E-3</v>
      </c>
      <c r="J524" s="60">
        <v>344827586.2068966</v>
      </c>
      <c r="K524" s="59"/>
    </row>
    <row r="525" spans="1:11" ht="15" customHeight="1" x14ac:dyDescent="0.4">
      <c r="A525" s="58">
        <v>521</v>
      </c>
      <c r="B525" s="59" t="s">
        <v>1863</v>
      </c>
      <c r="C525" s="59" t="s">
        <v>1864</v>
      </c>
      <c r="D525" s="59" t="s">
        <v>1848</v>
      </c>
      <c r="E525" s="58" t="s">
        <v>829</v>
      </c>
      <c r="F525" s="58">
        <v>1</v>
      </c>
      <c r="G525" s="59" t="s">
        <v>830</v>
      </c>
      <c r="H525" s="59" t="s">
        <v>1816</v>
      </c>
      <c r="I525" s="59">
        <v>2.8999999999999998E-3</v>
      </c>
      <c r="J525" s="60">
        <v>344827586.2068966</v>
      </c>
      <c r="K525" s="59"/>
    </row>
    <row r="526" spans="1:11" ht="15" customHeight="1" x14ac:dyDescent="0.4">
      <c r="A526" s="58">
        <v>522</v>
      </c>
      <c r="B526" s="59" t="s">
        <v>1865</v>
      </c>
      <c r="C526" s="59" t="s">
        <v>1866</v>
      </c>
      <c r="D526" s="59" t="s">
        <v>1848</v>
      </c>
      <c r="E526" s="58" t="s">
        <v>829</v>
      </c>
      <c r="F526" s="58">
        <v>1</v>
      </c>
      <c r="G526" s="59" t="s">
        <v>830</v>
      </c>
      <c r="H526" s="59" t="s">
        <v>1816</v>
      </c>
      <c r="I526" s="59">
        <v>2.8999999999999998E-3</v>
      </c>
      <c r="J526" s="60">
        <v>344827586.2068966</v>
      </c>
      <c r="K526" s="59"/>
    </row>
    <row r="527" spans="1:11" ht="15" customHeight="1" x14ac:dyDescent="0.4">
      <c r="A527" s="58">
        <v>523</v>
      </c>
      <c r="B527" s="59" t="s">
        <v>1867</v>
      </c>
      <c r="C527" s="59" t="s">
        <v>1844</v>
      </c>
      <c r="D527" s="59" t="s">
        <v>1845</v>
      </c>
      <c r="E527" s="58" t="s">
        <v>586</v>
      </c>
      <c r="F527" s="58">
        <v>2</v>
      </c>
      <c r="G527" s="59"/>
      <c r="H527" s="59"/>
      <c r="I527" s="59">
        <v>0</v>
      </c>
      <c r="J527" s="60"/>
      <c r="K527" s="59"/>
    </row>
    <row r="528" spans="1:11" ht="15" customHeight="1" x14ac:dyDescent="0.4">
      <c r="A528" s="58">
        <v>524</v>
      </c>
      <c r="B528" s="59" t="s">
        <v>1868</v>
      </c>
      <c r="C528" s="59" t="s">
        <v>1869</v>
      </c>
      <c r="D528" s="59" t="s">
        <v>1870</v>
      </c>
      <c r="E528" s="58" t="s">
        <v>586</v>
      </c>
      <c r="F528" s="58">
        <v>1</v>
      </c>
      <c r="G528" s="59"/>
      <c r="H528" s="59"/>
      <c r="I528" s="59">
        <v>0</v>
      </c>
      <c r="J528" s="60"/>
      <c r="K528" s="59"/>
    </row>
    <row r="529" spans="1:11" ht="15" customHeight="1" x14ac:dyDescent="0.4">
      <c r="A529" s="58">
        <v>525</v>
      </c>
      <c r="B529" s="59" t="s">
        <v>1871</v>
      </c>
      <c r="C529" s="59" t="s">
        <v>1872</v>
      </c>
      <c r="D529" s="59" t="s">
        <v>874</v>
      </c>
      <c r="E529" s="58" t="s">
        <v>586</v>
      </c>
      <c r="F529" s="58">
        <v>1</v>
      </c>
      <c r="G529" s="59"/>
      <c r="H529" s="59"/>
      <c r="I529" s="59">
        <v>0</v>
      </c>
      <c r="J529" s="60"/>
      <c r="K529" s="59"/>
    </row>
    <row r="530" spans="1:11" ht="15" customHeight="1" x14ac:dyDescent="0.4">
      <c r="A530" s="58">
        <v>526</v>
      </c>
      <c r="B530" s="59" t="s">
        <v>1873</v>
      </c>
      <c r="C530" s="59" t="s">
        <v>1874</v>
      </c>
      <c r="D530" s="59" t="s">
        <v>1835</v>
      </c>
      <c r="E530" s="58" t="s">
        <v>586</v>
      </c>
      <c r="F530" s="58">
        <v>1</v>
      </c>
      <c r="G530" s="59"/>
      <c r="H530" s="59"/>
      <c r="I530" s="59">
        <v>0</v>
      </c>
      <c r="J530" s="60"/>
      <c r="K530" s="59"/>
    </row>
    <row r="531" spans="1:11" ht="15" customHeight="1" x14ac:dyDescent="0.4">
      <c r="A531" s="58">
        <v>527</v>
      </c>
      <c r="B531" s="59" t="s">
        <v>1875</v>
      </c>
      <c r="C531" s="59" t="s">
        <v>1853</v>
      </c>
      <c r="D531" s="59" t="s">
        <v>1876</v>
      </c>
      <c r="E531" s="58" t="s">
        <v>586</v>
      </c>
      <c r="F531" s="58">
        <v>1</v>
      </c>
      <c r="G531" s="59"/>
      <c r="H531" s="59"/>
      <c r="I531" s="59">
        <v>0</v>
      </c>
      <c r="J531" s="60"/>
      <c r="K531" s="59"/>
    </row>
    <row r="532" spans="1:11" ht="15" customHeight="1" x14ac:dyDescent="0.4">
      <c r="A532" s="58">
        <v>528</v>
      </c>
      <c r="B532" s="59" t="s">
        <v>1877</v>
      </c>
      <c r="C532" s="59" t="s">
        <v>1878</v>
      </c>
      <c r="D532" s="59" t="s">
        <v>1829</v>
      </c>
      <c r="E532" s="58" t="s">
        <v>586</v>
      </c>
      <c r="F532" s="58">
        <v>1</v>
      </c>
      <c r="G532" s="59"/>
      <c r="H532" s="59"/>
      <c r="I532" s="59">
        <v>0</v>
      </c>
      <c r="J532" s="60"/>
      <c r="K532" s="59"/>
    </row>
    <row r="533" spans="1:11" ht="15" customHeight="1" x14ac:dyDescent="0.4">
      <c r="A533" s="58">
        <v>529</v>
      </c>
      <c r="B533" s="59" t="s">
        <v>1879</v>
      </c>
      <c r="C533" s="59" t="s">
        <v>1880</v>
      </c>
      <c r="D533" s="59" t="s">
        <v>1870</v>
      </c>
      <c r="E533" s="58" t="s">
        <v>586</v>
      </c>
      <c r="F533" s="58">
        <v>1</v>
      </c>
      <c r="G533" s="59"/>
      <c r="H533" s="59"/>
      <c r="I533" s="59">
        <v>0</v>
      </c>
      <c r="J533" s="60"/>
      <c r="K533" s="59"/>
    </row>
    <row r="534" spans="1:11" ht="15" customHeight="1" x14ac:dyDescent="0.4">
      <c r="A534" s="58">
        <v>530</v>
      </c>
      <c r="B534" s="59" t="s">
        <v>1881</v>
      </c>
      <c r="C534" s="59" t="s">
        <v>1882</v>
      </c>
      <c r="D534" s="59" t="s">
        <v>874</v>
      </c>
      <c r="E534" s="58" t="s">
        <v>586</v>
      </c>
      <c r="F534" s="58">
        <v>1</v>
      </c>
      <c r="G534" s="59"/>
      <c r="H534" s="59"/>
      <c r="I534" s="59">
        <v>0</v>
      </c>
      <c r="J534" s="60"/>
      <c r="K534" s="59"/>
    </row>
    <row r="535" spans="1:11" ht="15" customHeight="1" x14ac:dyDescent="0.4">
      <c r="A535" s="58">
        <v>531</v>
      </c>
      <c r="B535" s="59" t="s">
        <v>1883</v>
      </c>
      <c r="C535" s="59" t="s">
        <v>1884</v>
      </c>
      <c r="D535" s="59" t="s">
        <v>1885</v>
      </c>
      <c r="E535" s="58" t="s">
        <v>586</v>
      </c>
      <c r="F535" s="58">
        <v>2</v>
      </c>
      <c r="G535" s="59"/>
      <c r="H535" s="59"/>
      <c r="I535" s="59">
        <v>0</v>
      </c>
      <c r="J535" s="60"/>
      <c r="K535" s="59"/>
    </row>
    <row r="536" spans="1:11" ht="15" customHeight="1" x14ac:dyDescent="0.4">
      <c r="A536" s="58">
        <v>532</v>
      </c>
      <c r="B536" s="59" t="s">
        <v>1886</v>
      </c>
      <c r="C536" s="59" t="s">
        <v>1887</v>
      </c>
      <c r="D536" s="59" t="s">
        <v>1888</v>
      </c>
      <c r="E536" s="58" t="s">
        <v>586</v>
      </c>
      <c r="F536" s="58">
        <v>1</v>
      </c>
      <c r="G536" s="59"/>
      <c r="H536" s="59"/>
      <c r="I536" s="59">
        <v>0</v>
      </c>
      <c r="J536" s="60"/>
      <c r="K536" s="59"/>
    </row>
    <row r="537" spans="1:11" ht="15" customHeight="1" x14ac:dyDescent="0.4">
      <c r="A537" s="58">
        <v>533</v>
      </c>
      <c r="B537" s="59" t="s">
        <v>1889</v>
      </c>
      <c r="C537" s="59" t="s">
        <v>1890</v>
      </c>
      <c r="D537" s="59" t="s">
        <v>1829</v>
      </c>
      <c r="E537" s="58" t="s">
        <v>586</v>
      </c>
      <c r="F537" s="58">
        <v>1</v>
      </c>
      <c r="G537" s="59"/>
      <c r="H537" s="59"/>
      <c r="I537" s="59">
        <v>0</v>
      </c>
      <c r="J537" s="60"/>
      <c r="K537" s="59"/>
    </row>
    <row r="538" spans="1:11" ht="15" customHeight="1" x14ac:dyDescent="0.4">
      <c r="A538" s="58">
        <v>534</v>
      </c>
      <c r="B538" s="59" t="s">
        <v>1891</v>
      </c>
      <c r="C538" s="59" t="s">
        <v>1892</v>
      </c>
      <c r="D538" s="59" t="s">
        <v>1829</v>
      </c>
      <c r="E538" s="58" t="s">
        <v>586</v>
      </c>
      <c r="F538" s="58">
        <v>1</v>
      </c>
      <c r="G538" s="59"/>
      <c r="H538" s="59"/>
      <c r="I538" s="59">
        <v>0</v>
      </c>
      <c r="J538" s="60"/>
      <c r="K538" s="59"/>
    </row>
    <row r="539" spans="1:11" ht="15" customHeight="1" x14ac:dyDescent="0.4">
      <c r="A539" s="58">
        <v>535</v>
      </c>
      <c r="B539" s="59" t="s">
        <v>1893</v>
      </c>
      <c r="C539" s="59" t="s">
        <v>1894</v>
      </c>
      <c r="D539" s="59" t="s">
        <v>1895</v>
      </c>
      <c r="E539" s="58" t="s">
        <v>582</v>
      </c>
      <c r="F539" s="58" t="s">
        <v>598</v>
      </c>
      <c r="G539" s="59"/>
      <c r="H539" s="59"/>
      <c r="I539" s="59">
        <v>8.6999999999999994E-3</v>
      </c>
      <c r="J539" s="60">
        <v>114942528.7356322</v>
      </c>
      <c r="K539" s="59"/>
    </row>
    <row r="540" spans="1:11" ht="15" customHeight="1" x14ac:dyDescent="0.4">
      <c r="A540" s="58">
        <v>536</v>
      </c>
      <c r="B540" s="59" t="s">
        <v>1896</v>
      </c>
      <c r="C540" s="59" t="s">
        <v>1897</v>
      </c>
      <c r="D540" s="59" t="s">
        <v>74</v>
      </c>
      <c r="E540" s="58" t="s">
        <v>829</v>
      </c>
      <c r="F540" s="58">
        <v>1</v>
      </c>
      <c r="G540" s="59" t="s">
        <v>830</v>
      </c>
      <c r="H540" s="59" t="s">
        <v>1816</v>
      </c>
      <c r="I540" s="59">
        <v>2.8999999999999998E-3</v>
      </c>
      <c r="J540" s="60">
        <v>344827586.2068966</v>
      </c>
      <c r="K540" s="59"/>
    </row>
    <row r="541" spans="1:11" ht="15" customHeight="1" x14ac:dyDescent="0.4">
      <c r="A541" s="58">
        <v>537</v>
      </c>
      <c r="B541" s="59" t="s">
        <v>1898</v>
      </c>
      <c r="C541" s="59" t="s">
        <v>1899</v>
      </c>
      <c r="D541" s="59" t="s">
        <v>74</v>
      </c>
      <c r="E541" s="58" t="s">
        <v>829</v>
      </c>
      <c r="F541" s="58">
        <v>1</v>
      </c>
      <c r="G541" s="59" t="s">
        <v>830</v>
      </c>
      <c r="H541" s="59" t="s">
        <v>1816</v>
      </c>
      <c r="I541" s="59">
        <v>2.8999999999999998E-3</v>
      </c>
      <c r="J541" s="60">
        <v>344827586.2068966</v>
      </c>
      <c r="K541" s="59"/>
    </row>
    <row r="542" spans="1:11" ht="15" customHeight="1" x14ac:dyDescent="0.4">
      <c r="A542" s="58">
        <v>538</v>
      </c>
      <c r="B542" s="59" t="s">
        <v>1900</v>
      </c>
      <c r="C542" s="59" t="s">
        <v>1864</v>
      </c>
      <c r="D542" s="59" t="s">
        <v>1848</v>
      </c>
      <c r="E542" s="58" t="s">
        <v>829</v>
      </c>
      <c r="F542" s="58">
        <v>1</v>
      </c>
      <c r="G542" s="59" t="s">
        <v>830</v>
      </c>
      <c r="H542" s="59" t="s">
        <v>1816</v>
      </c>
      <c r="I542" s="59">
        <v>2.8999999999999998E-3</v>
      </c>
      <c r="J542" s="60">
        <v>344827586.2068966</v>
      </c>
      <c r="K542" s="59"/>
    </row>
    <row r="543" spans="1:11" ht="15" customHeight="1" x14ac:dyDescent="0.4">
      <c r="A543" s="58">
        <v>539</v>
      </c>
      <c r="B543" s="59" t="s">
        <v>1901</v>
      </c>
      <c r="C543" s="59" t="s">
        <v>1844</v>
      </c>
      <c r="D543" s="59" t="s">
        <v>1845</v>
      </c>
      <c r="E543" s="58" t="s">
        <v>586</v>
      </c>
      <c r="F543" s="58">
        <v>1</v>
      </c>
      <c r="G543" s="59"/>
      <c r="H543" s="59"/>
      <c r="I543" s="59">
        <v>0</v>
      </c>
      <c r="J543" s="60"/>
      <c r="K543" s="59"/>
    </row>
    <row r="544" spans="1:11" ht="15" customHeight="1" x14ac:dyDescent="0.4">
      <c r="A544" s="58">
        <v>540</v>
      </c>
      <c r="B544" s="59" t="s">
        <v>1902</v>
      </c>
      <c r="C544" s="59" t="s">
        <v>1880</v>
      </c>
      <c r="D544" s="59" t="s">
        <v>1870</v>
      </c>
      <c r="E544" s="58" t="s">
        <v>586</v>
      </c>
      <c r="F544" s="58">
        <v>1</v>
      </c>
      <c r="G544" s="59"/>
      <c r="H544" s="59"/>
      <c r="I544" s="59">
        <v>0</v>
      </c>
      <c r="J544" s="60"/>
      <c r="K544" s="59"/>
    </row>
    <row r="545" spans="1:11" ht="15" customHeight="1" x14ac:dyDescent="0.4">
      <c r="A545" s="58">
        <v>541</v>
      </c>
      <c r="B545" s="59" t="s">
        <v>1903</v>
      </c>
      <c r="C545" s="59" t="s">
        <v>1904</v>
      </c>
      <c r="D545" s="59" t="s">
        <v>874</v>
      </c>
      <c r="E545" s="58" t="s">
        <v>586</v>
      </c>
      <c r="F545" s="58">
        <v>1</v>
      </c>
      <c r="G545" s="59"/>
      <c r="H545" s="59"/>
      <c r="I545" s="59">
        <v>0</v>
      </c>
      <c r="J545" s="60"/>
      <c r="K545" s="59"/>
    </row>
    <row r="546" spans="1:11" ht="15" customHeight="1" x14ac:dyDescent="0.4">
      <c r="A546" s="58">
        <v>542</v>
      </c>
      <c r="B546" s="59" t="s">
        <v>1905</v>
      </c>
      <c r="C546" s="59" t="s">
        <v>1874</v>
      </c>
      <c r="D546" s="59" t="s">
        <v>1835</v>
      </c>
      <c r="E546" s="58" t="s">
        <v>586</v>
      </c>
      <c r="F546" s="58">
        <v>1</v>
      </c>
      <c r="G546" s="59"/>
      <c r="H546" s="59"/>
      <c r="I546" s="59">
        <v>0</v>
      </c>
      <c r="J546" s="60"/>
      <c r="K546" s="59"/>
    </row>
    <row r="547" spans="1:11" ht="15" customHeight="1" x14ac:dyDescent="0.4">
      <c r="A547" s="58">
        <v>543</v>
      </c>
      <c r="B547" s="59" t="s">
        <v>1906</v>
      </c>
      <c r="C547" s="59" t="s">
        <v>1853</v>
      </c>
      <c r="D547" s="59" t="s">
        <v>1826</v>
      </c>
      <c r="E547" s="58" t="s">
        <v>586</v>
      </c>
      <c r="F547" s="58">
        <v>1</v>
      </c>
      <c r="G547" s="59"/>
      <c r="H547" s="59"/>
      <c r="I547" s="59">
        <v>0</v>
      </c>
      <c r="J547" s="60"/>
      <c r="K547" s="59"/>
    </row>
    <row r="548" spans="1:11" ht="15" customHeight="1" x14ac:dyDescent="0.4">
      <c r="A548" s="58">
        <v>544</v>
      </c>
      <c r="B548" s="59" t="s">
        <v>1907</v>
      </c>
      <c r="C548" s="59" t="s">
        <v>1878</v>
      </c>
      <c r="D548" s="59" t="s">
        <v>1829</v>
      </c>
      <c r="E548" s="58" t="s">
        <v>586</v>
      </c>
      <c r="F548" s="58">
        <v>1</v>
      </c>
      <c r="G548" s="59"/>
      <c r="H548" s="59"/>
      <c r="I548" s="59">
        <v>0</v>
      </c>
      <c r="J548" s="60"/>
      <c r="K548" s="59"/>
    </row>
    <row r="549" spans="1:11" ht="15" customHeight="1" x14ac:dyDescent="0.4">
      <c r="A549" s="58">
        <v>545</v>
      </c>
      <c r="B549" s="59" t="s">
        <v>1908</v>
      </c>
      <c r="C549" s="59" t="s">
        <v>1909</v>
      </c>
      <c r="D549" s="59" t="s">
        <v>1910</v>
      </c>
      <c r="E549" s="58" t="s">
        <v>582</v>
      </c>
      <c r="F549" s="58" t="s">
        <v>598</v>
      </c>
      <c r="G549" s="59"/>
      <c r="H549" s="59"/>
      <c r="I549" s="59">
        <v>0</v>
      </c>
      <c r="J549" s="60"/>
      <c r="K549" s="59"/>
    </row>
    <row r="550" spans="1:11" ht="15" customHeight="1" x14ac:dyDescent="0.4">
      <c r="A550" s="58">
        <v>546</v>
      </c>
      <c r="B550" s="59" t="s">
        <v>1911</v>
      </c>
      <c r="C550" s="59" t="s">
        <v>1912</v>
      </c>
      <c r="D550" s="59" t="s">
        <v>1910</v>
      </c>
      <c r="E550" s="58" t="s">
        <v>586</v>
      </c>
      <c r="F550" s="58" t="s">
        <v>598</v>
      </c>
      <c r="G550" s="59"/>
      <c r="H550" s="59"/>
      <c r="I550" s="59">
        <v>0</v>
      </c>
      <c r="J550" s="60"/>
      <c r="K550" s="59"/>
    </row>
    <row r="551" spans="1:11" ht="15" customHeight="1" x14ac:dyDescent="0.4">
      <c r="A551" s="58">
        <v>547</v>
      </c>
      <c r="B551" s="59" t="s">
        <v>1913</v>
      </c>
      <c r="C551" s="59" t="s">
        <v>950</v>
      </c>
      <c r="D551" s="59" t="s">
        <v>948</v>
      </c>
      <c r="E551" s="58" t="s">
        <v>586</v>
      </c>
      <c r="F551" s="58" t="s">
        <v>608</v>
      </c>
      <c r="G551" s="59"/>
      <c r="H551" s="59"/>
      <c r="I551" s="59">
        <v>0</v>
      </c>
      <c r="J551" s="60"/>
      <c r="K551" s="59"/>
    </row>
    <row r="552" spans="1:11" ht="15" customHeight="1" x14ac:dyDescent="0.4">
      <c r="A552" s="58">
        <v>548</v>
      </c>
      <c r="B552" s="59" t="s">
        <v>1914</v>
      </c>
      <c r="C552" s="59" t="s">
        <v>1915</v>
      </c>
      <c r="D552" s="59" t="s">
        <v>1916</v>
      </c>
      <c r="E552" s="58" t="s">
        <v>582</v>
      </c>
      <c r="F552" s="58" t="s">
        <v>598</v>
      </c>
      <c r="G552" s="59"/>
      <c r="H552" s="59"/>
      <c r="I552" s="59">
        <v>2.265225</v>
      </c>
      <c r="J552" s="60">
        <v>441457.25038351596</v>
      </c>
      <c r="K552" s="59"/>
    </row>
    <row r="553" spans="1:11" ht="15" customHeight="1" x14ac:dyDescent="0.4">
      <c r="A553" s="58">
        <v>549</v>
      </c>
      <c r="B553" s="59" t="s">
        <v>1917</v>
      </c>
      <c r="C553" s="59" t="s">
        <v>1918</v>
      </c>
      <c r="D553" s="59" t="s">
        <v>1919</v>
      </c>
      <c r="E553" s="58" t="s">
        <v>586</v>
      </c>
      <c r="F553" s="58" t="s">
        <v>598</v>
      </c>
      <c r="G553" s="59"/>
      <c r="H553" s="59"/>
      <c r="I553" s="59">
        <v>0</v>
      </c>
      <c r="J553" s="60"/>
      <c r="K553" s="59"/>
    </row>
    <row r="554" spans="1:11" ht="15" customHeight="1" x14ac:dyDescent="0.4">
      <c r="A554" s="58">
        <v>550</v>
      </c>
      <c r="B554" s="59" t="s">
        <v>1920</v>
      </c>
      <c r="C554" s="59" t="s">
        <v>1921</v>
      </c>
      <c r="D554" s="59" t="s">
        <v>1922</v>
      </c>
      <c r="E554" s="58" t="s">
        <v>586</v>
      </c>
      <c r="F554" s="58" t="s">
        <v>598</v>
      </c>
      <c r="G554" s="59"/>
      <c r="H554" s="59"/>
      <c r="I554" s="59">
        <v>0</v>
      </c>
      <c r="J554" s="60"/>
      <c r="K554" s="59"/>
    </row>
    <row r="555" spans="1:11" ht="15" customHeight="1" x14ac:dyDescent="0.4">
      <c r="A555" s="58">
        <v>551</v>
      </c>
      <c r="B555" s="59" t="s">
        <v>1923</v>
      </c>
      <c r="C555" s="59" t="s">
        <v>1924</v>
      </c>
      <c r="D555" s="59" t="s">
        <v>1925</v>
      </c>
      <c r="E555" s="58" t="s">
        <v>586</v>
      </c>
      <c r="F555" s="58" t="s">
        <v>598</v>
      </c>
      <c r="G555" s="59"/>
      <c r="H555" s="59"/>
      <c r="I555" s="59">
        <v>0</v>
      </c>
      <c r="J555" s="60"/>
      <c r="K555" s="59"/>
    </row>
    <row r="556" spans="1:11" ht="15" customHeight="1" x14ac:dyDescent="0.4">
      <c r="A556" s="58">
        <v>552</v>
      </c>
      <c r="B556" s="59" t="s">
        <v>1926</v>
      </c>
      <c r="C556" s="59" t="s">
        <v>1927</v>
      </c>
      <c r="D556" s="59" t="s">
        <v>1928</v>
      </c>
      <c r="E556" s="58" t="s">
        <v>586</v>
      </c>
      <c r="F556" s="58" t="s">
        <v>591</v>
      </c>
      <c r="G556" s="59"/>
      <c r="H556" s="59"/>
      <c r="I556" s="59">
        <v>0</v>
      </c>
      <c r="J556" s="60"/>
      <c r="K556" s="59"/>
    </row>
    <row r="557" spans="1:11" ht="15" customHeight="1" x14ac:dyDescent="0.4">
      <c r="A557" s="58">
        <v>553</v>
      </c>
      <c r="B557" s="59" t="s">
        <v>1929</v>
      </c>
      <c r="C557" s="59" t="s">
        <v>1930</v>
      </c>
      <c r="D557" s="59" t="s">
        <v>1931</v>
      </c>
      <c r="E557" s="58" t="s">
        <v>586</v>
      </c>
      <c r="F557" s="58" t="s">
        <v>598</v>
      </c>
      <c r="G557" s="59"/>
      <c r="H557" s="59"/>
      <c r="I557" s="59">
        <v>0</v>
      </c>
      <c r="J557" s="60"/>
      <c r="K557" s="59"/>
    </row>
    <row r="558" spans="1:11" ht="15" customHeight="1" x14ac:dyDescent="0.4">
      <c r="A558" s="58">
        <v>554</v>
      </c>
      <c r="B558" s="59" t="s">
        <v>1932</v>
      </c>
      <c r="C558" s="59" t="s">
        <v>1933</v>
      </c>
      <c r="D558" s="59" t="s">
        <v>1934</v>
      </c>
      <c r="E558" s="58" t="s">
        <v>586</v>
      </c>
      <c r="F558" s="58" t="s">
        <v>598</v>
      </c>
      <c r="G558" s="59"/>
      <c r="H558" s="59"/>
      <c r="I558" s="59">
        <v>0</v>
      </c>
      <c r="J558" s="60"/>
      <c r="K558" s="59"/>
    </row>
    <row r="559" spans="1:11" ht="15" customHeight="1" x14ac:dyDescent="0.4">
      <c r="A559" s="58">
        <v>555</v>
      </c>
      <c r="B559" s="59" t="s">
        <v>1935</v>
      </c>
      <c r="C559" s="59" t="s">
        <v>1936</v>
      </c>
      <c r="D559" s="59" t="s">
        <v>774</v>
      </c>
      <c r="E559" s="58" t="s">
        <v>586</v>
      </c>
      <c r="F559" s="58" t="s">
        <v>608</v>
      </c>
      <c r="G559" s="59"/>
      <c r="H559" s="59"/>
      <c r="I559" s="59">
        <v>0</v>
      </c>
      <c r="J559" s="60"/>
      <c r="K559" s="59"/>
    </row>
    <row r="560" spans="1:11" ht="15" customHeight="1" x14ac:dyDescent="0.4">
      <c r="A560" s="58">
        <v>556</v>
      </c>
      <c r="B560" s="59" t="s">
        <v>1937</v>
      </c>
      <c r="C560" s="59" t="s">
        <v>1938</v>
      </c>
      <c r="D560" s="59" t="s">
        <v>1939</v>
      </c>
      <c r="E560" s="58" t="s">
        <v>829</v>
      </c>
      <c r="F560" s="58" t="s">
        <v>598</v>
      </c>
      <c r="G560" s="59" t="s">
        <v>830</v>
      </c>
      <c r="H560" s="59" t="s">
        <v>831</v>
      </c>
      <c r="I560" s="59">
        <v>4.4000000000000002E-4</v>
      </c>
      <c r="J560" s="60">
        <v>2272727272.7272725</v>
      </c>
      <c r="K560" s="59"/>
    </row>
    <row r="561" spans="1:11" ht="15" customHeight="1" x14ac:dyDescent="0.4">
      <c r="A561" s="58">
        <v>557</v>
      </c>
      <c r="B561" s="59" t="s">
        <v>1940</v>
      </c>
      <c r="C561" s="59" t="s">
        <v>1941</v>
      </c>
      <c r="D561" s="59" t="s">
        <v>1942</v>
      </c>
      <c r="E561" s="58" t="s">
        <v>829</v>
      </c>
      <c r="F561" s="58" t="s">
        <v>598</v>
      </c>
      <c r="G561" s="59" t="s">
        <v>830</v>
      </c>
      <c r="H561" s="59" t="s">
        <v>831</v>
      </c>
      <c r="I561" s="59">
        <v>4.4000000000000002E-4</v>
      </c>
      <c r="J561" s="60">
        <v>2272727272.7272725</v>
      </c>
      <c r="K561" s="59"/>
    </row>
    <row r="562" spans="1:11" ht="15" customHeight="1" x14ac:dyDescent="0.4">
      <c r="A562" s="58">
        <v>558</v>
      </c>
      <c r="B562" s="59" t="s">
        <v>1943</v>
      </c>
      <c r="C562" s="59" t="s">
        <v>1944</v>
      </c>
      <c r="D562" s="59" t="s">
        <v>1945</v>
      </c>
      <c r="E562" s="58" t="s">
        <v>829</v>
      </c>
      <c r="F562" s="58" t="s">
        <v>598</v>
      </c>
      <c r="G562" s="59" t="s">
        <v>830</v>
      </c>
      <c r="H562" s="59" t="s">
        <v>831</v>
      </c>
      <c r="I562" s="59">
        <v>4.4000000000000002E-4</v>
      </c>
      <c r="J562" s="60">
        <v>2272727272.7272725</v>
      </c>
      <c r="K562" s="59"/>
    </row>
    <row r="563" spans="1:11" ht="15" customHeight="1" x14ac:dyDescent="0.4">
      <c r="A563" s="58">
        <v>559</v>
      </c>
      <c r="B563" s="59" t="s">
        <v>1946</v>
      </c>
      <c r="C563" s="59" t="s">
        <v>1947</v>
      </c>
      <c r="D563" s="59" t="s">
        <v>1948</v>
      </c>
      <c r="E563" s="58" t="s">
        <v>829</v>
      </c>
      <c r="F563" s="58" t="s">
        <v>598</v>
      </c>
      <c r="G563" s="59" t="s">
        <v>830</v>
      </c>
      <c r="H563" s="59" t="s">
        <v>831</v>
      </c>
      <c r="I563" s="59">
        <v>4.4000000000000002E-4</v>
      </c>
      <c r="J563" s="60">
        <v>2272727272.7272725</v>
      </c>
      <c r="K563" s="59"/>
    </row>
    <row r="564" spans="1:11" ht="15" customHeight="1" x14ac:dyDescent="0.4">
      <c r="A564" s="58">
        <v>560</v>
      </c>
      <c r="B564" s="59" t="s">
        <v>1949</v>
      </c>
      <c r="C564" s="59" t="s">
        <v>1950</v>
      </c>
      <c r="D564" s="59" t="s">
        <v>1951</v>
      </c>
      <c r="E564" s="58" t="s">
        <v>829</v>
      </c>
      <c r="F564" s="58" t="s">
        <v>598</v>
      </c>
      <c r="G564" s="59" t="s">
        <v>830</v>
      </c>
      <c r="H564" s="59" t="s">
        <v>831</v>
      </c>
      <c r="I564" s="59">
        <v>4.4000000000000002E-4</v>
      </c>
      <c r="J564" s="60">
        <v>2272727272.7272725</v>
      </c>
      <c r="K564" s="59"/>
    </row>
    <row r="565" spans="1:11" ht="15" customHeight="1" x14ac:dyDescent="0.4">
      <c r="A565" s="58">
        <v>561</v>
      </c>
      <c r="B565" s="59" t="s">
        <v>1952</v>
      </c>
      <c r="C565" s="59" t="s">
        <v>1953</v>
      </c>
      <c r="D565" s="59" t="s">
        <v>1954</v>
      </c>
      <c r="E565" s="58" t="s">
        <v>829</v>
      </c>
      <c r="F565" s="58" t="s">
        <v>598</v>
      </c>
      <c r="G565" s="59" t="s">
        <v>830</v>
      </c>
      <c r="H565" s="59" t="s">
        <v>831</v>
      </c>
      <c r="I565" s="59">
        <v>4.4000000000000002E-4</v>
      </c>
      <c r="J565" s="60">
        <v>2272727272.7272725</v>
      </c>
      <c r="K565" s="59"/>
    </row>
    <row r="566" spans="1:11" ht="15" customHeight="1" x14ac:dyDescent="0.4">
      <c r="A566" s="58">
        <v>562</v>
      </c>
      <c r="B566" s="59" t="s">
        <v>1955</v>
      </c>
      <c r="C566" s="59" t="s">
        <v>1956</v>
      </c>
      <c r="D566" s="59" t="s">
        <v>1957</v>
      </c>
      <c r="E566" s="58" t="s">
        <v>829</v>
      </c>
      <c r="F566" s="58" t="s">
        <v>598</v>
      </c>
      <c r="G566" s="59" t="s">
        <v>830</v>
      </c>
      <c r="H566" s="59" t="s">
        <v>831</v>
      </c>
      <c r="I566" s="59">
        <v>4.4000000000000002E-4</v>
      </c>
      <c r="J566" s="60">
        <v>2272727272.7272725</v>
      </c>
      <c r="K566" s="59"/>
    </row>
    <row r="567" spans="1:11" ht="15" customHeight="1" x14ac:dyDescent="0.4">
      <c r="A567" s="58">
        <v>563</v>
      </c>
      <c r="B567" s="59" t="s">
        <v>1958</v>
      </c>
      <c r="C567" s="59" t="s">
        <v>1959</v>
      </c>
      <c r="D567" s="59" t="s">
        <v>1960</v>
      </c>
      <c r="E567" s="58" t="s">
        <v>829</v>
      </c>
      <c r="F567" s="58" t="s">
        <v>598</v>
      </c>
      <c r="G567" s="59" t="s">
        <v>830</v>
      </c>
      <c r="H567" s="59" t="s">
        <v>831</v>
      </c>
      <c r="I567" s="59">
        <v>4.4000000000000002E-4</v>
      </c>
      <c r="J567" s="60">
        <v>2272727272.7272725</v>
      </c>
      <c r="K567" s="59"/>
    </row>
    <row r="568" spans="1:11" ht="15" customHeight="1" x14ac:dyDescent="0.4">
      <c r="A568" s="58">
        <v>564</v>
      </c>
      <c r="B568" s="59" t="s">
        <v>1961</v>
      </c>
      <c r="C568" s="59" t="s">
        <v>1962</v>
      </c>
      <c r="D568" s="59" t="s">
        <v>1963</v>
      </c>
      <c r="E568" s="58" t="s">
        <v>829</v>
      </c>
      <c r="F568" s="58" t="s">
        <v>598</v>
      </c>
      <c r="G568" s="59" t="s">
        <v>830</v>
      </c>
      <c r="H568" s="59" t="s">
        <v>831</v>
      </c>
      <c r="I568" s="59">
        <v>4.4000000000000002E-4</v>
      </c>
      <c r="J568" s="60">
        <v>2272727272.7272725</v>
      </c>
      <c r="K568" s="59"/>
    </row>
    <row r="569" spans="1:11" ht="15" customHeight="1" x14ac:dyDescent="0.4">
      <c r="A569" s="58">
        <v>565</v>
      </c>
      <c r="B569" s="59" t="s">
        <v>1964</v>
      </c>
      <c r="C569" s="59" t="s">
        <v>1965</v>
      </c>
      <c r="D569" s="59" t="s">
        <v>1966</v>
      </c>
      <c r="E569" s="58" t="s">
        <v>829</v>
      </c>
      <c r="F569" s="58" t="s">
        <v>598</v>
      </c>
      <c r="G569" s="59" t="s">
        <v>830</v>
      </c>
      <c r="H569" s="59" t="s">
        <v>831</v>
      </c>
      <c r="I569" s="59">
        <v>4.4000000000000002E-4</v>
      </c>
      <c r="J569" s="60">
        <v>2272727272.7272725</v>
      </c>
      <c r="K569" s="59"/>
    </row>
    <row r="570" spans="1:11" ht="15" customHeight="1" x14ac:dyDescent="0.4">
      <c r="A570" s="58">
        <v>566</v>
      </c>
      <c r="B570" s="59" t="s">
        <v>1967</v>
      </c>
      <c r="C570" s="59" t="s">
        <v>1968</v>
      </c>
      <c r="D570" s="59" t="s">
        <v>1969</v>
      </c>
      <c r="E570" s="58" t="s">
        <v>829</v>
      </c>
      <c r="F570" s="58" t="s">
        <v>598</v>
      </c>
      <c r="G570" s="59" t="s">
        <v>830</v>
      </c>
      <c r="H570" s="59" t="s">
        <v>831</v>
      </c>
      <c r="I570" s="59">
        <v>4.4000000000000002E-4</v>
      </c>
      <c r="J570" s="60">
        <v>2272727272.7272725</v>
      </c>
      <c r="K570" s="59"/>
    </row>
    <row r="571" spans="1:11" ht="15" customHeight="1" x14ac:dyDescent="0.4">
      <c r="A571" s="58">
        <v>567</v>
      </c>
      <c r="B571" s="59" t="s">
        <v>1970</v>
      </c>
      <c r="C571" s="59" t="s">
        <v>1971</v>
      </c>
      <c r="D571" s="59" t="s">
        <v>1972</v>
      </c>
      <c r="E571" s="58" t="s">
        <v>829</v>
      </c>
      <c r="F571" s="58" t="s">
        <v>608</v>
      </c>
      <c r="G571" s="59" t="s">
        <v>830</v>
      </c>
      <c r="H571" s="59" t="s">
        <v>831</v>
      </c>
      <c r="I571" s="59">
        <v>8.8000000000000003E-4</v>
      </c>
      <c r="J571" s="60">
        <v>1136363636.3636363</v>
      </c>
      <c r="K571" s="59"/>
    </row>
    <row r="572" spans="1:11" ht="15" customHeight="1" x14ac:dyDescent="0.4">
      <c r="A572" s="58">
        <v>568</v>
      </c>
      <c r="B572" s="59" t="s">
        <v>1973</v>
      </c>
      <c r="C572" s="59" t="s">
        <v>1974</v>
      </c>
      <c r="D572" s="59" t="s">
        <v>750</v>
      </c>
      <c r="E572" s="58" t="s">
        <v>586</v>
      </c>
      <c r="F572" s="58" t="s">
        <v>591</v>
      </c>
      <c r="G572" s="59"/>
      <c r="H572" s="59"/>
      <c r="I572" s="59">
        <v>0</v>
      </c>
      <c r="J572" s="60"/>
      <c r="K572" s="59"/>
    </row>
    <row r="573" spans="1:11" ht="15" customHeight="1" x14ac:dyDescent="0.4">
      <c r="A573" s="58">
        <v>569</v>
      </c>
      <c r="B573" s="59" t="s">
        <v>1975</v>
      </c>
      <c r="C573" s="59" t="s">
        <v>1976</v>
      </c>
      <c r="D573" s="59" t="s">
        <v>750</v>
      </c>
      <c r="E573" s="58" t="s">
        <v>586</v>
      </c>
      <c r="F573" s="58" t="s">
        <v>591</v>
      </c>
      <c r="G573" s="59"/>
      <c r="H573" s="59"/>
      <c r="I573" s="59">
        <v>0</v>
      </c>
      <c r="J573" s="60"/>
      <c r="K573" s="59"/>
    </row>
    <row r="574" spans="1:11" ht="15" customHeight="1" x14ac:dyDescent="0.4">
      <c r="A574" s="58">
        <v>570</v>
      </c>
      <c r="B574" s="59" t="s">
        <v>1977</v>
      </c>
      <c r="C574" s="59" t="s">
        <v>776</v>
      </c>
      <c r="D574" s="59" t="s">
        <v>777</v>
      </c>
      <c r="E574" s="58" t="s">
        <v>586</v>
      </c>
      <c r="F574" s="58" t="s">
        <v>1978</v>
      </c>
      <c r="G574" s="59"/>
      <c r="H574" s="59"/>
      <c r="I574" s="59">
        <v>0</v>
      </c>
      <c r="J574" s="60"/>
      <c r="K574" s="59"/>
    </row>
    <row r="575" spans="1:11" ht="15" customHeight="1" x14ac:dyDescent="0.4">
      <c r="A575" s="58">
        <v>571</v>
      </c>
      <c r="B575" s="59" t="s">
        <v>1979</v>
      </c>
      <c r="C575" s="59" t="s">
        <v>815</v>
      </c>
      <c r="D575" s="59" t="s">
        <v>1153</v>
      </c>
      <c r="E575" s="58" t="s">
        <v>586</v>
      </c>
      <c r="F575" s="58" t="s">
        <v>598</v>
      </c>
      <c r="G575" s="59"/>
      <c r="H575" s="59"/>
      <c r="I575" s="59">
        <v>0</v>
      </c>
      <c r="J575" s="60"/>
      <c r="K575" s="59"/>
    </row>
    <row r="576" spans="1:11" ht="15" customHeight="1" x14ac:dyDescent="0.4">
      <c r="A576" s="58">
        <v>572</v>
      </c>
      <c r="B576" s="59" t="s">
        <v>1980</v>
      </c>
      <c r="C576" s="59" t="s">
        <v>1981</v>
      </c>
      <c r="D576" s="59" t="s">
        <v>1153</v>
      </c>
      <c r="E576" s="58" t="s">
        <v>586</v>
      </c>
      <c r="F576" s="58" t="s">
        <v>1175</v>
      </c>
      <c r="G576" s="59"/>
      <c r="H576" s="59"/>
      <c r="I576" s="59">
        <v>0</v>
      </c>
      <c r="J576" s="60"/>
      <c r="K576" s="59"/>
    </row>
    <row r="577" spans="1:11" ht="15" customHeight="1" x14ac:dyDescent="0.4">
      <c r="A577" s="58">
        <v>573</v>
      </c>
      <c r="B577" s="59" t="s">
        <v>1982</v>
      </c>
      <c r="C577" s="59" t="s">
        <v>785</v>
      </c>
      <c r="D577" s="59" t="s">
        <v>708</v>
      </c>
      <c r="E577" s="58" t="s">
        <v>586</v>
      </c>
      <c r="F577" s="58" t="s">
        <v>608</v>
      </c>
      <c r="G577" s="59"/>
      <c r="H577" s="59"/>
      <c r="I577" s="59">
        <v>0</v>
      </c>
      <c r="J577" s="60"/>
      <c r="K577" s="59"/>
    </row>
    <row r="578" spans="1:11" ht="15" customHeight="1" x14ac:dyDescent="0.4">
      <c r="A578" s="58">
        <v>574</v>
      </c>
      <c r="B578" s="59" t="s">
        <v>1983</v>
      </c>
      <c r="C578" s="59" t="s">
        <v>820</v>
      </c>
      <c r="D578" s="59" t="s">
        <v>708</v>
      </c>
      <c r="E578" s="58" t="s">
        <v>586</v>
      </c>
      <c r="F578" s="58" t="s">
        <v>1336</v>
      </c>
      <c r="G578" s="59"/>
      <c r="H578" s="59"/>
      <c r="I578" s="59">
        <v>0</v>
      </c>
      <c r="J578" s="60"/>
      <c r="K578" s="59"/>
    </row>
    <row r="579" spans="1:11" ht="15" customHeight="1" x14ac:dyDescent="0.4">
      <c r="A579" s="58">
        <v>575</v>
      </c>
      <c r="B579" s="59" t="s">
        <v>1984</v>
      </c>
      <c r="C579" s="59" t="s">
        <v>790</v>
      </c>
      <c r="D579" s="59" t="s">
        <v>722</v>
      </c>
      <c r="E579" s="58" t="s">
        <v>586</v>
      </c>
      <c r="F579" s="58" t="s">
        <v>608</v>
      </c>
      <c r="G579" s="59"/>
      <c r="H579" s="59"/>
      <c r="I579" s="59">
        <v>0</v>
      </c>
      <c r="J579" s="60"/>
      <c r="K579" s="59"/>
    </row>
    <row r="580" spans="1:11" ht="15" customHeight="1" x14ac:dyDescent="0.4">
      <c r="A580" s="58">
        <v>576</v>
      </c>
      <c r="B580" s="59" t="s">
        <v>1985</v>
      </c>
      <c r="C580" s="59" t="s">
        <v>1025</v>
      </c>
      <c r="D580" s="59" t="s">
        <v>722</v>
      </c>
      <c r="E580" s="58" t="s">
        <v>586</v>
      </c>
      <c r="F580" s="58" t="s">
        <v>1336</v>
      </c>
      <c r="G580" s="59"/>
      <c r="H580" s="59"/>
      <c r="I580" s="59">
        <v>0</v>
      </c>
      <c r="J580" s="60"/>
      <c r="K580" s="59"/>
    </row>
    <row r="581" spans="1:11" ht="15" customHeight="1" x14ac:dyDescent="0.4">
      <c r="A581" s="58">
        <v>577</v>
      </c>
      <c r="B581" s="59" t="s">
        <v>1986</v>
      </c>
      <c r="C581" s="59" t="s">
        <v>1987</v>
      </c>
      <c r="D581" s="59" t="s">
        <v>1988</v>
      </c>
      <c r="E581" s="58" t="s">
        <v>586</v>
      </c>
      <c r="F581" s="58" t="s">
        <v>591</v>
      </c>
      <c r="G581" s="59"/>
      <c r="H581" s="59"/>
      <c r="I581" s="59">
        <v>0</v>
      </c>
      <c r="J581" s="60"/>
      <c r="K581" s="59"/>
    </row>
    <row r="582" spans="1:11" ht="15" customHeight="1" x14ac:dyDescent="0.4">
      <c r="A582" s="58">
        <v>578</v>
      </c>
      <c r="B582" s="59" t="s">
        <v>1989</v>
      </c>
      <c r="C582" s="59" t="s">
        <v>1990</v>
      </c>
      <c r="D582" s="59" t="s">
        <v>626</v>
      </c>
      <c r="E582" s="58" t="s">
        <v>586</v>
      </c>
      <c r="F582" s="58" t="s">
        <v>672</v>
      </c>
      <c r="G582" s="59"/>
      <c r="H582" s="59"/>
      <c r="I582" s="59">
        <v>0</v>
      </c>
      <c r="J582" s="60"/>
      <c r="K582" s="59"/>
    </row>
    <row r="583" spans="1:11" ht="15" customHeight="1" x14ac:dyDescent="0.4">
      <c r="A583" s="58">
        <v>579</v>
      </c>
      <c r="B583" s="59" t="s">
        <v>1991</v>
      </c>
      <c r="C583" s="59" t="s">
        <v>767</v>
      </c>
      <c r="D583" s="59" t="s">
        <v>1992</v>
      </c>
      <c r="E583" s="58" t="s">
        <v>586</v>
      </c>
      <c r="F583" s="58" t="s">
        <v>598</v>
      </c>
      <c r="G583" s="59"/>
      <c r="H583" s="59"/>
      <c r="I583" s="59">
        <v>0</v>
      </c>
      <c r="J583" s="60"/>
      <c r="K583" s="59"/>
    </row>
    <row r="584" spans="1:11" ht="15" customHeight="1" x14ac:dyDescent="0.4">
      <c r="A584" s="58">
        <v>580</v>
      </c>
      <c r="B584" s="59" t="s">
        <v>1993</v>
      </c>
      <c r="C584" s="59" t="s">
        <v>1994</v>
      </c>
      <c r="D584" s="59" t="s">
        <v>1992</v>
      </c>
      <c r="E584" s="58" t="s">
        <v>586</v>
      </c>
      <c r="F584" s="58" t="s">
        <v>598</v>
      </c>
      <c r="G584" s="59"/>
      <c r="H584" s="59"/>
      <c r="I584" s="59">
        <v>0</v>
      </c>
      <c r="J584" s="60"/>
      <c r="K584" s="59"/>
    </row>
    <row r="585" spans="1:11" ht="15" customHeight="1" x14ac:dyDescent="0.4">
      <c r="A585" s="58">
        <v>581</v>
      </c>
      <c r="B585" s="59" t="s">
        <v>1995</v>
      </c>
      <c r="C585" s="59" t="s">
        <v>1996</v>
      </c>
      <c r="D585" s="59" t="s">
        <v>1153</v>
      </c>
      <c r="E585" s="58" t="s">
        <v>586</v>
      </c>
      <c r="F585" s="58" t="s">
        <v>598</v>
      </c>
      <c r="G585" s="59"/>
      <c r="H585" s="59"/>
      <c r="I585" s="59">
        <v>0</v>
      </c>
      <c r="J585" s="60"/>
      <c r="K585" s="59"/>
    </row>
    <row r="586" spans="1:11" ht="15" customHeight="1" x14ac:dyDescent="0.4">
      <c r="A586" s="58">
        <v>582</v>
      </c>
      <c r="B586" s="59" t="s">
        <v>1997</v>
      </c>
      <c r="C586" s="59" t="s">
        <v>1998</v>
      </c>
      <c r="D586" s="59" t="s">
        <v>1153</v>
      </c>
      <c r="E586" s="58" t="s">
        <v>586</v>
      </c>
      <c r="F586" s="58" t="s">
        <v>591</v>
      </c>
      <c r="G586" s="59"/>
      <c r="H586" s="59"/>
      <c r="I586" s="59">
        <v>0</v>
      </c>
      <c r="J586" s="60"/>
      <c r="K586" s="59"/>
    </row>
    <row r="587" spans="1:11" ht="15" customHeight="1" x14ac:dyDescent="0.4">
      <c r="A587" s="58">
        <v>583</v>
      </c>
      <c r="B587" s="59" t="s">
        <v>1999</v>
      </c>
      <c r="C587" s="59" t="s">
        <v>2000</v>
      </c>
      <c r="D587" s="59" t="s">
        <v>774</v>
      </c>
      <c r="E587" s="58" t="s">
        <v>586</v>
      </c>
      <c r="F587" s="58">
        <v>1</v>
      </c>
      <c r="G587" s="59"/>
      <c r="H587" s="59"/>
      <c r="I587" s="59">
        <v>0</v>
      </c>
      <c r="J587" s="60"/>
      <c r="K587" s="59"/>
    </row>
    <row r="588" spans="1:11" ht="15" customHeight="1" x14ac:dyDescent="0.4">
      <c r="A588" s="58">
        <v>584</v>
      </c>
      <c r="B588" s="59" t="s">
        <v>2001</v>
      </c>
      <c r="C588" s="59" t="s">
        <v>2002</v>
      </c>
      <c r="D588" s="59" t="s">
        <v>2003</v>
      </c>
      <c r="E588" s="58" t="s">
        <v>582</v>
      </c>
      <c r="F588" s="58" t="s">
        <v>598</v>
      </c>
      <c r="G588" s="59"/>
      <c r="H588" s="59"/>
      <c r="I588" s="59">
        <v>0</v>
      </c>
      <c r="J588" s="60"/>
      <c r="K588" s="59"/>
    </row>
    <row r="589" spans="1:11" ht="15" customHeight="1" x14ac:dyDescent="0.4">
      <c r="A589" s="58">
        <v>585</v>
      </c>
      <c r="B589" s="59" t="s">
        <v>2004</v>
      </c>
      <c r="C589" s="59" t="s">
        <v>767</v>
      </c>
      <c r="D589" s="59" t="s">
        <v>1992</v>
      </c>
      <c r="E589" s="58" t="s">
        <v>586</v>
      </c>
      <c r="F589" s="58" t="s">
        <v>608</v>
      </c>
      <c r="G589" s="59"/>
      <c r="H589" s="59"/>
      <c r="I589" s="59">
        <v>0</v>
      </c>
      <c r="J589" s="60"/>
      <c r="K589" s="59"/>
    </row>
    <row r="590" spans="1:11" ht="15" customHeight="1" x14ac:dyDescent="0.4">
      <c r="A590" s="58">
        <v>586</v>
      </c>
      <c r="B590" s="59" t="s">
        <v>2005</v>
      </c>
      <c r="C590" s="59" t="s">
        <v>817</v>
      </c>
      <c r="D590" s="59" t="s">
        <v>1013</v>
      </c>
      <c r="E590" s="58" t="s">
        <v>586</v>
      </c>
      <c r="F590" s="58" t="s">
        <v>587</v>
      </c>
      <c r="G590" s="59"/>
      <c r="H590" s="59"/>
      <c r="I590" s="59">
        <v>0</v>
      </c>
      <c r="J590" s="60"/>
      <c r="K590" s="59"/>
    </row>
    <row r="591" spans="1:11" ht="15" customHeight="1" x14ac:dyDescent="0.4">
      <c r="A591" s="58">
        <v>587</v>
      </c>
      <c r="B591" s="59" t="s">
        <v>2006</v>
      </c>
      <c r="C591" s="59" t="s">
        <v>2007</v>
      </c>
      <c r="D591" s="59" t="s">
        <v>1153</v>
      </c>
      <c r="E591" s="58" t="s">
        <v>586</v>
      </c>
      <c r="F591" s="58" t="s">
        <v>751</v>
      </c>
      <c r="G591" s="59"/>
      <c r="H591" s="59"/>
      <c r="I591" s="59">
        <v>0</v>
      </c>
      <c r="J591" s="60"/>
      <c r="K591" s="59"/>
    </row>
    <row r="592" spans="1:11" ht="15" customHeight="1" x14ac:dyDescent="0.4">
      <c r="A592" s="58">
        <v>588</v>
      </c>
      <c r="B592" s="59" t="s">
        <v>2008</v>
      </c>
      <c r="C592" s="59" t="s">
        <v>1025</v>
      </c>
      <c r="D592" s="59" t="s">
        <v>722</v>
      </c>
      <c r="E592" s="58" t="s">
        <v>586</v>
      </c>
      <c r="F592" s="58" t="s">
        <v>783</v>
      </c>
      <c r="G592" s="59"/>
      <c r="H592" s="59"/>
      <c r="I592" s="59">
        <v>0</v>
      </c>
      <c r="J592" s="60"/>
      <c r="K592" s="59"/>
    </row>
    <row r="593" spans="1:11" ht="15" customHeight="1" x14ac:dyDescent="0.4">
      <c r="A593" s="58">
        <v>589</v>
      </c>
      <c r="B593" s="59" t="s">
        <v>2009</v>
      </c>
      <c r="C593" s="59" t="s">
        <v>820</v>
      </c>
      <c r="D593" s="59" t="s">
        <v>708</v>
      </c>
      <c r="E593" s="58" t="s">
        <v>586</v>
      </c>
      <c r="F593" s="58" t="s">
        <v>783</v>
      </c>
      <c r="G593" s="59"/>
      <c r="H593" s="59"/>
      <c r="I593" s="59">
        <v>0</v>
      </c>
      <c r="J593" s="60"/>
      <c r="K593" s="59"/>
    </row>
    <row r="594" spans="1:11" ht="15" customHeight="1" x14ac:dyDescent="0.4">
      <c r="A594" s="58">
        <v>590</v>
      </c>
      <c r="B594" s="59" t="s">
        <v>2010</v>
      </c>
      <c r="C594" s="59" t="s">
        <v>2011</v>
      </c>
      <c r="D594" s="59" t="s">
        <v>2012</v>
      </c>
      <c r="E594" s="58" t="s">
        <v>582</v>
      </c>
      <c r="F594" s="58" t="s">
        <v>598</v>
      </c>
      <c r="G594" s="59"/>
      <c r="H594" s="59"/>
      <c r="I594" s="59">
        <v>0</v>
      </c>
      <c r="J594" s="60"/>
      <c r="K594" s="59"/>
    </row>
    <row r="595" spans="1:11" ht="15" customHeight="1" x14ac:dyDescent="0.4">
      <c r="A595" s="58">
        <v>591</v>
      </c>
      <c r="B595" s="59" t="s">
        <v>2013</v>
      </c>
      <c r="C595" s="59" t="s">
        <v>2014</v>
      </c>
      <c r="D595" s="59" t="s">
        <v>2012</v>
      </c>
      <c r="E595" s="58" t="s">
        <v>586</v>
      </c>
      <c r="F595" s="58" t="s">
        <v>598</v>
      </c>
      <c r="G595" s="59"/>
      <c r="H595" s="59"/>
      <c r="I595" s="59">
        <v>0</v>
      </c>
      <c r="J595" s="60"/>
      <c r="K595" s="59"/>
    </row>
    <row r="596" spans="1:11" ht="15" customHeight="1" x14ac:dyDescent="0.4">
      <c r="A596" s="58">
        <v>592</v>
      </c>
      <c r="B596" s="59" t="s">
        <v>2015</v>
      </c>
      <c r="C596" s="59" t="s">
        <v>950</v>
      </c>
      <c r="D596" s="59" t="s">
        <v>948</v>
      </c>
      <c r="E596" s="58" t="s">
        <v>586</v>
      </c>
      <c r="F596" s="58" t="s">
        <v>751</v>
      </c>
      <c r="G596" s="59"/>
      <c r="H596" s="59"/>
      <c r="I596" s="59">
        <v>0</v>
      </c>
      <c r="J596" s="60"/>
      <c r="K596" s="59"/>
    </row>
    <row r="597" spans="1:11" ht="15" customHeight="1" x14ac:dyDescent="0.4">
      <c r="A597" s="58">
        <v>593</v>
      </c>
      <c r="B597" s="59" t="s">
        <v>2016</v>
      </c>
      <c r="C597" s="59" t="s">
        <v>1179</v>
      </c>
      <c r="D597" s="59" t="s">
        <v>948</v>
      </c>
      <c r="E597" s="58" t="s">
        <v>586</v>
      </c>
      <c r="F597" s="58" t="s">
        <v>587</v>
      </c>
      <c r="G597" s="59"/>
      <c r="H597" s="59"/>
      <c r="I597" s="59">
        <v>0</v>
      </c>
      <c r="J597" s="60"/>
      <c r="K597" s="59"/>
    </row>
    <row r="598" spans="1:11" ht="15" customHeight="1" x14ac:dyDescent="0.4">
      <c r="A598" s="58">
        <v>594</v>
      </c>
      <c r="B598" s="59" t="s">
        <v>2017</v>
      </c>
      <c r="C598" s="59" t="s">
        <v>2018</v>
      </c>
      <c r="D598" s="59" t="s">
        <v>948</v>
      </c>
      <c r="E598" s="58" t="s">
        <v>586</v>
      </c>
      <c r="F598" s="58" t="s">
        <v>783</v>
      </c>
      <c r="G598" s="59"/>
      <c r="H598" s="59"/>
      <c r="I598" s="59">
        <v>0</v>
      </c>
      <c r="J598" s="60"/>
      <c r="K598" s="59"/>
    </row>
    <row r="599" spans="1:11" ht="15" customHeight="1" x14ac:dyDescent="0.4">
      <c r="A599" s="58">
        <v>595</v>
      </c>
      <c r="B599" s="59" t="s">
        <v>2019</v>
      </c>
      <c r="C599" s="59" t="s">
        <v>2020</v>
      </c>
      <c r="D599" s="59" t="s">
        <v>2021</v>
      </c>
      <c r="E599" s="58" t="s">
        <v>582</v>
      </c>
      <c r="F599" s="58" t="s">
        <v>598</v>
      </c>
      <c r="G599" s="59"/>
      <c r="H599" s="59"/>
      <c r="I599" s="59">
        <v>0</v>
      </c>
      <c r="J599" s="60"/>
      <c r="K599" s="59"/>
    </row>
    <row r="600" spans="1:11" ht="15" customHeight="1" x14ac:dyDescent="0.4">
      <c r="A600" s="58">
        <v>596</v>
      </c>
      <c r="B600" s="59" t="s">
        <v>2022</v>
      </c>
      <c r="C600" s="59" t="s">
        <v>2023</v>
      </c>
      <c r="D600" s="59" t="s">
        <v>2021</v>
      </c>
      <c r="E600" s="58" t="s">
        <v>586</v>
      </c>
      <c r="F600" s="58" t="s">
        <v>598</v>
      </c>
      <c r="G600" s="59"/>
      <c r="H600" s="59"/>
      <c r="I600" s="59">
        <v>0</v>
      </c>
      <c r="J600" s="60"/>
      <c r="K600" s="59"/>
    </row>
    <row r="601" spans="1:11" ht="15" customHeight="1" x14ac:dyDescent="0.4">
      <c r="A601" s="58">
        <v>597</v>
      </c>
      <c r="B601" s="59" t="s">
        <v>2024</v>
      </c>
      <c r="C601" s="59" t="s">
        <v>950</v>
      </c>
      <c r="D601" s="59" t="s">
        <v>948</v>
      </c>
      <c r="E601" s="58" t="s">
        <v>586</v>
      </c>
      <c r="F601" s="58" t="s">
        <v>1175</v>
      </c>
      <c r="G601" s="59"/>
      <c r="H601" s="59"/>
      <c r="I601" s="59">
        <v>0</v>
      </c>
      <c r="J601" s="60"/>
      <c r="K601" s="59"/>
    </row>
    <row r="602" spans="1:11" ht="15" customHeight="1" x14ac:dyDescent="0.4">
      <c r="A602" s="58">
        <v>598</v>
      </c>
      <c r="B602" s="59" t="s">
        <v>2025</v>
      </c>
      <c r="C602" s="59" t="s">
        <v>1179</v>
      </c>
      <c r="D602" s="59" t="s">
        <v>948</v>
      </c>
      <c r="E602" s="58" t="s">
        <v>586</v>
      </c>
      <c r="F602" s="58" t="s">
        <v>783</v>
      </c>
      <c r="G602" s="59"/>
      <c r="H602" s="59"/>
      <c r="I602" s="59">
        <v>0</v>
      </c>
      <c r="J602" s="60"/>
      <c r="K602" s="59"/>
    </row>
    <row r="603" spans="1:11" ht="15" customHeight="1" x14ac:dyDescent="0.4">
      <c r="A603" s="58">
        <v>599</v>
      </c>
      <c r="B603" s="59" t="s">
        <v>2026</v>
      </c>
      <c r="C603" s="59">
        <v>81086155</v>
      </c>
      <c r="D603" s="59" t="s">
        <v>2027</v>
      </c>
      <c r="E603" s="58" t="s">
        <v>582</v>
      </c>
      <c r="F603" s="58" t="s">
        <v>598</v>
      </c>
      <c r="G603" s="59"/>
      <c r="H603" s="59"/>
      <c r="I603" s="59">
        <v>0.58371799999999996</v>
      </c>
      <c r="J603" s="60">
        <v>1713156.0102652309</v>
      </c>
      <c r="K603" s="59"/>
    </row>
    <row r="604" spans="1:11" ht="15" customHeight="1" x14ac:dyDescent="0.4">
      <c r="A604" s="58">
        <v>600</v>
      </c>
      <c r="B604" s="59" t="s">
        <v>2028</v>
      </c>
      <c r="C604" s="59" t="s">
        <v>2029</v>
      </c>
      <c r="D604" s="59" t="s">
        <v>2030</v>
      </c>
      <c r="E604" s="58" t="s">
        <v>586</v>
      </c>
      <c r="F604" s="58" t="s">
        <v>598</v>
      </c>
      <c r="G604" s="59"/>
      <c r="H604" s="59"/>
      <c r="I604" s="59">
        <v>0</v>
      </c>
      <c r="J604" s="60"/>
      <c r="K604" s="59"/>
    </row>
    <row r="605" spans="1:11" ht="15" customHeight="1" x14ac:dyDescent="0.4">
      <c r="A605" s="58">
        <v>601</v>
      </c>
      <c r="B605" s="59" t="s">
        <v>2031</v>
      </c>
      <c r="C605" s="59" t="s">
        <v>2032</v>
      </c>
      <c r="D605" s="59" t="s">
        <v>2033</v>
      </c>
      <c r="E605" s="58" t="s">
        <v>586</v>
      </c>
      <c r="F605" s="58" t="s">
        <v>2034</v>
      </c>
      <c r="G605" s="59"/>
      <c r="H605" s="59"/>
      <c r="I605" s="59">
        <v>0</v>
      </c>
      <c r="J605" s="60"/>
      <c r="K605" s="59"/>
    </row>
    <row r="606" spans="1:11" ht="15" customHeight="1" x14ac:dyDescent="0.4">
      <c r="A606" s="58">
        <v>602</v>
      </c>
      <c r="B606" s="59" t="s">
        <v>2035</v>
      </c>
      <c r="C606" s="59" t="s">
        <v>2036</v>
      </c>
      <c r="D606" s="59" t="s">
        <v>2033</v>
      </c>
      <c r="E606" s="58" t="s">
        <v>586</v>
      </c>
      <c r="F606" s="58" t="s">
        <v>1158</v>
      </c>
      <c r="G606" s="59"/>
      <c r="H606" s="59"/>
      <c r="I606" s="59">
        <v>0</v>
      </c>
      <c r="J606" s="60"/>
      <c r="K606" s="59"/>
    </row>
    <row r="607" spans="1:11" ht="15" customHeight="1" x14ac:dyDescent="0.4">
      <c r="A607" s="58">
        <v>603</v>
      </c>
      <c r="B607" s="59" t="s">
        <v>2037</v>
      </c>
      <c r="C607" s="59" t="s">
        <v>2038</v>
      </c>
      <c r="D607" s="59" t="s">
        <v>2039</v>
      </c>
      <c r="E607" s="58" t="s">
        <v>586</v>
      </c>
      <c r="F607" s="58" t="s">
        <v>608</v>
      </c>
      <c r="G607" s="59"/>
      <c r="H607" s="59"/>
      <c r="I607" s="59">
        <v>0</v>
      </c>
      <c r="J607" s="60"/>
      <c r="K607" s="59"/>
    </row>
    <row r="608" spans="1:11" ht="15" customHeight="1" x14ac:dyDescent="0.4">
      <c r="A608" s="58">
        <v>604</v>
      </c>
      <c r="B608" s="59" t="s">
        <v>2040</v>
      </c>
      <c r="C608" s="59" t="s">
        <v>2041</v>
      </c>
      <c r="D608" s="59" t="s">
        <v>626</v>
      </c>
      <c r="E608" s="58" t="s">
        <v>586</v>
      </c>
      <c r="F608" s="58" t="s">
        <v>2034</v>
      </c>
      <c r="G608" s="59"/>
      <c r="H608" s="59"/>
      <c r="I608" s="59">
        <v>0</v>
      </c>
      <c r="J608" s="60"/>
      <c r="K608" s="59"/>
    </row>
    <row r="609" spans="1:11" ht="15" customHeight="1" x14ac:dyDescent="0.4">
      <c r="A609" s="58">
        <v>605</v>
      </c>
      <c r="B609" s="59" t="s">
        <v>2042</v>
      </c>
      <c r="C609" s="59" t="s">
        <v>2043</v>
      </c>
      <c r="D609" s="59" t="s">
        <v>626</v>
      </c>
      <c r="E609" s="58" t="s">
        <v>586</v>
      </c>
      <c r="F609" s="58" t="s">
        <v>1158</v>
      </c>
      <c r="G609" s="59"/>
      <c r="H609" s="59"/>
      <c r="I609" s="59">
        <v>0</v>
      </c>
      <c r="J609" s="60"/>
      <c r="K609" s="59"/>
    </row>
    <row r="610" spans="1:11" ht="15" customHeight="1" x14ac:dyDescent="0.4">
      <c r="A610" s="58">
        <v>606</v>
      </c>
      <c r="B610" s="59" t="s">
        <v>2044</v>
      </c>
      <c r="C610" s="59" t="s">
        <v>2045</v>
      </c>
      <c r="D610" s="59" t="s">
        <v>750</v>
      </c>
      <c r="E610" s="58" t="s">
        <v>586</v>
      </c>
      <c r="F610" s="58" t="s">
        <v>627</v>
      </c>
      <c r="G610" s="59"/>
      <c r="H610" s="59"/>
      <c r="I610" s="59">
        <v>0</v>
      </c>
      <c r="J610" s="60"/>
      <c r="K610" s="59"/>
    </row>
    <row r="611" spans="1:11" ht="15" customHeight="1" x14ac:dyDescent="0.4">
      <c r="A611" s="58">
        <v>607</v>
      </c>
      <c r="B611" s="59" t="s">
        <v>2046</v>
      </c>
      <c r="C611" s="59" t="s">
        <v>2047</v>
      </c>
      <c r="D611" s="59" t="s">
        <v>777</v>
      </c>
      <c r="E611" s="58" t="s">
        <v>586</v>
      </c>
      <c r="F611" s="58" t="s">
        <v>783</v>
      </c>
      <c r="G611" s="59"/>
      <c r="H611" s="59"/>
      <c r="I611" s="59">
        <v>0</v>
      </c>
      <c r="J611" s="60"/>
      <c r="K611" s="59"/>
    </row>
    <row r="612" spans="1:11" ht="15" customHeight="1" x14ac:dyDescent="0.4">
      <c r="A612" s="58">
        <v>608</v>
      </c>
      <c r="B612" s="59" t="s">
        <v>2048</v>
      </c>
      <c r="C612" s="59" t="s">
        <v>2049</v>
      </c>
      <c r="D612" s="59" t="s">
        <v>2050</v>
      </c>
      <c r="E612" s="58" t="s">
        <v>586</v>
      </c>
      <c r="F612" s="58" t="s">
        <v>711</v>
      </c>
      <c r="G612" s="59"/>
      <c r="H612" s="59"/>
      <c r="I612" s="59">
        <v>0</v>
      </c>
      <c r="J612" s="60"/>
      <c r="K612" s="59"/>
    </row>
    <row r="613" spans="1:11" ht="15" customHeight="1" x14ac:dyDescent="0.4">
      <c r="A613" s="58">
        <v>609</v>
      </c>
      <c r="B613" s="59" t="s">
        <v>2051</v>
      </c>
      <c r="C613" s="59" t="s">
        <v>2052</v>
      </c>
      <c r="D613" s="59" t="s">
        <v>2050</v>
      </c>
      <c r="E613" s="58" t="s">
        <v>586</v>
      </c>
      <c r="F613" s="58" t="s">
        <v>608</v>
      </c>
      <c r="G613" s="59"/>
      <c r="H613" s="59"/>
      <c r="I613" s="59">
        <v>0</v>
      </c>
      <c r="J613" s="60"/>
      <c r="K613" s="59"/>
    </row>
    <row r="614" spans="1:11" ht="15" customHeight="1" x14ac:dyDescent="0.4">
      <c r="A614" s="58">
        <v>610</v>
      </c>
      <c r="B614" s="59" t="s">
        <v>2053</v>
      </c>
      <c r="C614" s="59" t="s">
        <v>2054</v>
      </c>
      <c r="D614" s="59" t="s">
        <v>2050</v>
      </c>
      <c r="E614" s="58" t="s">
        <v>586</v>
      </c>
      <c r="F614" s="58" t="s">
        <v>711</v>
      </c>
      <c r="G614" s="59"/>
      <c r="H614" s="59"/>
      <c r="I614" s="59">
        <v>0</v>
      </c>
      <c r="J614" s="60"/>
      <c r="K614" s="59"/>
    </row>
    <row r="615" spans="1:11" ht="15" customHeight="1" x14ac:dyDescent="0.4">
      <c r="A615" s="58">
        <v>611</v>
      </c>
      <c r="B615" s="59" t="s">
        <v>2055</v>
      </c>
      <c r="C615" s="59" t="s">
        <v>2056</v>
      </c>
      <c r="D615" s="59" t="s">
        <v>2050</v>
      </c>
      <c r="E615" s="58" t="s">
        <v>586</v>
      </c>
      <c r="F615" s="58" t="s">
        <v>598</v>
      </c>
      <c r="G615" s="59"/>
      <c r="H615" s="59"/>
      <c r="I615" s="59">
        <v>0</v>
      </c>
      <c r="J615" s="60"/>
      <c r="K615" s="59"/>
    </row>
    <row r="616" spans="1:11" ht="15" customHeight="1" x14ac:dyDescent="0.4">
      <c r="A616" s="58">
        <v>612</v>
      </c>
      <c r="B616" s="59" t="s">
        <v>2057</v>
      </c>
      <c r="C616" s="59" t="s">
        <v>2058</v>
      </c>
      <c r="D616" s="59" t="s">
        <v>2050</v>
      </c>
      <c r="E616" s="58" t="s">
        <v>586</v>
      </c>
      <c r="F616" s="58" t="s">
        <v>591</v>
      </c>
      <c r="G616" s="59"/>
      <c r="H616" s="59"/>
      <c r="I616" s="59">
        <v>0</v>
      </c>
      <c r="J616" s="60"/>
      <c r="K616" s="59"/>
    </row>
    <row r="617" spans="1:11" ht="15" customHeight="1" x14ac:dyDescent="0.4">
      <c r="A617" s="58">
        <v>613</v>
      </c>
      <c r="B617" s="59" t="s">
        <v>2059</v>
      </c>
      <c r="C617" s="59" t="s">
        <v>2060</v>
      </c>
      <c r="D617" s="59" t="s">
        <v>2061</v>
      </c>
      <c r="E617" s="58" t="s">
        <v>582</v>
      </c>
      <c r="F617" s="58" t="s">
        <v>598</v>
      </c>
      <c r="G617" s="59"/>
      <c r="H617" s="59"/>
      <c r="I617" s="59">
        <v>0</v>
      </c>
      <c r="J617" s="60"/>
      <c r="K617" s="59"/>
    </row>
    <row r="618" spans="1:11" ht="15" customHeight="1" x14ac:dyDescent="0.4">
      <c r="A618" s="58">
        <v>614</v>
      </c>
      <c r="B618" s="59" t="s">
        <v>2062</v>
      </c>
      <c r="C618" s="59" t="s">
        <v>2063</v>
      </c>
      <c r="D618" s="59" t="s">
        <v>2061</v>
      </c>
      <c r="E618" s="58" t="s">
        <v>586</v>
      </c>
      <c r="F618" s="58" t="s">
        <v>598</v>
      </c>
      <c r="G618" s="59"/>
      <c r="H618" s="59"/>
      <c r="I618" s="59">
        <v>0</v>
      </c>
      <c r="J618" s="60"/>
      <c r="K618" s="59"/>
    </row>
    <row r="619" spans="1:11" ht="15" customHeight="1" x14ac:dyDescent="0.4">
      <c r="A619" s="58">
        <v>615</v>
      </c>
      <c r="B619" s="59" t="s">
        <v>2064</v>
      </c>
      <c r="C619" s="59" t="s">
        <v>950</v>
      </c>
      <c r="D619" s="59" t="s">
        <v>948</v>
      </c>
      <c r="E619" s="58" t="s">
        <v>586</v>
      </c>
      <c r="F619" s="58" t="s">
        <v>754</v>
      </c>
      <c r="G619" s="59"/>
      <c r="H619" s="59"/>
      <c r="I619" s="59">
        <v>0</v>
      </c>
      <c r="J619" s="60"/>
      <c r="K619" s="59"/>
    </row>
    <row r="620" spans="1:11" ht="15" customHeight="1" x14ac:dyDescent="0.4">
      <c r="A620" s="58">
        <v>616</v>
      </c>
      <c r="B620" s="59" t="s">
        <v>2065</v>
      </c>
      <c r="C620" s="59" t="s">
        <v>2066</v>
      </c>
      <c r="D620" s="59" t="s">
        <v>948</v>
      </c>
      <c r="E620" s="58" t="s">
        <v>586</v>
      </c>
      <c r="F620" s="58" t="s">
        <v>783</v>
      </c>
      <c r="G620" s="59"/>
      <c r="H620" s="59"/>
      <c r="I620" s="59">
        <v>0</v>
      </c>
      <c r="J620" s="60"/>
      <c r="K620" s="59"/>
    </row>
    <row r="621" spans="1:11" ht="15" customHeight="1" x14ac:dyDescent="0.4">
      <c r="A621" s="58">
        <v>617</v>
      </c>
      <c r="B621" s="59" t="s">
        <v>2067</v>
      </c>
      <c r="C621" s="59" t="s">
        <v>2068</v>
      </c>
      <c r="D621" s="59" t="s">
        <v>2069</v>
      </c>
      <c r="E621" s="58" t="s">
        <v>582</v>
      </c>
      <c r="F621" s="58" t="s">
        <v>598</v>
      </c>
      <c r="G621" s="59"/>
      <c r="H621" s="59"/>
      <c r="I621" s="59">
        <v>0.14222599999999999</v>
      </c>
      <c r="J621" s="60">
        <v>7031063.2373827575</v>
      </c>
      <c r="K621" s="59"/>
    </row>
    <row r="622" spans="1:11" ht="15" customHeight="1" x14ac:dyDescent="0.4">
      <c r="A622" s="58">
        <v>618</v>
      </c>
      <c r="B622" s="59" t="s">
        <v>2070</v>
      </c>
      <c r="C622" s="59" t="s">
        <v>2071</v>
      </c>
      <c r="D622" s="59" t="s">
        <v>2072</v>
      </c>
      <c r="E622" s="58" t="s">
        <v>586</v>
      </c>
      <c r="F622" s="58" t="s">
        <v>598</v>
      </c>
      <c r="G622" s="59"/>
      <c r="H622" s="59"/>
      <c r="I622" s="59">
        <v>0</v>
      </c>
      <c r="J622" s="60"/>
      <c r="K622" s="59"/>
    </row>
    <row r="623" spans="1:11" ht="15" customHeight="1" x14ac:dyDescent="0.4">
      <c r="A623" s="58">
        <v>619</v>
      </c>
      <c r="B623" s="59" t="s">
        <v>2073</v>
      </c>
      <c r="C623" s="59" t="s">
        <v>2074</v>
      </c>
      <c r="D623" s="59" t="s">
        <v>2075</v>
      </c>
      <c r="E623" s="58" t="s">
        <v>586</v>
      </c>
      <c r="F623" s="58" t="s">
        <v>627</v>
      </c>
      <c r="G623" s="59"/>
      <c r="H623" s="59"/>
      <c r="I623" s="59">
        <v>0</v>
      </c>
      <c r="J623" s="60"/>
      <c r="K623" s="59"/>
    </row>
    <row r="624" spans="1:11" ht="15" customHeight="1" x14ac:dyDescent="0.4">
      <c r="A624" s="58">
        <v>620</v>
      </c>
      <c r="B624" s="59" t="s">
        <v>2076</v>
      </c>
      <c r="C624" s="59" t="s">
        <v>1219</v>
      </c>
      <c r="D624" s="59" t="s">
        <v>1220</v>
      </c>
      <c r="E624" s="58" t="s">
        <v>586</v>
      </c>
      <c r="F624" s="58" t="s">
        <v>2077</v>
      </c>
      <c r="G624" s="59"/>
      <c r="H624" s="59"/>
      <c r="I624" s="59">
        <v>0</v>
      </c>
      <c r="J624" s="60"/>
      <c r="K624" s="59"/>
    </row>
    <row r="625" spans="1:11" ht="15" customHeight="1" x14ac:dyDescent="0.4">
      <c r="A625" s="58">
        <v>621</v>
      </c>
      <c r="B625" s="59" t="s">
        <v>2078</v>
      </c>
      <c r="C625" s="59" t="s">
        <v>2079</v>
      </c>
      <c r="D625" s="59" t="s">
        <v>800</v>
      </c>
      <c r="E625" s="58" t="s">
        <v>586</v>
      </c>
      <c r="F625" s="58" t="s">
        <v>587</v>
      </c>
      <c r="G625" s="59"/>
      <c r="H625" s="59"/>
      <c r="I625" s="59">
        <v>0</v>
      </c>
      <c r="J625" s="60"/>
      <c r="K625" s="59"/>
    </row>
    <row r="626" spans="1:11" ht="15" customHeight="1" x14ac:dyDescent="0.4">
      <c r="A626" s="58">
        <v>622</v>
      </c>
      <c r="B626" s="59" t="s">
        <v>2080</v>
      </c>
      <c r="C626" s="59" t="s">
        <v>2081</v>
      </c>
      <c r="D626" s="59" t="s">
        <v>777</v>
      </c>
      <c r="E626" s="58" t="s">
        <v>586</v>
      </c>
      <c r="F626" s="58" t="s">
        <v>711</v>
      </c>
      <c r="G626" s="59"/>
      <c r="H626" s="59"/>
      <c r="I626" s="59">
        <v>0</v>
      </c>
      <c r="J626" s="60"/>
      <c r="K626" s="59"/>
    </row>
    <row r="627" spans="1:11" ht="15" customHeight="1" x14ac:dyDescent="0.4">
      <c r="A627" s="58">
        <v>623</v>
      </c>
      <c r="B627" s="59" t="s">
        <v>2082</v>
      </c>
      <c r="C627" s="59" t="s">
        <v>2049</v>
      </c>
      <c r="D627" s="59" t="s">
        <v>2050</v>
      </c>
      <c r="E627" s="58" t="s">
        <v>586</v>
      </c>
      <c r="F627" s="58" t="s">
        <v>608</v>
      </c>
      <c r="G627" s="59"/>
      <c r="H627" s="59"/>
      <c r="I627" s="59">
        <v>0</v>
      </c>
      <c r="J627" s="60"/>
      <c r="K627" s="59"/>
    </row>
    <row r="628" spans="1:11" ht="15" customHeight="1" x14ac:dyDescent="0.4">
      <c r="A628" s="58">
        <v>624</v>
      </c>
      <c r="B628" s="59" t="s">
        <v>2083</v>
      </c>
      <c r="C628" s="59" t="s">
        <v>2054</v>
      </c>
      <c r="D628" s="59" t="s">
        <v>2050</v>
      </c>
      <c r="E628" s="58" t="s">
        <v>586</v>
      </c>
      <c r="F628" s="58" t="s">
        <v>598</v>
      </c>
      <c r="G628" s="59"/>
      <c r="H628" s="59"/>
      <c r="I628" s="59">
        <v>0</v>
      </c>
      <c r="J628" s="60"/>
      <c r="K628" s="59"/>
    </row>
    <row r="629" spans="1:11" ht="15" customHeight="1" x14ac:dyDescent="0.4">
      <c r="A629" s="58">
        <v>625</v>
      </c>
      <c r="B629" s="59" t="s">
        <v>2084</v>
      </c>
      <c r="C629" s="59" t="s">
        <v>2085</v>
      </c>
      <c r="D629" s="59" t="s">
        <v>2050</v>
      </c>
      <c r="E629" s="58" t="s">
        <v>586</v>
      </c>
      <c r="F629" s="58" t="s">
        <v>608</v>
      </c>
      <c r="G629" s="59"/>
      <c r="H629" s="59"/>
      <c r="I629" s="59">
        <v>0</v>
      </c>
      <c r="J629" s="60"/>
      <c r="K629" s="59"/>
    </row>
    <row r="630" spans="1:11" ht="15" customHeight="1" x14ac:dyDescent="0.4">
      <c r="A630" s="58">
        <v>626</v>
      </c>
      <c r="B630" s="59" t="s">
        <v>2086</v>
      </c>
      <c r="C630" s="59" t="s">
        <v>2087</v>
      </c>
      <c r="D630" s="59" t="s">
        <v>2050</v>
      </c>
      <c r="E630" s="58" t="s">
        <v>586</v>
      </c>
      <c r="F630" s="58" t="s">
        <v>608</v>
      </c>
      <c r="G630" s="59"/>
      <c r="H630" s="59"/>
      <c r="I630" s="59">
        <v>0</v>
      </c>
      <c r="J630" s="60"/>
      <c r="K630" s="59"/>
    </row>
    <row r="631" spans="1:11" ht="15" customHeight="1" x14ac:dyDescent="0.4">
      <c r="A631" s="58">
        <v>627</v>
      </c>
      <c r="B631" s="59" t="s">
        <v>2088</v>
      </c>
      <c r="C631" s="59" t="s">
        <v>2089</v>
      </c>
      <c r="D631" s="59" t="s">
        <v>2090</v>
      </c>
      <c r="E631" s="58" t="s">
        <v>582</v>
      </c>
      <c r="F631" s="58" t="s">
        <v>598</v>
      </c>
      <c r="G631" s="59"/>
      <c r="H631" s="59"/>
      <c r="I631" s="59">
        <v>0</v>
      </c>
      <c r="J631" s="60"/>
      <c r="K631" s="59"/>
    </row>
    <row r="632" spans="1:11" ht="15" customHeight="1" x14ac:dyDescent="0.4">
      <c r="A632" s="58">
        <v>628</v>
      </c>
      <c r="B632" s="59" t="s">
        <v>2091</v>
      </c>
      <c r="C632" s="59" t="s">
        <v>2092</v>
      </c>
      <c r="D632" s="59" t="s">
        <v>2090</v>
      </c>
      <c r="E632" s="58" t="s">
        <v>586</v>
      </c>
      <c r="F632" s="58" t="s">
        <v>598</v>
      </c>
      <c r="G632" s="59"/>
      <c r="H632" s="59"/>
      <c r="I632" s="59">
        <v>0</v>
      </c>
      <c r="J632" s="60"/>
      <c r="K632" s="59"/>
    </row>
    <row r="633" spans="1:11" ht="15" customHeight="1" x14ac:dyDescent="0.4">
      <c r="A633" s="58">
        <v>629</v>
      </c>
      <c r="B633" s="59" t="s">
        <v>2093</v>
      </c>
      <c r="C633" s="59" t="s">
        <v>950</v>
      </c>
      <c r="D633" s="59" t="s">
        <v>948</v>
      </c>
      <c r="E633" s="58" t="s">
        <v>586</v>
      </c>
      <c r="F633" s="58" t="s">
        <v>677</v>
      </c>
      <c r="G633" s="59"/>
      <c r="H633" s="59"/>
      <c r="I633" s="59">
        <v>0</v>
      </c>
      <c r="J633" s="60"/>
      <c r="K633" s="59"/>
    </row>
    <row r="634" spans="1:11" ht="15" customHeight="1" x14ac:dyDescent="0.4">
      <c r="A634" s="58">
        <v>630</v>
      </c>
      <c r="B634" s="59" t="s">
        <v>2094</v>
      </c>
      <c r="C634" s="59" t="s">
        <v>2095</v>
      </c>
      <c r="D634" s="59" t="s">
        <v>2096</v>
      </c>
      <c r="E634" s="58" t="s">
        <v>582</v>
      </c>
      <c r="F634" s="58" t="s">
        <v>598</v>
      </c>
      <c r="G634" s="59"/>
      <c r="H634" s="59"/>
      <c r="I634" s="59">
        <v>0</v>
      </c>
      <c r="J634" s="60"/>
      <c r="K634" s="59"/>
    </row>
    <row r="635" spans="1:11" ht="15" customHeight="1" x14ac:dyDescent="0.4">
      <c r="A635" s="58">
        <v>631</v>
      </c>
      <c r="B635" s="59" t="s">
        <v>2097</v>
      </c>
      <c r="C635" s="59" t="s">
        <v>2098</v>
      </c>
      <c r="D635" s="59" t="s">
        <v>2096</v>
      </c>
      <c r="E635" s="58" t="s">
        <v>586</v>
      </c>
      <c r="F635" s="58" t="s">
        <v>598</v>
      </c>
      <c r="G635" s="59"/>
      <c r="H635" s="59"/>
      <c r="I635" s="59">
        <v>0</v>
      </c>
      <c r="J635" s="60"/>
      <c r="K635" s="59"/>
    </row>
    <row r="636" spans="1:11" ht="15" customHeight="1" x14ac:dyDescent="0.4">
      <c r="A636" s="58">
        <v>632</v>
      </c>
      <c r="B636" s="59" t="s">
        <v>2099</v>
      </c>
      <c r="C636" s="59" t="s">
        <v>2066</v>
      </c>
      <c r="D636" s="59" t="s">
        <v>948</v>
      </c>
      <c r="E636" s="58" t="s">
        <v>586</v>
      </c>
      <c r="F636" s="58" t="s">
        <v>587</v>
      </c>
      <c r="G636" s="59"/>
      <c r="H636" s="59"/>
      <c r="I636" s="59">
        <v>0</v>
      </c>
      <c r="J636" s="60"/>
      <c r="K636" s="59"/>
    </row>
    <row r="637" spans="1:11" ht="15" customHeight="1" x14ac:dyDescent="0.4">
      <c r="A637" s="58">
        <v>633</v>
      </c>
      <c r="B637" s="59" t="s">
        <v>2100</v>
      </c>
      <c r="C637" s="59" t="s">
        <v>950</v>
      </c>
      <c r="D637" s="59" t="s">
        <v>948</v>
      </c>
      <c r="E637" s="58" t="s">
        <v>586</v>
      </c>
      <c r="F637" s="58" t="s">
        <v>587</v>
      </c>
      <c r="G637" s="59"/>
      <c r="H637" s="59"/>
      <c r="I637" s="59">
        <v>0</v>
      </c>
      <c r="J637" s="60"/>
      <c r="K637" s="59"/>
    </row>
    <row r="638" spans="1:11" ht="15" customHeight="1" x14ac:dyDescent="0.4">
      <c r="A638" s="58">
        <v>634</v>
      </c>
      <c r="B638" s="59" t="s">
        <v>2101</v>
      </c>
      <c r="C638" s="59" t="s">
        <v>2102</v>
      </c>
      <c r="D638" s="59" t="s">
        <v>2103</v>
      </c>
      <c r="E638" s="58" t="s">
        <v>582</v>
      </c>
      <c r="F638" s="58" t="s">
        <v>598</v>
      </c>
      <c r="G638" s="59"/>
      <c r="H638" s="59"/>
      <c r="I638" s="59">
        <v>0.14222599999999999</v>
      </c>
      <c r="J638" s="60">
        <v>7031063.2373827575</v>
      </c>
      <c r="K638" s="59"/>
    </row>
    <row r="639" spans="1:11" ht="15" customHeight="1" x14ac:dyDescent="0.4">
      <c r="A639" s="58">
        <v>635</v>
      </c>
      <c r="B639" s="59" t="s">
        <v>2104</v>
      </c>
      <c r="C639" s="59" t="s">
        <v>2105</v>
      </c>
      <c r="D639" s="59" t="s">
        <v>2106</v>
      </c>
      <c r="E639" s="58" t="s">
        <v>859</v>
      </c>
      <c r="F639" s="58" t="s">
        <v>598</v>
      </c>
      <c r="G639" s="59" t="s">
        <v>1509</v>
      </c>
      <c r="H639" s="59"/>
      <c r="I639" s="59">
        <v>6.7000000000000002E-4</v>
      </c>
      <c r="J639" s="60">
        <v>1492537313.4328358</v>
      </c>
      <c r="K639" s="59"/>
    </row>
    <row r="640" spans="1:11" ht="15" customHeight="1" x14ac:dyDescent="0.4">
      <c r="A640" s="58">
        <v>636</v>
      </c>
      <c r="B640" s="59" t="s">
        <v>2107</v>
      </c>
      <c r="C640" s="59" t="s">
        <v>2108</v>
      </c>
      <c r="D640" s="59" t="s">
        <v>2109</v>
      </c>
      <c r="E640" s="58" t="s">
        <v>829</v>
      </c>
      <c r="F640" s="58" t="s">
        <v>598</v>
      </c>
      <c r="G640" s="59" t="s">
        <v>1625</v>
      </c>
      <c r="H640" s="59" t="s">
        <v>1514</v>
      </c>
      <c r="I640" s="59">
        <v>4.0000000000000002E-4</v>
      </c>
      <c r="J640" s="60">
        <v>2500000000</v>
      </c>
      <c r="K640" s="59"/>
    </row>
    <row r="641" spans="1:11" ht="15" customHeight="1" x14ac:dyDescent="0.4">
      <c r="A641" s="58">
        <v>637</v>
      </c>
      <c r="B641" s="59" t="s">
        <v>2110</v>
      </c>
      <c r="C641" s="59" t="s">
        <v>2111</v>
      </c>
      <c r="D641" s="59" t="s">
        <v>2112</v>
      </c>
      <c r="E641" s="58" t="s">
        <v>829</v>
      </c>
      <c r="F641" s="58" t="s">
        <v>598</v>
      </c>
      <c r="G641" s="59" t="s">
        <v>2113</v>
      </c>
      <c r="H641" s="59" t="s">
        <v>1514</v>
      </c>
      <c r="I641" s="59">
        <v>1.7600000000000001E-3</v>
      </c>
      <c r="J641" s="60">
        <v>568181818.18181813</v>
      </c>
      <c r="K641" s="59"/>
    </row>
    <row r="642" spans="1:11" ht="15" customHeight="1" x14ac:dyDescent="0.4">
      <c r="A642" s="58">
        <v>638</v>
      </c>
      <c r="B642" s="59" t="s">
        <v>2114</v>
      </c>
      <c r="C642" s="59" t="s">
        <v>2115</v>
      </c>
      <c r="D642" s="59" t="s">
        <v>2116</v>
      </c>
      <c r="E642" s="58" t="s">
        <v>2117</v>
      </c>
      <c r="F642" s="58" t="s">
        <v>598</v>
      </c>
      <c r="G642" s="59"/>
      <c r="H642" s="59"/>
      <c r="I642" s="59">
        <v>0</v>
      </c>
      <c r="J642" s="60"/>
      <c r="K642" s="59"/>
    </row>
    <row r="643" spans="1:11" ht="15" customHeight="1" x14ac:dyDescent="0.4">
      <c r="A643" s="58">
        <v>639</v>
      </c>
      <c r="B643" s="59" t="s">
        <v>2118</v>
      </c>
      <c r="C643" s="59" t="s">
        <v>2119</v>
      </c>
      <c r="D643" s="59" t="s">
        <v>2120</v>
      </c>
      <c r="E643" s="58" t="s">
        <v>829</v>
      </c>
      <c r="F643" s="58" t="s">
        <v>598</v>
      </c>
      <c r="G643" s="59" t="s">
        <v>1625</v>
      </c>
      <c r="H643" s="59" t="s">
        <v>1514</v>
      </c>
      <c r="I643" s="59">
        <v>3.1E-4</v>
      </c>
      <c r="J643" s="60">
        <v>3225806451.6129031</v>
      </c>
      <c r="K643" s="59"/>
    </row>
    <row r="644" spans="1:11" ht="15" customHeight="1" x14ac:dyDescent="0.4">
      <c r="A644" s="58">
        <v>640</v>
      </c>
      <c r="B644" s="59" t="s">
        <v>2121</v>
      </c>
      <c r="C644" s="59" t="s">
        <v>2122</v>
      </c>
      <c r="D644" s="59" t="s">
        <v>2123</v>
      </c>
      <c r="E644" s="58" t="s">
        <v>829</v>
      </c>
      <c r="F644" s="58">
        <v>1</v>
      </c>
      <c r="G644" s="59" t="s">
        <v>1625</v>
      </c>
      <c r="H644" s="59" t="s">
        <v>1514</v>
      </c>
      <c r="I644" s="59">
        <v>3.1E-4</v>
      </c>
      <c r="J644" s="60">
        <v>3225806451.6129031</v>
      </c>
      <c r="K644" s="59"/>
    </row>
    <row r="645" spans="1:11" ht="15" customHeight="1" x14ac:dyDescent="0.4">
      <c r="A645" s="58">
        <v>641</v>
      </c>
      <c r="B645" s="59" t="s">
        <v>2124</v>
      </c>
      <c r="C645" s="59" t="s">
        <v>2125</v>
      </c>
      <c r="D645" s="59" t="s">
        <v>2126</v>
      </c>
      <c r="E645" s="58" t="s">
        <v>829</v>
      </c>
      <c r="F645" s="58">
        <v>1</v>
      </c>
      <c r="G645" s="59" t="s">
        <v>1625</v>
      </c>
      <c r="H645" s="59" t="s">
        <v>1514</v>
      </c>
      <c r="I645" s="59">
        <v>3.1E-4</v>
      </c>
      <c r="J645" s="60">
        <v>3225806451.6129031</v>
      </c>
      <c r="K645" s="59"/>
    </row>
    <row r="646" spans="1:11" ht="15" customHeight="1" x14ac:dyDescent="0.4">
      <c r="A646" s="58">
        <v>642</v>
      </c>
      <c r="B646" s="59" t="s">
        <v>2127</v>
      </c>
      <c r="C646" s="59" t="s">
        <v>2128</v>
      </c>
      <c r="D646" s="59" t="s">
        <v>2129</v>
      </c>
      <c r="E646" s="58" t="s">
        <v>829</v>
      </c>
      <c r="F646" s="58" t="s">
        <v>598</v>
      </c>
      <c r="G646" s="59" t="s">
        <v>1513</v>
      </c>
      <c r="H646" s="59" t="s">
        <v>1514</v>
      </c>
      <c r="I646" s="59">
        <v>3.0000000000000001E-6</v>
      </c>
      <c r="J646" s="60">
        <v>333333333333.33331</v>
      </c>
      <c r="K646" s="59"/>
    </row>
    <row r="647" spans="1:11" ht="15" customHeight="1" x14ac:dyDescent="0.4">
      <c r="A647" s="58">
        <v>643</v>
      </c>
      <c r="B647" s="59" t="s">
        <v>2130</v>
      </c>
      <c r="C647" s="59" t="s">
        <v>2131</v>
      </c>
      <c r="D647" s="59" t="s">
        <v>2132</v>
      </c>
      <c r="E647" s="58" t="s">
        <v>829</v>
      </c>
      <c r="F647" s="58" t="s">
        <v>598</v>
      </c>
      <c r="G647" s="59" t="s">
        <v>1513</v>
      </c>
      <c r="H647" s="59" t="s">
        <v>1514</v>
      </c>
      <c r="I647" s="59">
        <v>5.0000000000000004E-6</v>
      </c>
      <c r="J647" s="60">
        <v>199999999999.99997</v>
      </c>
      <c r="K647" s="59"/>
    </row>
    <row r="648" spans="1:11" ht="15" customHeight="1" x14ac:dyDescent="0.4">
      <c r="A648" s="58">
        <v>644</v>
      </c>
      <c r="B648" s="59" t="s">
        <v>2133</v>
      </c>
      <c r="C648" s="59" t="s">
        <v>2134</v>
      </c>
      <c r="D648" s="59" t="s">
        <v>2135</v>
      </c>
      <c r="E648" s="58" t="s">
        <v>829</v>
      </c>
      <c r="F648" s="58" t="s">
        <v>608</v>
      </c>
      <c r="G648" s="59" t="s">
        <v>1625</v>
      </c>
      <c r="H648" s="59" t="s">
        <v>1514</v>
      </c>
      <c r="I648" s="59">
        <v>3.7578E-2</v>
      </c>
      <c r="J648" s="60">
        <v>26611315.131193783</v>
      </c>
      <c r="K648" s="59"/>
    </row>
    <row r="649" spans="1:11" ht="15" customHeight="1" x14ac:dyDescent="0.4">
      <c r="A649" s="58">
        <v>645</v>
      </c>
      <c r="B649" s="59" t="s">
        <v>2136</v>
      </c>
      <c r="C649" s="59" t="s">
        <v>2137</v>
      </c>
      <c r="D649" s="59" t="s">
        <v>2138</v>
      </c>
      <c r="E649" s="58" t="s">
        <v>2117</v>
      </c>
      <c r="F649" s="58" t="s">
        <v>711</v>
      </c>
      <c r="G649" s="59"/>
      <c r="H649" s="59"/>
      <c r="I649" s="59">
        <v>0</v>
      </c>
      <c r="J649" s="60"/>
      <c r="K649" s="59"/>
    </row>
    <row r="650" spans="1:11" ht="15" customHeight="1" x14ac:dyDescent="0.4">
      <c r="A650" s="58">
        <v>646</v>
      </c>
      <c r="B650" s="59" t="s">
        <v>2139</v>
      </c>
      <c r="C650" s="59" t="s">
        <v>2140</v>
      </c>
      <c r="D650" s="59" t="s">
        <v>37</v>
      </c>
      <c r="E650" s="58" t="s">
        <v>829</v>
      </c>
      <c r="F650" s="58" t="s">
        <v>598</v>
      </c>
      <c r="G650" s="59" t="s">
        <v>1635</v>
      </c>
      <c r="H650" s="59" t="s">
        <v>1636</v>
      </c>
      <c r="I650" s="59">
        <v>3.5590000000000001E-3</v>
      </c>
      <c r="J650" s="60">
        <v>280977802.75358248</v>
      </c>
      <c r="K650" s="59"/>
    </row>
    <row r="651" spans="1:11" ht="15" customHeight="1" x14ac:dyDescent="0.4">
      <c r="A651" s="58">
        <v>647</v>
      </c>
      <c r="B651" s="59" t="s">
        <v>2141</v>
      </c>
      <c r="C651" s="59" t="s">
        <v>2142</v>
      </c>
      <c r="D651" s="59" t="s">
        <v>37</v>
      </c>
      <c r="E651" s="58" t="s">
        <v>829</v>
      </c>
      <c r="F651" s="58" t="s">
        <v>598</v>
      </c>
      <c r="G651" s="59" t="s">
        <v>1635</v>
      </c>
      <c r="H651" s="59" t="s">
        <v>1636</v>
      </c>
      <c r="I651" s="59">
        <v>3.5590000000000001E-3</v>
      </c>
      <c r="J651" s="60">
        <v>280977802.75358248</v>
      </c>
      <c r="K651" s="59"/>
    </row>
    <row r="652" spans="1:11" ht="15" customHeight="1" x14ac:dyDescent="0.4">
      <c r="A652" s="58">
        <v>648</v>
      </c>
      <c r="B652" s="59" t="s">
        <v>2143</v>
      </c>
      <c r="C652" s="59" t="s">
        <v>2144</v>
      </c>
      <c r="D652" s="59" t="s">
        <v>2145</v>
      </c>
      <c r="E652" s="58" t="s">
        <v>859</v>
      </c>
      <c r="F652" s="58">
        <v>11</v>
      </c>
      <c r="G652" s="59" t="s">
        <v>1613</v>
      </c>
      <c r="H652" s="59" t="s">
        <v>1614</v>
      </c>
      <c r="I652" s="59">
        <v>5.7860000000000003E-3</v>
      </c>
      <c r="J652" s="60">
        <v>172830971.31005874</v>
      </c>
      <c r="K652" s="59"/>
    </row>
    <row r="653" spans="1:11" ht="15" customHeight="1" x14ac:dyDescent="0.4">
      <c r="A653" s="58">
        <v>649</v>
      </c>
      <c r="B653" s="59" t="s">
        <v>2146</v>
      </c>
      <c r="C653" s="59" t="s">
        <v>2147</v>
      </c>
      <c r="D653" s="59" t="s">
        <v>2148</v>
      </c>
      <c r="E653" s="58" t="s">
        <v>829</v>
      </c>
      <c r="F653" s="58">
        <v>69</v>
      </c>
      <c r="G653" s="59" t="s">
        <v>9</v>
      </c>
      <c r="H653" s="59" t="s">
        <v>1531</v>
      </c>
      <c r="I653" s="59">
        <v>1.2378999999999999E-2</v>
      </c>
      <c r="J653" s="60">
        <v>80781969.46441555</v>
      </c>
      <c r="K653" s="59"/>
    </row>
    <row r="654" spans="1:11" ht="15" customHeight="1" x14ac:dyDescent="0.4">
      <c r="A654" s="58">
        <v>650</v>
      </c>
      <c r="B654" s="59" t="s">
        <v>2149</v>
      </c>
      <c r="C654" s="59" t="s">
        <v>2150</v>
      </c>
      <c r="D654" s="59" t="s">
        <v>2151</v>
      </c>
      <c r="E654" s="58" t="s">
        <v>829</v>
      </c>
      <c r="F654" s="58" t="s">
        <v>598</v>
      </c>
      <c r="G654" s="59" t="s">
        <v>830</v>
      </c>
      <c r="H654" s="59" t="s">
        <v>1816</v>
      </c>
      <c r="I654" s="59">
        <v>2.8999999999999998E-3</v>
      </c>
      <c r="J654" s="60">
        <v>344827586.2068966</v>
      </c>
      <c r="K654" s="59"/>
    </row>
    <row r="655" spans="1:11" ht="15" customHeight="1" x14ac:dyDescent="0.4">
      <c r="A655" s="58">
        <v>651</v>
      </c>
      <c r="B655" s="59" t="s">
        <v>2152</v>
      </c>
      <c r="C655" s="59" t="s">
        <v>2153</v>
      </c>
      <c r="D655" s="59" t="s">
        <v>2154</v>
      </c>
      <c r="E655" s="58" t="s">
        <v>829</v>
      </c>
      <c r="F655" s="58" t="s">
        <v>598</v>
      </c>
      <c r="G655" s="59" t="s">
        <v>1258</v>
      </c>
      <c r="H655" s="59" t="s">
        <v>2155</v>
      </c>
      <c r="I655" s="59">
        <v>2.24E-4</v>
      </c>
      <c r="J655" s="60">
        <v>4464285714.2857141</v>
      </c>
      <c r="K655" s="59"/>
    </row>
    <row r="656" spans="1:11" ht="15" customHeight="1" x14ac:dyDescent="0.4">
      <c r="A656" s="58">
        <v>652</v>
      </c>
      <c r="B656" s="59" t="s">
        <v>2156</v>
      </c>
      <c r="C656" s="59" t="s">
        <v>2157</v>
      </c>
      <c r="D656" s="59" t="s">
        <v>2158</v>
      </c>
      <c r="E656" s="58" t="s">
        <v>829</v>
      </c>
      <c r="F656" s="58">
        <v>1</v>
      </c>
      <c r="G656" s="59" t="s">
        <v>1625</v>
      </c>
      <c r="H656" s="59" t="s">
        <v>1514</v>
      </c>
      <c r="I656" s="59">
        <v>1.8789E-2</v>
      </c>
      <c r="J656" s="60">
        <v>53222630.262387566</v>
      </c>
      <c r="K656" s="59"/>
    </row>
    <row r="657" spans="1:11" ht="15" customHeight="1" x14ac:dyDescent="0.4">
      <c r="A657" s="58">
        <v>653</v>
      </c>
      <c r="B657" s="59" t="s">
        <v>2159</v>
      </c>
      <c r="C657" s="59" t="s">
        <v>2160</v>
      </c>
      <c r="D657" s="59" t="s">
        <v>2158</v>
      </c>
      <c r="E657" s="58" t="s">
        <v>829</v>
      </c>
      <c r="F657" s="58" t="s">
        <v>598</v>
      </c>
      <c r="G657" s="59" t="s">
        <v>1513</v>
      </c>
      <c r="H657" s="59" t="s">
        <v>1514</v>
      </c>
      <c r="I657" s="59">
        <v>8.8590000000000006E-3</v>
      </c>
      <c r="J657" s="60">
        <v>112879557.51213455</v>
      </c>
      <c r="K657" s="59"/>
    </row>
    <row r="658" spans="1:11" ht="15" customHeight="1" x14ac:dyDescent="0.4">
      <c r="A658" s="58">
        <v>654</v>
      </c>
      <c r="B658" s="59" t="s">
        <v>2161</v>
      </c>
      <c r="C658" s="59" t="s">
        <v>2162</v>
      </c>
      <c r="D658" s="59" t="s">
        <v>50</v>
      </c>
      <c r="E658" s="58" t="s">
        <v>859</v>
      </c>
      <c r="F658" s="58" t="s">
        <v>598</v>
      </c>
      <c r="G658" s="59" t="s">
        <v>2163</v>
      </c>
      <c r="H658" s="59"/>
      <c r="I658" s="59">
        <v>1.8469999999999999E-3</v>
      </c>
      <c r="J658" s="60">
        <v>541418516.51326478</v>
      </c>
      <c r="K658" s="59"/>
    </row>
    <row r="659" spans="1:11" ht="15" customHeight="1" x14ac:dyDescent="0.4">
      <c r="A659" s="58">
        <v>655</v>
      </c>
      <c r="B659" s="59" t="s">
        <v>2164</v>
      </c>
      <c r="C659" s="59" t="s">
        <v>2165</v>
      </c>
      <c r="D659" s="59" t="s">
        <v>1683</v>
      </c>
      <c r="E659" s="58" t="s">
        <v>829</v>
      </c>
      <c r="F659" s="58">
        <v>3</v>
      </c>
      <c r="G659" s="59" t="s">
        <v>1258</v>
      </c>
      <c r="H659" s="59" t="s">
        <v>1534</v>
      </c>
      <c r="I659" s="59">
        <v>8.3999999999999995E-5</v>
      </c>
      <c r="J659" s="60">
        <v>11904761904.761906</v>
      </c>
      <c r="K659" s="59"/>
    </row>
    <row r="660" spans="1:11" ht="15" customHeight="1" x14ac:dyDescent="0.4">
      <c r="A660" s="58">
        <v>656</v>
      </c>
      <c r="B660" s="59" t="s">
        <v>2166</v>
      </c>
      <c r="C660" s="59" t="s">
        <v>2167</v>
      </c>
      <c r="D660" s="59" t="s">
        <v>1683</v>
      </c>
      <c r="E660" s="58" t="s">
        <v>829</v>
      </c>
      <c r="F660" s="58">
        <v>12</v>
      </c>
      <c r="G660" s="59" t="s">
        <v>1258</v>
      </c>
      <c r="H660" s="59" t="s">
        <v>1534</v>
      </c>
      <c r="I660" s="59">
        <v>3.3599999999999998E-4</v>
      </c>
      <c r="J660" s="60">
        <v>2976190476.1904764</v>
      </c>
      <c r="K660" s="59"/>
    </row>
    <row r="661" spans="1:11" ht="15" customHeight="1" x14ac:dyDescent="0.4">
      <c r="A661" s="58">
        <v>657</v>
      </c>
      <c r="B661" s="59" t="s">
        <v>2168</v>
      </c>
      <c r="C661" s="59" t="s">
        <v>2169</v>
      </c>
      <c r="D661" s="59" t="s">
        <v>1683</v>
      </c>
      <c r="E661" s="58" t="s">
        <v>829</v>
      </c>
      <c r="F661" s="58" t="s">
        <v>598</v>
      </c>
      <c r="G661" s="59" t="s">
        <v>1258</v>
      </c>
      <c r="H661" s="59" t="s">
        <v>1534</v>
      </c>
      <c r="I661" s="59">
        <v>2.8E-5</v>
      </c>
      <c r="J661" s="60">
        <v>35714285714.285713</v>
      </c>
      <c r="K661" s="59"/>
    </row>
    <row r="662" spans="1:11" ht="15" customHeight="1" x14ac:dyDescent="0.4">
      <c r="A662" s="58">
        <v>658</v>
      </c>
      <c r="B662" s="59" t="s">
        <v>2170</v>
      </c>
      <c r="C662" s="59" t="s">
        <v>2171</v>
      </c>
      <c r="D662" s="59" t="s">
        <v>1683</v>
      </c>
      <c r="E662" s="58" t="s">
        <v>829</v>
      </c>
      <c r="F662" s="58" t="s">
        <v>598</v>
      </c>
      <c r="G662" s="59" t="s">
        <v>1258</v>
      </c>
      <c r="H662" s="59" t="s">
        <v>1534</v>
      </c>
      <c r="I662" s="59">
        <v>2.8E-5</v>
      </c>
      <c r="J662" s="60">
        <v>35714285714.285713</v>
      </c>
      <c r="K662" s="59"/>
    </row>
    <row r="663" spans="1:11" ht="15" customHeight="1" x14ac:dyDescent="0.4">
      <c r="A663" s="58">
        <v>659</v>
      </c>
      <c r="B663" s="59" t="s">
        <v>2172</v>
      </c>
      <c r="C663" s="59" t="s">
        <v>2173</v>
      </c>
      <c r="D663" s="59" t="s">
        <v>1683</v>
      </c>
      <c r="E663" s="58" t="s">
        <v>829</v>
      </c>
      <c r="F663" s="58" t="s">
        <v>677</v>
      </c>
      <c r="G663" s="59" t="s">
        <v>1258</v>
      </c>
      <c r="H663" s="59" t="s">
        <v>1534</v>
      </c>
      <c r="I663" s="59">
        <v>2.24E-4</v>
      </c>
      <c r="J663" s="60">
        <v>4464285714.2857141</v>
      </c>
      <c r="K663" s="59"/>
    </row>
    <row r="664" spans="1:11" ht="15" customHeight="1" x14ac:dyDescent="0.4">
      <c r="A664" s="58">
        <v>660</v>
      </c>
      <c r="B664" s="59" t="s">
        <v>2174</v>
      </c>
      <c r="C664" s="59" t="s">
        <v>2175</v>
      </c>
      <c r="D664" s="59" t="s">
        <v>1683</v>
      </c>
      <c r="E664" s="58" t="s">
        <v>829</v>
      </c>
      <c r="F664" s="58">
        <v>5</v>
      </c>
      <c r="G664" s="59" t="s">
        <v>1258</v>
      </c>
      <c r="H664" s="59" t="s">
        <v>1534</v>
      </c>
      <c r="I664" s="59">
        <v>1.3999999999999999E-4</v>
      </c>
      <c r="J664" s="60">
        <v>7142857142.8571434</v>
      </c>
      <c r="K664" s="59"/>
    </row>
    <row r="665" spans="1:11" ht="15" customHeight="1" x14ac:dyDescent="0.4">
      <c r="A665" s="58">
        <v>661</v>
      </c>
      <c r="B665" s="59" t="s">
        <v>2176</v>
      </c>
      <c r="C665" s="59" t="s">
        <v>2177</v>
      </c>
      <c r="D665" s="59" t="s">
        <v>1683</v>
      </c>
      <c r="E665" s="58" t="s">
        <v>829</v>
      </c>
      <c r="F665" s="58" t="s">
        <v>587</v>
      </c>
      <c r="G665" s="59" t="s">
        <v>1258</v>
      </c>
      <c r="H665" s="59" t="s">
        <v>1534</v>
      </c>
      <c r="I665" s="59">
        <v>1.3999999999999999E-4</v>
      </c>
      <c r="J665" s="60">
        <v>7142857142.8571434</v>
      </c>
      <c r="K665" s="59"/>
    </row>
    <row r="666" spans="1:11" ht="15" customHeight="1" x14ac:dyDescent="0.4">
      <c r="A666" s="58">
        <v>662</v>
      </c>
      <c r="B666" s="59" t="s">
        <v>2178</v>
      </c>
      <c r="C666" s="59" t="s">
        <v>1682</v>
      </c>
      <c r="D666" s="59" t="s">
        <v>1683</v>
      </c>
      <c r="E666" s="58" t="s">
        <v>829</v>
      </c>
      <c r="F666" s="58">
        <v>1</v>
      </c>
      <c r="G666" s="59" t="s">
        <v>1258</v>
      </c>
      <c r="H666" s="59" t="s">
        <v>1534</v>
      </c>
      <c r="I666" s="59">
        <v>2.8E-5</v>
      </c>
      <c r="J666" s="60">
        <v>35714285714.285713</v>
      </c>
      <c r="K666" s="59"/>
    </row>
    <row r="667" spans="1:11" ht="15" customHeight="1" x14ac:dyDescent="0.4">
      <c r="A667" s="58">
        <v>663</v>
      </c>
      <c r="B667" s="59" t="s">
        <v>2179</v>
      </c>
      <c r="C667" s="59" t="s">
        <v>2180</v>
      </c>
      <c r="D667" s="59" t="s">
        <v>1683</v>
      </c>
      <c r="E667" s="58" t="s">
        <v>829</v>
      </c>
      <c r="F667" s="58">
        <v>10</v>
      </c>
      <c r="G667" s="59" t="s">
        <v>1258</v>
      </c>
      <c r="H667" s="59" t="s">
        <v>1534</v>
      </c>
      <c r="I667" s="59">
        <v>5.1999999999999995E-4</v>
      </c>
      <c r="J667" s="60">
        <v>1923076923.0769231</v>
      </c>
      <c r="K667" s="59"/>
    </row>
    <row r="668" spans="1:11" ht="15" customHeight="1" x14ac:dyDescent="0.4">
      <c r="A668" s="58">
        <v>664</v>
      </c>
      <c r="B668" s="59" t="s">
        <v>2181</v>
      </c>
      <c r="C668" s="59" t="s">
        <v>2182</v>
      </c>
      <c r="D668" s="59" t="s">
        <v>2183</v>
      </c>
      <c r="E668" s="58" t="s">
        <v>829</v>
      </c>
      <c r="F668" s="58" t="s">
        <v>608</v>
      </c>
      <c r="G668" s="59" t="s">
        <v>9</v>
      </c>
      <c r="H668" s="59" t="s">
        <v>1523</v>
      </c>
      <c r="I668" s="59">
        <v>1.66E-4</v>
      </c>
      <c r="J668" s="60">
        <v>6024096385.5421686</v>
      </c>
      <c r="K668" s="59"/>
    </row>
    <row r="669" spans="1:11" ht="15" customHeight="1" x14ac:dyDescent="0.4">
      <c r="A669" s="58">
        <v>665</v>
      </c>
      <c r="B669" s="59" t="s">
        <v>2184</v>
      </c>
      <c r="C669" s="59" t="s">
        <v>2185</v>
      </c>
      <c r="D669" s="59" t="s">
        <v>2183</v>
      </c>
      <c r="E669" s="58" t="s">
        <v>829</v>
      </c>
      <c r="F669" s="58">
        <v>12</v>
      </c>
      <c r="G669" s="59" t="s">
        <v>9</v>
      </c>
      <c r="H669" s="59" t="s">
        <v>1523</v>
      </c>
      <c r="I669" s="59">
        <v>9.9400000000000009E-4</v>
      </c>
      <c r="J669" s="60">
        <v>1006036217.3038229</v>
      </c>
      <c r="K669" s="59"/>
    </row>
    <row r="670" spans="1:11" ht="15" customHeight="1" x14ac:dyDescent="0.4">
      <c r="A670" s="58">
        <v>666</v>
      </c>
      <c r="B670" s="59" t="s">
        <v>2186</v>
      </c>
      <c r="C670" s="59" t="s">
        <v>2187</v>
      </c>
      <c r="D670" s="59" t="s">
        <v>2183</v>
      </c>
      <c r="E670" s="58" t="s">
        <v>829</v>
      </c>
      <c r="F670" s="58" t="s">
        <v>598</v>
      </c>
      <c r="G670" s="59" t="s">
        <v>9</v>
      </c>
      <c r="H670" s="59" t="s">
        <v>1523</v>
      </c>
      <c r="I670" s="59">
        <v>8.2999999999999998E-5</v>
      </c>
      <c r="J670" s="60">
        <v>12048192771.084337</v>
      </c>
      <c r="K670" s="59"/>
    </row>
    <row r="671" spans="1:11" ht="15" customHeight="1" x14ac:dyDescent="0.4">
      <c r="A671" s="58">
        <v>667</v>
      </c>
      <c r="B671" s="59" t="s">
        <v>2188</v>
      </c>
      <c r="C671" s="59" t="s">
        <v>2189</v>
      </c>
      <c r="D671" s="59" t="s">
        <v>2183</v>
      </c>
      <c r="E671" s="58" t="s">
        <v>829</v>
      </c>
      <c r="F671" s="58" t="s">
        <v>672</v>
      </c>
      <c r="G671" s="59" t="s">
        <v>9</v>
      </c>
      <c r="H671" s="59" t="s">
        <v>1523</v>
      </c>
      <c r="I671" s="59">
        <v>2.4800000000000001E-4</v>
      </c>
      <c r="J671" s="60">
        <v>4032258064.516129</v>
      </c>
      <c r="K671" s="59"/>
    </row>
    <row r="672" spans="1:11" ht="15" customHeight="1" x14ac:dyDescent="0.4">
      <c r="A672" s="58">
        <v>668</v>
      </c>
      <c r="B672" s="59" t="s">
        <v>2190</v>
      </c>
      <c r="C672" s="59" t="s">
        <v>2191</v>
      </c>
      <c r="D672" s="59" t="s">
        <v>2192</v>
      </c>
      <c r="E672" s="58" t="s">
        <v>829</v>
      </c>
      <c r="F672" s="58" t="s">
        <v>598</v>
      </c>
      <c r="G672" s="59" t="s">
        <v>1513</v>
      </c>
      <c r="H672" s="59" t="s">
        <v>1514</v>
      </c>
      <c r="I672" s="59">
        <v>1.5200000000000001E-4</v>
      </c>
      <c r="J672" s="60">
        <v>6578947368.421052</v>
      </c>
      <c r="K672" s="59"/>
    </row>
    <row r="673" spans="1:11" ht="15" customHeight="1" x14ac:dyDescent="0.4">
      <c r="A673" s="58">
        <v>669</v>
      </c>
      <c r="B673" s="59" t="s">
        <v>2193</v>
      </c>
      <c r="C673" s="59" t="s">
        <v>2194</v>
      </c>
      <c r="D673" s="59" t="s">
        <v>2192</v>
      </c>
      <c r="E673" s="58" t="s">
        <v>829</v>
      </c>
      <c r="F673" s="58" t="s">
        <v>598</v>
      </c>
      <c r="G673" s="59" t="s">
        <v>1513</v>
      </c>
      <c r="H673" s="59" t="s">
        <v>1514</v>
      </c>
      <c r="I673" s="59">
        <v>3.1999999999999999E-5</v>
      </c>
      <c r="J673" s="60">
        <v>31250000000</v>
      </c>
      <c r="K673" s="59"/>
    </row>
    <row r="674" spans="1:11" ht="15" customHeight="1" x14ac:dyDescent="0.4">
      <c r="A674" s="58">
        <v>670</v>
      </c>
      <c r="B674" s="59" t="s">
        <v>2195</v>
      </c>
      <c r="C674" s="59" t="s">
        <v>2196</v>
      </c>
      <c r="D674" s="59" t="s">
        <v>2192</v>
      </c>
      <c r="E674" s="58" t="s">
        <v>829</v>
      </c>
      <c r="F674" s="58" t="s">
        <v>598</v>
      </c>
      <c r="G674" s="59" t="s">
        <v>1513</v>
      </c>
      <c r="H674" s="59" t="s">
        <v>1514</v>
      </c>
      <c r="I674" s="59">
        <v>3.1999999999999999E-5</v>
      </c>
      <c r="J674" s="60">
        <v>31250000000</v>
      </c>
      <c r="K674" s="59"/>
    </row>
    <row r="675" spans="1:11" ht="15" customHeight="1" x14ac:dyDescent="0.4">
      <c r="A675" s="58">
        <v>671</v>
      </c>
      <c r="B675" s="59" t="s">
        <v>2197</v>
      </c>
      <c r="C675" s="59" t="s">
        <v>2198</v>
      </c>
      <c r="D675" s="59" t="s">
        <v>2192</v>
      </c>
      <c r="E675" s="58" t="s">
        <v>829</v>
      </c>
      <c r="F675" s="58" t="s">
        <v>598</v>
      </c>
      <c r="G675" s="59" t="s">
        <v>1513</v>
      </c>
      <c r="H675" s="59" t="s">
        <v>1514</v>
      </c>
      <c r="I675" s="59">
        <v>3.1999999999999999E-5</v>
      </c>
      <c r="J675" s="60">
        <v>31250000000</v>
      </c>
      <c r="K675" s="59"/>
    </row>
    <row r="676" spans="1:11" ht="15" customHeight="1" x14ac:dyDescent="0.4">
      <c r="A676" s="58">
        <v>672</v>
      </c>
      <c r="B676" s="59" t="s">
        <v>2199</v>
      </c>
      <c r="C676" s="59" t="s">
        <v>2200</v>
      </c>
      <c r="D676" s="59" t="s">
        <v>2138</v>
      </c>
      <c r="E676" s="58" t="s">
        <v>2117</v>
      </c>
      <c r="F676" s="58" t="s">
        <v>598</v>
      </c>
      <c r="G676" s="59"/>
      <c r="H676" s="59"/>
      <c r="I676" s="59">
        <v>0</v>
      </c>
      <c r="J676" s="60"/>
      <c r="K676" s="59"/>
    </row>
    <row r="677" spans="1:11" ht="15" customHeight="1" x14ac:dyDescent="0.4">
      <c r="A677" s="58">
        <v>673</v>
      </c>
      <c r="B677" s="59" t="s">
        <v>2201</v>
      </c>
      <c r="C677" s="59" t="s">
        <v>2202</v>
      </c>
      <c r="D677" s="59" t="s">
        <v>74</v>
      </c>
      <c r="E677" s="58" t="s">
        <v>829</v>
      </c>
      <c r="F677" s="58">
        <v>1</v>
      </c>
      <c r="G677" s="59" t="s">
        <v>830</v>
      </c>
      <c r="H677" s="59" t="s">
        <v>1816</v>
      </c>
      <c r="I677" s="59">
        <v>2.8999999999999998E-3</v>
      </c>
      <c r="J677" s="60">
        <v>344827586.2068966</v>
      </c>
      <c r="K677" s="59"/>
    </row>
    <row r="678" spans="1:11" ht="15" customHeight="1" x14ac:dyDescent="0.4">
      <c r="A678" s="58">
        <v>674</v>
      </c>
      <c r="B678" s="59" t="s">
        <v>2203</v>
      </c>
      <c r="C678" s="59" t="s">
        <v>2204</v>
      </c>
      <c r="D678" s="59" t="s">
        <v>74</v>
      </c>
      <c r="E678" s="58" t="s">
        <v>829</v>
      </c>
      <c r="F678" s="58">
        <v>3</v>
      </c>
      <c r="G678" s="59" t="s">
        <v>830</v>
      </c>
      <c r="H678" s="59" t="s">
        <v>1816</v>
      </c>
      <c r="I678" s="59">
        <v>8.6999999999999994E-3</v>
      </c>
      <c r="J678" s="60">
        <v>114942528.7356322</v>
      </c>
      <c r="K678" s="59"/>
    </row>
    <row r="679" spans="1:11" ht="15" customHeight="1" x14ac:dyDescent="0.4">
      <c r="A679" s="58">
        <v>675</v>
      </c>
      <c r="B679" s="59" t="s">
        <v>2205</v>
      </c>
      <c r="C679" s="59" t="s">
        <v>2206</v>
      </c>
      <c r="D679" s="59" t="s">
        <v>74</v>
      </c>
      <c r="E679" s="58" t="s">
        <v>829</v>
      </c>
      <c r="F679" s="58" t="s">
        <v>598</v>
      </c>
      <c r="G679" s="59" t="s">
        <v>830</v>
      </c>
      <c r="H679" s="59" t="s">
        <v>1816</v>
      </c>
      <c r="I679" s="59">
        <v>2.8999999999999998E-3</v>
      </c>
      <c r="J679" s="60">
        <v>344827586.2068966</v>
      </c>
      <c r="K679" s="59"/>
    </row>
    <row r="680" spans="1:11" ht="15" customHeight="1" x14ac:dyDescent="0.4">
      <c r="A680" s="58">
        <v>676</v>
      </c>
      <c r="B680" s="59" t="s">
        <v>2207</v>
      </c>
      <c r="C680" s="59" t="s">
        <v>2208</v>
      </c>
      <c r="D680" s="59" t="s">
        <v>74</v>
      </c>
      <c r="E680" s="58" t="s">
        <v>829</v>
      </c>
      <c r="F680" s="58">
        <v>8</v>
      </c>
      <c r="G680" s="59" t="s">
        <v>830</v>
      </c>
      <c r="H680" s="59" t="s">
        <v>1816</v>
      </c>
      <c r="I680" s="59">
        <v>2.3199999999999998E-2</v>
      </c>
      <c r="J680" s="60">
        <v>43103448.275862075</v>
      </c>
      <c r="K680" s="59"/>
    </row>
    <row r="681" spans="1:11" ht="15" customHeight="1" x14ac:dyDescent="0.4">
      <c r="A681" s="58">
        <v>677</v>
      </c>
      <c r="B681" s="59" t="s">
        <v>2209</v>
      </c>
      <c r="C681" s="59" t="s">
        <v>2210</v>
      </c>
      <c r="D681" s="59" t="s">
        <v>2158</v>
      </c>
      <c r="E681" s="58" t="s">
        <v>829</v>
      </c>
      <c r="F681" s="58">
        <v>4</v>
      </c>
      <c r="G681" s="59" t="s">
        <v>1625</v>
      </c>
      <c r="H681" s="59" t="s">
        <v>1514</v>
      </c>
      <c r="I681" s="59">
        <v>8.0000000000000004E-4</v>
      </c>
      <c r="J681" s="60">
        <v>1250000000</v>
      </c>
      <c r="K681" s="59"/>
    </row>
    <row r="682" spans="1:11" ht="15" customHeight="1" x14ac:dyDescent="0.4">
      <c r="A682" s="58">
        <v>678</v>
      </c>
      <c r="B682" s="59" t="s">
        <v>2211</v>
      </c>
      <c r="C682" s="59" t="s">
        <v>2212</v>
      </c>
      <c r="D682" s="59" t="s">
        <v>2158</v>
      </c>
      <c r="E682" s="58" t="s">
        <v>829</v>
      </c>
      <c r="F682" s="58" t="s">
        <v>591</v>
      </c>
      <c r="G682" s="59" t="s">
        <v>1625</v>
      </c>
      <c r="H682" s="59" t="s">
        <v>1514</v>
      </c>
      <c r="I682" s="59">
        <v>8.0000000000000004E-4</v>
      </c>
      <c r="J682" s="60">
        <v>1250000000</v>
      </c>
      <c r="K682" s="59"/>
    </row>
    <row r="683" spans="1:11" ht="15" customHeight="1" x14ac:dyDescent="0.4">
      <c r="A683" s="58">
        <v>679</v>
      </c>
      <c r="B683" s="59" t="s">
        <v>2213</v>
      </c>
      <c r="C683" s="59" t="s">
        <v>2214</v>
      </c>
      <c r="D683" s="59" t="s">
        <v>2183</v>
      </c>
      <c r="E683" s="58" t="s">
        <v>829</v>
      </c>
      <c r="F683" s="58" t="s">
        <v>587</v>
      </c>
      <c r="G683" s="59" t="s">
        <v>9</v>
      </c>
      <c r="H683" s="59" t="s">
        <v>1523</v>
      </c>
      <c r="I683" s="59">
        <v>4.1399999999999998E-4</v>
      </c>
      <c r="J683" s="60">
        <v>2415458937.1980677</v>
      </c>
      <c r="K683" s="59"/>
    </row>
    <row r="684" spans="1:11" ht="15" customHeight="1" x14ac:dyDescent="0.4">
      <c r="A684" s="58">
        <v>680</v>
      </c>
      <c r="B684" s="59" t="s">
        <v>2215</v>
      </c>
      <c r="C684" s="59" t="s">
        <v>2216</v>
      </c>
      <c r="D684" s="59" t="s">
        <v>2217</v>
      </c>
      <c r="E684" s="58" t="s">
        <v>586</v>
      </c>
      <c r="F684" s="58" t="s">
        <v>598</v>
      </c>
      <c r="G684" s="59"/>
      <c r="H684" s="59"/>
      <c r="I684" s="59">
        <v>0</v>
      </c>
      <c r="J684" s="60"/>
      <c r="K684" s="59"/>
    </row>
    <row r="685" spans="1:11" ht="15" customHeight="1" x14ac:dyDescent="0.4">
      <c r="A685" s="58">
        <v>681</v>
      </c>
      <c r="B685" s="59" t="s">
        <v>2218</v>
      </c>
      <c r="C685" s="59" t="s">
        <v>2219</v>
      </c>
      <c r="D685" s="59" t="s">
        <v>626</v>
      </c>
      <c r="E685" s="58" t="s">
        <v>586</v>
      </c>
      <c r="F685" s="58" t="s">
        <v>608</v>
      </c>
      <c r="G685" s="59"/>
      <c r="H685" s="59"/>
      <c r="I685" s="59">
        <v>0</v>
      </c>
      <c r="J685" s="60"/>
      <c r="K685" s="59"/>
    </row>
    <row r="686" spans="1:11" ht="15" customHeight="1" x14ac:dyDescent="0.4">
      <c r="A686" s="58">
        <v>682</v>
      </c>
      <c r="B686" s="59" t="s">
        <v>2220</v>
      </c>
      <c r="C686" s="59" t="s">
        <v>2221</v>
      </c>
      <c r="D686" s="59" t="s">
        <v>722</v>
      </c>
      <c r="E686" s="58" t="s">
        <v>586</v>
      </c>
      <c r="F686" s="58" t="s">
        <v>608</v>
      </c>
      <c r="G686" s="59"/>
      <c r="H686" s="59"/>
      <c r="I686" s="59">
        <v>0</v>
      </c>
      <c r="J686" s="60"/>
      <c r="K686" s="59"/>
    </row>
    <row r="687" spans="1:11" ht="15" customHeight="1" x14ac:dyDescent="0.4">
      <c r="A687" s="58">
        <v>683</v>
      </c>
      <c r="B687" s="59" t="s">
        <v>2222</v>
      </c>
      <c r="C687" s="59" t="s">
        <v>2223</v>
      </c>
      <c r="D687" s="59" t="s">
        <v>2224</v>
      </c>
      <c r="E687" s="58" t="s">
        <v>586</v>
      </c>
      <c r="F687" s="58" t="s">
        <v>608</v>
      </c>
      <c r="G687" s="59"/>
      <c r="H687" s="59"/>
      <c r="I687" s="59">
        <v>0</v>
      </c>
      <c r="J687" s="60"/>
      <c r="K687" s="59"/>
    </row>
    <row r="688" spans="1:11" ht="15" customHeight="1" x14ac:dyDescent="0.4">
      <c r="A688" s="58">
        <v>684</v>
      </c>
      <c r="B688" s="59" t="s">
        <v>2225</v>
      </c>
      <c r="C688" s="59" t="s">
        <v>2226</v>
      </c>
      <c r="D688" s="59" t="s">
        <v>708</v>
      </c>
      <c r="E688" s="58" t="s">
        <v>586</v>
      </c>
      <c r="F688" s="58" t="s">
        <v>608</v>
      </c>
      <c r="G688" s="59"/>
      <c r="H688" s="59"/>
      <c r="I688" s="59">
        <v>0</v>
      </c>
      <c r="J688" s="60"/>
      <c r="K688" s="59"/>
    </row>
    <row r="689" spans="1:11" ht="15" customHeight="1" x14ac:dyDescent="0.4">
      <c r="A689" s="58">
        <v>685</v>
      </c>
      <c r="B689" s="59" t="s">
        <v>2227</v>
      </c>
      <c r="C689" s="59" t="s">
        <v>2228</v>
      </c>
      <c r="D689" s="59" t="s">
        <v>2229</v>
      </c>
      <c r="E689" s="58" t="s">
        <v>582</v>
      </c>
      <c r="F689" s="58" t="s">
        <v>598</v>
      </c>
      <c r="G689" s="59"/>
      <c r="H689" s="59"/>
      <c r="I689" s="59">
        <v>0.19956699999999999</v>
      </c>
      <c r="J689" s="60">
        <v>5010848.4869742999</v>
      </c>
      <c r="K689" s="59"/>
    </row>
    <row r="690" spans="1:11" ht="15" customHeight="1" x14ac:dyDescent="0.4">
      <c r="A690" s="58">
        <v>686</v>
      </c>
      <c r="B690" s="59" t="s">
        <v>2230</v>
      </c>
      <c r="C690" s="59" t="s">
        <v>2231</v>
      </c>
      <c r="D690" s="59" t="s">
        <v>2232</v>
      </c>
      <c r="E690" s="58" t="s">
        <v>859</v>
      </c>
      <c r="F690" s="58" t="s">
        <v>598</v>
      </c>
      <c r="G690" s="59" t="s">
        <v>1509</v>
      </c>
      <c r="H690" s="59"/>
      <c r="I690" s="59">
        <v>6.7000000000000002E-4</v>
      </c>
      <c r="J690" s="60">
        <v>1492537313.4328358</v>
      </c>
      <c r="K690" s="59"/>
    </row>
    <row r="691" spans="1:11" ht="15" customHeight="1" x14ac:dyDescent="0.4">
      <c r="A691" s="58">
        <v>687</v>
      </c>
      <c r="B691" s="59" t="s">
        <v>2233</v>
      </c>
      <c r="C691" s="59" t="s">
        <v>2234</v>
      </c>
      <c r="D691" s="59" t="s">
        <v>2235</v>
      </c>
      <c r="E691" s="58" t="s">
        <v>829</v>
      </c>
      <c r="F691" s="58" t="s">
        <v>672</v>
      </c>
      <c r="G691" s="59" t="s">
        <v>1625</v>
      </c>
      <c r="H691" s="59" t="s">
        <v>1514</v>
      </c>
      <c r="I691" s="59">
        <v>1.44E-4</v>
      </c>
      <c r="J691" s="60">
        <v>6944444444.4444447</v>
      </c>
      <c r="K691" s="59"/>
    </row>
    <row r="692" spans="1:11" ht="15" customHeight="1" x14ac:dyDescent="0.4">
      <c r="A692" s="58">
        <v>688</v>
      </c>
      <c r="B692" s="59" t="s">
        <v>2236</v>
      </c>
      <c r="C692" s="59" t="s">
        <v>2108</v>
      </c>
      <c r="D692" s="59" t="s">
        <v>2109</v>
      </c>
      <c r="E692" s="58" t="s">
        <v>829</v>
      </c>
      <c r="F692" s="58" t="s">
        <v>598</v>
      </c>
      <c r="G692" s="59" t="s">
        <v>1625</v>
      </c>
      <c r="H692" s="59" t="s">
        <v>1514</v>
      </c>
      <c r="I692" s="59">
        <v>4.0000000000000002E-4</v>
      </c>
      <c r="J692" s="60">
        <v>2500000000</v>
      </c>
      <c r="K692" s="59"/>
    </row>
    <row r="693" spans="1:11" ht="15" customHeight="1" x14ac:dyDescent="0.4">
      <c r="A693" s="58">
        <v>689</v>
      </c>
      <c r="B693" s="59" t="s">
        <v>2237</v>
      </c>
      <c r="C693" s="59" t="s">
        <v>2111</v>
      </c>
      <c r="D693" s="59" t="s">
        <v>2112</v>
      </c>
      <c r="E693" s="58" t="s">
        <v>829</v>
      </c>
      <c r="F693" s="58" t="s">
        <v>598</v>
      </c>
      <c r="G693" s="59" t="s">
        <v>2113</v>
      </c>
      <c r="H693" s="59" t="s">
        <v>1514</v>
      </c>
      <c r="I693" s="59">
        <v>1.7600000000000001E-3</v>
      </c>
      <c r="J693" s="60">
        <v>568181818.18181813</v>
      </c>
      <c r="K693" s="59"/>
    </row>
    <row r="694" spans="1:11" ht="15" customHeight="1" x14ac:dyDescent="0.4">
      <c r="A694" s="58">
        <v>690</v>
      </c>
      <c r="B694" s="59" t="s">
        <v>2238</v>
      </c>
      <c r="C694" s="59" t="s">
        <v>2115</v>
      </c>
      <c r="D694" s="59" t="s">
        <v>2116</v>
      </c>
      <c r="E694" s="58" t="s">
        <v>2117</v>
      </c>
      <c r="F694" s="58" t="s">
        <v>598</v>
      </c>
      <c r="G694" s="59"/>
      <c r="H694" s="59"/>
      <c r="I694" s="59">
        <v>0</v>
      </c>
      <c r="J694" s="60"/>
      <c r="K694" s="59"/>
    </row>
    <row r="695" spans="1:11" ht="15" customHeight="1" x14ac:dyDescent="0.4">
      <c r="A695" s="58">
        <v>691</v>
      </c>
      <c r="B695" s="59" t="s">
        <v>2239</v>
      </c>
      <c r="C695" s="59" t="s">
        <v>2240</v>
      </c>
      <c r="D695" s="59" t="s">
        <v>2241</v>
      </c>
      <c r="E695" s="58" t="s">
        <v>829</v>
      </c>
      <c r="F695" s="58" t="s">
        <v>598</v>
      </c>
      <c r="G695" s="59" t="s">
        <v>1625</v>
      </c>
      <c r="H695" s="59" t="s">
        <v>1514</v>
      </c>
      <c r="I695" s="59">
        <v>1.2E-5</v>
      </c>
      <c r="J695" s="60">
        <v>83333333333.333328</v>
      </c>
      <c r="K695" s="59"/>
    </row>
    <row r="696" spans="1:11" ht="15" customHeight="1" x14ac:dyDescent="0.4">
      <c r="A696" s="58">
        <v>692</v>
      </c>
      <c r="B696" s="59" t="s">
        <v>2242</v>
      </c>
      <c r="C696" s="59" t="s">
        <v>2134</v>
      </c>
      <c r="D696" s="59" t="s">
        <v>2135</v>
      </c>
      <c r="E696" s="58" t="s">
        <v>829</v>
      </c>
      <c r="F696" s="58" t="s">
        <v>608</v>
      </c>
      <c r="G696" s="59" t="s">
        <v>1625</v>
      </c>
      <c r="H696" s="59" t="s">
        <v>1514</v>
      </c>
      <c r="I696" s="59">
        <v>3.7578E-2</v>
      </c>
      <c r="J696" s="60">
        <v>26611315.131193783</v>
      </c>
      <c r="K696" s="59"/>
    </row>
    <row r="697" spans="1:11" ht="15" customHeight="1" x14ac:dyDescent="0.4">
      <c r="A697" s="58">
        <v>693</v>
      </c>
      <c r="B697" s="59" t="s">
        <v>2243</v>
      </c>
      <c r="C697" s="59" t="s">
        <v>2137</v>
      </c>
      <c r="D697" s="59" t="s">
        <v>87</v>
      </c>
      <c r="E697" s="58" t="s">
        <v>2117</v>
      </c>
      <c r="F697" s="58" t="s">
        <v>627</v>
      </c>
      <c r="G697" s="59"/>
      <c r="H697" s="59"/>
      <c r="I697" s="59">
        <v>0</v>
      </c>
      <c r="J697" s="60"/>
      <c r="K697" s="59"/>
    </row>
    <row r="698" spans="1:11" ht="15" customHeight="1" x14ac:dyDescent="0.4">
      <c r="A698" s="58">
        <v>694</v>
      </c>
      <c r="B698" s="59" t="s">
        <v>2244</v>
      </c>
      <c r="C698" s="59" t="s">
        <v>2140</v>
      </c>
      <c r="D698" s="59" t="s">
        <v>37</v>
      </c>
      <c r="E698" s="58" t="s">
        <v>829</v>
      </c>
      <c r="F698" s="58" t="s">
        <v>598</v>
      </c>
      <c r="G698" s="59" t="s">
        <v>1635</v>
      </c>
      <c r="H698" s="59" t="s">
        <v>1636</v>
      </c>
      <c r="I698" s="59">
        <v>3.5590000000000001E-3</v>
      </c>
      <c r="J698" s="60">
        <v>280977802.75358248</v>
      </c>
      <c r="K698" s="59"/>
    </row>
    <row r="699" spans="1:11" ht="15" customHeight="1" x14ac:dyDescent="0.4">
      <c r="A699" s="58">
        <v>695</v>
      </c>
      <c r="B699" s="59" t="s">
        <v>2245</v>
      </c>
      <c r="C699" s="59" t="s">
        <v>2142</v>
      </c>
      <c r="D699" s="59" t="s">
        <v>37</v>
      </c>
      <c r="E699" s="58" t="s">
        <v>829</v>
      </c>
      <c r="F699" s="58" t="s">
        <v>598</v>
      </c>
      <c r="G699" s="59" t="s">
        <v>1635</v>
      </c>
      <c r="H699" s="59" t="s">
        <v>1636</v>
      </c>
      <c r="I699" s="59">
        <v>3.5590000000000001E-3</v>
      </c>
      <c r="J699" s="60">
        <v>280977802.75358248</v>
      </c>
      <c r="K699" s="59"/>
    </row>
    <row r="700" spans="1:11" ht="15" customHeight="1" x14ac:dyDescent="0.4">
      <c r="A700" s="58">
        <v>696</v>
      </c>
      <c r="B700" s="59" t="s">
        <v>2246</v>
      </c>
      <c r="C700" s="59" t="s">
        <v>2144</v>
      </c>
      <c r="D700" s="59" t="s">
        <v>2145</v>
      </c>
      <c r="E700" s="58" t="s">
        <v>859</v>
      </c>
      <c r="F700" s="58" t="s">
        <v>788</v>
      </c>
      <c r="G700" s="59" t="s">
        <v>1613</v>
      </c>
      <c r="H700" s="59" t="s">
        <v>1614</v>
      </c>
      <c r="I700" s="59">
        <v>7.3639999999999999E-3</v>
      </c>
      <c r="J700" s="60">
        <v>135795763.17218903</v>
      </c>
      <c r="K700" s="59"/>
    </row>
    <row r="701" spans="1:11" ht="15" customHeight="1" x14ac:dyDescent="0.4">
      <c r="A701" s="58">
        <v>697</v>
      </c>
      <c r="B701" s="59" t="s">
        <v>2247</v>
      </c>
      <c r="C701" s="59" t="s">
        <v>2147</v>
      </c>
      <c r="D701" s="59" t="s">
        <v>2148</v>
      </c>
      <c r="E701" s="58" t="s">
        <v>829</v>
      </c>
      <c r="F701" s="58" t="s">
        <v>2248</v>
      </c>
      <c r="G701" s="59" t="s">
        <v>9</v>
      </c>
      <c r="H701" s="59" t="s">
        <v>1531</v>
      </c>
      <c r="I701" s="59">
        <v>3.3907E-2</v>
      </c>
      <c r="J701" s="60">
        <v>29492435.19037367</v>
      </c>
      <c r="K701" s="59"/>
    </row>
    <row r="702" spans="1:11" ht="15" customHeight="1" x14ac:dyDescent="0.4">
      <c r="A702" s="58">
        <v>698</v>
      </c>
      <c r="B702" s="59" t="s">
        <v>2249</v>
      </c>
      <c r="C702" s="59" t="s">
        <v>2250</v>
      </c>
      <c r="D702" s="59" t="s">
        <v>2148</v>
      </c>
      <c r="E702" s="58" t="s">
        <v>829</v>
      </c>
      <c r="F702" s="58" t="s">
        <v>627</v>
      </c>
      <c r="G702" s="59" t="s">
        <v>9</v>
      </c>
      <c r="H702" s="59" t="s">
        <v>1531</v>
      </c>
      <c r="I702" s="59">
        <v>1.0759999999999999E-3</v>
      </c>
      <c r="J702" s="60">
        <v>929368029.73977697</v>
      </c>
      <c r="K702" s="59"/>
    </row>
    <row r="703" spans="1:11" ht="15" customHeight="1" x14ac:dyDescent="0.4">
      <c r="A703" s="58">
        <v>699</v>
      </c>
      <c r="B703" s="59" t="s">
        <v>2251</v>
      </c>
      <c r="C703" s="59" t="s">
        <v>2252</v>
      </c>
      <c r="D703" s="59" t="s">
        <v>2148</v>
      </c>
      <c r="E703" s="58" t="s">
        <v>829</v>
      </c>
      <c r="F703" s="58" t="s">
        <v>672</v>
      </c>
      <c r="G703" s="59" t="s">
        <v>9</v>
      </c>
      <c r="H703" s="59" t="s">
        <v>1531</v>
      </c>
      <c r="I703" s="59">
        <v>5.3799999999999996E-4</v>
      </c>
      <c r="J703" s="60">
        <v>1858736059.4795539</v>
      </c>
      <c r="K703" s="59"/>
    </row>
    <row r="704" spans="1:11" ht="15" customHeight="1" x14ac:dyDescent="0.4">
      <c r="A704" s="58">
        <v>700</v>
      </c>
      <c r="B704" s="59" t="s">
        <v>2253</v>
      </c>
      <c r="C704" s="59" t="s">
        <v>2150</v>
      </c>
      <c r="D704" s="59" t="s">
        <v>2151</v>
      </c>
      <c r="E704" s="58" t="s">
        <v>829</v>
      </c>
      <c r="F704" s="58" t="s">
        <v>598</v>
      </c>
      <c r="G704" s="59" t="s">
        <v>830</v>
      </c>
      <c r="H704" s="59" t="s">
        <v>1816</v>
      </c>
      <c r="I704" s="59">
        <v>2.8999999999999998E-3</v>
      </c>
      <c r="J704" s="60">
        <v>344827586.2068966</v>
      </c>
      <c r="K704" s="59"/>
    </row>
    <row r="705" spans="1:11" ht="15" customHeight="1" x14ac:dyDescent="0.4">
      <c r="A705" s="58">
        <v>701</v>
      </c>
      <c r="B705" s="59" t="s">
        <v>2254</v>
      </c>
      <c r="C705" s="59" t="s">
        <v>2153</v>
      </c>
      <c r="D705" s="59" t="s">
        <v>2154</v>
      </c>
      <c r="E705" s="58" t="s">
        <v>829</v>
      </c>
      <c r="F705" s="58" t="s">
        <v>598</v>
      </c>
      <c r="G705" s="59" t="s">
        <v>1258</v>
      </c>
      <c r="H705" s="59" t="s">
        <v>2155</v>
      </c>
      <c r="I705" s="59">
        <v>2.24E-4</v>
      </c>
      <c r="J705" s="60">
        <v>4464285714.2857141</v>
      </c>
      <c r="K705" s="59"/>
    </row>
    <row r="706" spans="1:11" ht="15" customHeight="1" x14ac:dyDescent="0.4">
      <c r="A706" s="58">
        <v>702</v>
      </c>
      <c r="B706" s="59" t="s">
        <v>2255</v>
      </c>
      <c r="C706" s="59" t="s">
        <v>2256</v>
      </c>
      <c r="D706" s="59" t="s">
        <v>2158</v>
      </c>
      <c r="E706" s="58" t="s">
        <v>829</v>
      </c>
      <c r="F706" s="58" t="s">
        <v>598</v>
      </c>
      <c r="G706" s="59" t="s">
        <v>1513</v>
      </c>
      <c r="H706" s="59" t="s">
        <v>1514</v>
      </c>
      <c r="I706" s="59">
        <v>1.6000000000000001E-4</v>
      </c>
      <c r="J706" s="60">
        <v>6249999999.999999</v>
      </c>
      <c r="K706" s="59"/>
    </row>
    <row r="707" spans="1:11" ht="15" customHeight="1" x14ac:dyDescent="0.4">
      <c r="A707" s="58">
        <v>703</v>
      </c>
      <c r="B707" s="59" t="s">
        <v>2257</v>
      </c>
      <c r="C707" s="59" t="s">
        <v>2258</v>
      </c>
      <c r="D707" s="59" t="s">
        <v>2158</v>
      </c>
      <c r="E707" s="58" t="s">
        <v>829</v>
      </c>
      <c r="F707" s="58" t="s">
        <v>598</v>
      </c>
      <c r="G707" s="59" t="s">
        <v>1625</v>
      </c>
      <c r="H707" s="59" t="s">
        <v>1514</v>
      </c>
      <c r="I707" s="59">
        <v>1.8789E-2</v>
      </c>
      <c r="J707" s="60">
        <v>53222630.262387566</v>
      </c>
      <c r="K707" s="59"/>
    </row>
    <row r="708" spans="1:11" ht="15" customHeight="1" x14ac:dyDescent="0.4">
      <c r="A708" s="58">
        <v>704</v>
      </c>
      <c r="B708" s="59" t="s">
        <v>2259</v>
      </c>
      <c r="C708" s="59" t="s">
        <v>2160</v>
      </c>
      <c r="D708" s="59" t="s">
        <v>2158</v>
      </c>
      <c r="E708" s="58" t="s">
        <v>829</v>
      </c>
      <c r="F708" s="58" t="s">
        <v>598</v>
      </c>
      <c r="G708" s="59" t="s">
        <v>1513</v>
      </c>
      <c r="H708" s="59" t="s">
        <v>1514</v>
      </c>
      <c r="I708" s="59">
        <v>8.8590000000000006E-3</v>
      </c>
      <c r="J708" s="60">
        <v>112879557.51213455</v>
      </c>
      <c r="K708" s="59"/>
    </row>
    <row r="709" spans="1:11" ht="15" customHeight="1" x14ac:dyDescent="0.4">
      <c r="A709" s="58">
        <v>705</v>
      </c>
      <c r="B709" s="59" t="s">
        <v>2260</v>
      </c>
      <c r="C709" s="59" t="s">
        <v>2261</v>
      </c>
      <c r="D709" s="59" t="s">
        <v>41</v>
      </c>
      <c r="E709" s="58" t="s">
        <v>829</v>
      </c>
      <c r="F709" s="58" t="s">
        <v>627</v>
      </c>
      <c r="G709" s="59" t="s">
        <v>1674</v>
      </c>
      <c r="H709" s="59" t="s">
        <v>1675</v>
      </c>
      <c r="I709" s="59">
        <v>8.9999999999999998E-4</v>
      </c>
      <c r="J709" s="60">
        <v>1111111111.1111112</v>
      </c>
      <c r="K709" s="59"/>
    </row>
    <row r="710" spans="1:11" ht="15" customHeight="1" x14ac:dyDescent="0.4">
      <c r="A710" s="58">
        <v>706</v>
      </c>
      <c r="B710" s="59" t="s">
        <v>2262</v>
      </c>
      <c r="C710" s="59" t="s">
        <v>2263</v>
      </c>
      <c r="D710" s="59" t="s">
        <v>50</v>
      </c>
      <c r="E710" s="58" t="s">
        <v>859</v>
      </c>
      <c r="F710" s="58" t="s">
        <v>598</v>
      </c>
      <c r="G710" s="59" t="s">
        <v>2163</v>
      </c>
      <c r="H710" s="59"/>
      <c r="I710" s="59">
        <v>1.8469999999999999E-3</v>
      </c>
      <c r="J710" s="60">
        <v>541418516.51326478</v>
      </c>
      <c r="K710" s="59"/>
    </row>
    <row r="711" spans="1:11" ht="15" customHeight="1" x14ac:dyDescent="0.4">
      <c r="A711" s="58">
        <v>707</v>
      </c>
      <c r="B711" s="59" t="s">
        <v>2264</v>
      </c>
      <c r="C711" s="59" t="s">
        <v>2165</v>
      </c>
      <c r="D711" s="59" t="s">
        <v>2265</v>
      </c>
      <c r="E711" s="58" t="s">
        <v>829</v>
      </c>
      <c r="F711" s="58" t="s">
        <v>2266</v>
      </c>
      <c r="G711" s="59" t="s">
        <v>1258</v>
      </c>
      <c r="H711" s="59" t="s">
        <v>1534</v>
      </c>
      <c r="I711" s="59">
        <v>1.9319999999999999E-3</v>
      </c>
      <c r="J711" s="60">
        <v>517598343.68530023</v>
      </c>
      <c r="K711" s="59"/>
    </row>
    <row r="712" spans="1:11" ht="15" customHeight="1" x14ac:dyDescent="0.4">
      <c r="A712" s="58">
        <v>708</v>
      </c>
      <c r="B712" s="59" t="s">
        <v>2267</v>
      </c>
      <c r="C712" s="59" t="s">
        <v>2268</v>
      </c>
      <c r="D712" s="59" t="s">
        <v>2269</v>
      </c>
      <c r="E712" s="58" t="s">
        <v>829</v>
      </c>
      <c r="F712" s="58" t="s">
        <v>591</v>
      </c>
      <c r="G712" s="59" t="s">
        <v>1258</v>
      </c>
      <c r="H712" s="59" t="s">
        <v>1534</v>
      </c>
      <c r="I712" s="59">
        <v>1.12E-4</v>
      </c>
      <c r="J712" s="60">
        <v>8928571428.5714283</v>
      </c>
      <c r="K712" s="59"/>
    </row>
    <row r="713" spans="1:11" ht="15" customHeight="1" x14ac:dyDescent="0.4">
      <c r="A713" s="58">
        <v>709</v>
      </c>
      <c r="B713" s="59" t="s">
        <v>2270</v>
      </c>
      <c r="C713" s="59" t="s">
        <v>2167</v>
      </c>
      <c r="D713" s="59" t="s">
        <v>2271</v>
      </c>
      <c r="E713" s="58" t="s">
        <v>829</v>
      </c>
      <c r="F713" s="58" t="s">
        <v>677</v>
      </c>
      <c r="G713" s="59" t="s">
        <v>1258</v>
      </c>
      <c r="H713" s="59" t="s">
        <v>1534</v>
      </c>
      <c r="I713" s="59">
        <v>2.24E-4</v>
      </c>
      <c r="J713" s="60">
        <v>4464285714.2857141</v>
      </c>
      <c r="K713" s="59"/>
    </row>
    <row r="714" spans="1:11" ht="15" customHeight="1" x14ac:dyDescent="0.4">
      <c r="A714" s="58">
        <v>710</v>
      </c>
      <c r="B714" s="59" t="s">
        <v>2272</v>
      </c>
      <c r="C714" s="59" t="s">
        <v>2273</v>
      </c>
      <c r="D714" s="59" t="s">
        <v>2274</v>
      </c>
      <c r="E714" s="58" t="s">
        <v>829</v>
      </c>
      <c r="F714" s="58" t="s">
        <v>598</v>
      </c>
      <c r="G714" s="59" t="s">
        <v>1258</v>
      </c>
      <c r="H714" s="59" t="s">
        <v>1534</v>
      </c>
      <c r="I714" s="59">
        <v>2.8E-5</v>
      </c>
      <c r="J714" s="60">
        <v>35714285714.285713</v>
      </c>
      <c r="K714" s="59"/>
    </row>
    <row r="715" spans="1:11" ht="15" customHeight="1" x14ac:dyDescent="0.4">
      <c r="A715" s="58">
        <v>711</v>
      </c>
      <c r="B715" s="59" t="s">
        <v>2275</v>
      </c>
      <c r="C715" s="59" t="s">
        <v>2276</v>
      </c>
      <c r="D715" s="59" t="s">
        <v>2277</v>
      </c>
      <c r="E715" s="58" t="s">
        <v>829</v>
      </c>
      <c r="F715" s="58" t="s">
        <v>677</v>
      </c>
      <c r="G715" s="59" t="s">
        <v>1258</v>
      </c>
      <c r="H715" s="59" t="s">
        <v>1534</v>
      </c>
      <c r="I715" s="59">
        <v>2.24E-4</v>
      </c>
      <c r="J715" s="60">
        <v>4464285714.2857141</v>
      </c>
      <c r="K715" s="59"/>
    </row>
    <row r="716" spans="1:11" ht="15" customHeight="1" x14ac:dyDescent="0.4">
      <c r="A716" s="58">
        <v>712</v>
      </c>
      <c r="B716" s="59" t="s">
        <v>2278</v>
      </c>
      <c r="C716" s="59" t="s">
        <v>2279</v>
      </c>
      <c r="D716" s="59" t="s">
        <v>2280</v>
      </c>
      <c r="E716" s="58" t="s">
        <v>829</v>
      </c>
      <c r="F716" s="58" t="s">
        <v>598</v>
      </c>
      <c r="G716" s="59" t="s">
        <v>1258</v>
      </c>
      <c r="H716" s="59" t="s">
        <v>1534</v>
      </c>
      <c r="I716" s="59">
        <v>2.8E-5</v>
      </c>
      <c r="J716" s="60">
        <v>35714285714.285713</v>
      </c>
      <c r="K716" s="59"/>
    </row>
    <row r="717" spans="1:11" ht="15" customHeight="1" x14ac:dyDescent="0.4">
      <c r="A717" s="58">
        <v>713</v>
      </c>
      <c r="B717" s="59" t="s">
        <v>2281</v>
      </c>
      <c r="C717" s="59" t="s">
        <v>2169</v>
      </c>
      <c r="D717" s="59" t="s">
        <v>2282</v>
      </c>
      <c r="E717" s="58" t="s">
        <v>829</v>
      </c>
      <c r="F717" s="58" t="s">
        <v>598</v>
      </c>
      <c r="G717" s="59" t="s">
        <v>1258</v>
      </c>
      <c r="H717" s="59" t="s">
        <v>1534</v>
      </c>
      <c r="I717" s="59">
        <v>2.8E-5</v>
      </c>
      <c r="J717" s="60">
        <v>35714285714.285713</v>
      </c>
      <c r="K717" s="59"/>
    </row>
    <row r="718" spans="1:11" ht="15" customHeight="1" x14ac:dyDescent="0.4">
      <c r="A718" s="58">
        <v>714</v>
      </c>
      <c r="B718" s="59" t="s">
        <v>2283</v>
      </c>
      <c r="C718" s="59" t="s">
        <v>2171</v>
      </c>
      <c r="D718" s="59" t="s">
        <v>2284</v>
      </c>
      <c r="E718" s="58" t="s">
        <v>829</v>
      </c>
      <c r="F718" s="58" t="s">
        <v>672</v>
      </c>
      <c r="G718" s="59" t="s">
        <v>1258</v>
      </c>
      <c r="H718" s="59" t="s">
        <v>1534</v>
      </c>
      <c r="I718" s="59">
        <v>8.3999999999999995E-5</v>
      </c>
      <c r="J718" s="60">
        <v>11904761904.761906</v>
      </c>
      <c r="K718" s="59"/>
    </row>
    <row r="719" spans="1:11" ht="15" customHeight="1" x14ac:dyDescent="0.4">
      <c r="A719" s="58">
        <v>715</v>
      </c>
      <c r="B719" s="59" t="s">
        <v>2285</v>
      </c>
      <c r="C719" s="59" t="s">
        <v>2173</v>
      </c>
      <c r="D719" s="59" t="s">
        <v>2286</v>
      </c>
      <c r="E719" s="58" t="s">
        <v>829</v>
      </c>
      <c r="F719" s="58" t="s">
        <v>719</v>
      </c>
      <c r="G719" s="59" t="s">
        <v>1258</v>
      </c>
      <c r="H719" s="59" t="s">
        <v>1534</v>
      </c>
      <c r="I719" s="59">
        <v>2.7999999999999998E-4</v>
      </c>
      <c r="J719" s="60">
        <v>3571428571.4285717</v>
      </c>
      <c r="K719" s="59"/>
    </row>
    <row r="720" spans="1:11" ht="15" customHeight="1" x14ac:dyDescent="0.4">
      <c r="A720" s="58">
        <v>716</v>
      </c>
      <c r="B720" s="59" t="s">
        <v>2287</v>
      </c>
      <c r="C720" s="59" t="s">
        <v>2175</v>
      </c>
      <c r="D720" s="59" t="s">
        <v>2288</v>
      </c>
      <c r="E720" s="58" t="s">
        <v>829</v>
      </c>
      <c r="F720" s="58" t="s">
        <v>2289</v>
      </c>
      <c r="G720" s="59" t="s">
        <v>1258</v>
      </c>
      <c r="H720" s="59" t="s">
        <v>1534</v>
      </c>
      <c r="I720" s="59">
        <v>6.1600000000000001E-4</v>
      </c>
      <c r="J720" s="60">
        <v>1623376623.3766234</v>
      </c>
      <c r="K720" s="59"/>
    </row>
    <row r="721" spans="1:11" ht="15" customHeight="1" x14ac:dyDescent="0.4">
      <c r="A721" s="58">
        <v>717</v>
      </c>
      <c r="B721" s="59" t="s">
        <v>2290</v>
      </c>
      <c r="C721" s="59" t="s">
        <v>2177</v>
      </c>
      <c r="D721" s="59" t="s">
        <v>2291</v>
      </c>
      <c r="E721" s="58" t="s">
        <v>829</v>
      </c>
      <c r="F721" s="58" t="s">
        <v>1175</v>
      </c>
      <c r="G721" s="59" t="s">
        <v>1258</v>
      </c>
      <c r="H721" s="59" t="s">
        <v>1534</v>
      </c>
      <c r="I721" s="59">
        <v>3.6400000000000001E-4</v>
      </c>
      <c r="J721" s="60">
        <v>2747252747.2527471</v>
      </c>
      <c r="K721" s="59"/>
    </row>
    <row r="722" spans="1:11" ht="15" customHeight="1" x14ac:dyDescent="0.4">
      <c r="A722" s="58">
        <v>718</v>
      </c>
      <c r="B722" s="59" t="s">
        <v>2292</v>
      </c>
      <c r="C722" s="59" t="s">
        <v>1682</v>
      </c>
      <c r="D722" s="59" t="s">
        <v>2293</v>
      </c>
      <c r="E722" s="58" t="s">
        <v>829</v>
      </c>
      <c r="F722" s="58" t="s">
        <v>677</v>
      </c>
      <c r="G722" s="59" t="s">
        <v>1258</v>
      </c>
      <c r="H722" s="59" t="s">
        <v>1534</v>
      </c>
      <c r="I722" s="59">
        <v>2.24E-4</v>
      </c>
      <c r="J722" s="60">
        <v>4464285714.2857141</v>
      </c>
      <c r="K722" s="59"/>
    </row>
    <row r="723" spans="1:11" ht="15" customHeight="1" x14ac:dyDescent="0.4">
      <c r="A723" s="58">
        <v>719</v>
      </c>
      <c r="B723" s="59" t="s">
        <v>2294</v>
      </c>
      <c r="C723" s="59" t="s">
        <v>2295</v>
      </c>
      <c r="D723" s="59" t="s">
        <v>43</v>
      </c>
      <c r="E723" s="58" t="s">
        <v>829</v>
      </c>
      <c r="F723" s="58" t="s">
        <v>591</v>
      </c>
      <c r="G723" s="59" t="s">
        <v>1560</v>
      </c>
      <c r="H723" s="59" t="s">
        <v>1561</v>
      </c>
      <c r="I723" s="59">
        <v>6.8000000000000005E-4</v>
      </c>
      <c r="J723" s="60">
        <v>1470588235.2941175</v>
      </c>
      <c r="K723" s="59"/>
    </row>
    <row r="724" spans="1:11" ht="15" customHeight="1" x14ac:dyDescent="0.4">
      <c r="A724" s="58">
        <v>720</v>
      </c>
      <c r="B724" s="59" t="s">
        <v>2296</v>
      </c>
      <c r="C724" s="59" t="s">
        <v>2180</v>
      </c>
      <c r="D724" s="59" t="s">
        <v>2297</v>
      </c>
      <c r="E724" s="58" t="s">
        <v>829</v>
      </c>
      <c r="F724" s="58" t="s">
        <v>2298</v>
      </c>
      <c r="G724" s="59" t="s">
        <v>1258</v>
      </c>
      <c r="H724" s="59" t="s">
        <v>1534</v>
      </c>
      <c r="I724" s="59">
        <v>1.768E-3</v>
      </c>
      <c r="J724" s="60">
        <v>565610859.7285068</v>
      </c>
      <c r="K724" s="59"/>
    </row>
    <row r="725" spans="1:11" ht="15" customHeight="1" x14ac:dyDescent="0.4">
      <c r="A725" s="58">
        <v>721</v>
      </c>
      <c r="B725" s="59" t="s">
        <v>2299</v>
      </c>
      <c r="C725" s="59" t="s">
        <v>2300</v>
      </c>
      <c r="D725" s="59" t="s">
        <v>2301</v>
      </c>
      <c r="E725" s="58" t="s">
        <v>829</v>
      </c>
      <c r="F725" s="58" t="s">
        <v>598</v>
      </c>
      <c r="G725" s="59" t="s">
        <v>830</v>
      </c>
      <c r="H725" s="59" t="s">
        <v>1816</v>
      </c>
      <c r="I725" s="59">
        <v>2.8999999999999998E-3</v>
      </c>
      <c r="J725" s="60">
        <v>344827586.2068966</v>
      </c>
      <c r="K725" s="59"/>
    </row>
    <row r="726" spans="1:11" ht="15" customHeight="1" x14ac:dyDescent="0.4">
      <c r="A726" s="58">
        <v>722</v>
      </c>
      <c r="B726" s="59" t="s">
        <v>2302</v>
      </c>
      <c r="C726" s="59" t="s">
        <v>2182</v>
      </c>
      <c r="D726" s="59" t="s">
        <v>2183</v>
      </c>
      <c r="E726" s="58" t="s">
        <v>829</v>
      </c>
      <c r="F726" s="58" t="s">
        <v>591</v>
      </c>
      <c r="G726" s="59" t="s">
        <v>9</v>
      </c>
      <c r="H726" s="59" t="s">
        <v>1523</v>
      </c>
      <c r="I726" s="59">
        <v>3.3100000000000002E-4</v>
      </c>
      <c r="J726" s="60">
        <v>3021148036.2537761</v>
      </c>
      <c r="K726" s="59"/>
    </row>
    <row r="727" spans="1:11" ht="15" customHeight="1" x14ac:dyDescent="0.4">
      <c r="A727" s="58">
        <v>723</v>
      </c>
      <c r="B727" s="59" t="s">
        <v>2303</v>
      </c>
      <c r="C727" s="59" t="s">
        <v>2185</v>
      </c>
      <c r="D727" s="59" t="s">
        <v>2183</v>
      </c>
      <c r="E727" s="58" t="s">
        <v>829</v>
      </c>
      <c r="F727" s="58" t="s">
        <v>2304</v>
      </c>
      <c r="G727" s="59" t="s">
        <v>9</v>
      </c>
      <c r="H727" s="59" t="s">
        <v>1523</v>
      </c>
      <c r="I727" s="59">
        <v>2.3180000000000002E-3</v>
      </c>
      <c r="J727" s="60">
        <v>431406384.81449521</v>
      </c>
      <c r="K727" s="59"/>
    </row>
    <row r="728" spans="1:11" ht="15" customHeight="1" x14ac:dyDescent="0.4">
      <c r="A728" s="58">
        <v>724</v>
      </c>
      <c r="B728" s="59" t="s">
        <v>2305</v>
      </c>
      <c r="C728" s="59" t="s">
        <v>2189</v>
      </c>
      <c r="D728" s="59" t="s">
        <v>2183</v>
      </c>
      <c r="E728" s="58" t="s">
        <v>829</v>
      </c>
      <c r="F728" s="58" t="s">
        <v>587</v>
      </c>
      <c r="G728" s="59" t="s">
        <v>9</v>
      </c>
      <c r="H728" s="59" t="s">
        <v>1523</v>
      </c>
      <c r="I728" s="59">
        <v>4.1399999999999998E-4</v>
      </c>
      <c r="J728" s="60">
        <v>2415458937.1980677</v>
      </c>
      <c r="K728" s="59"/>
    </row>
    <row r="729" spans="1:11" ht="15" customHeight="1" x14ac:dyDescent="0.4">
      <c r="A729" s="58">
        <v>725</v>
      </c>
      <c r="B729" s="59" t="s">
        <v>2306</v>
      </c>
      <c r="C729" s="59" t="s">
        <v>2191</v>
      </c>
      <c r="D729" s="59" t="s">
        <v>2192</v>
      </c>
      <c r="E729" s="58" t="s">
        <v>829</v>
      </c>
      <c r="F729" s="58" t="s">
        <v>598</v>
      </c>
      <c r="G729" s="59" t="s">
        <v>1513</v>
      </c>
      <c r="H729" s="59" t="s">
        <v>1514</v>
      </c>
      <c r="I729" s="59">
        <v>1.5200000000000001E-4</v>
      </c>
      <c r="J729" s="60">
        <v>6578947368.421052</v>
      </c>
      <c r="K729" s="59"/>
    </row>
    <row r="730" spans="1:11" ht="15" customHeight="1" x14ac:dyDescent="0.4">
      <c r="A730" s="58">
        <v>726</v>
      </c>
      <c r="B730" s="59" t="s">
        <v>2307</v>
      </c>
      <c r="C730" s="59" t="s">
        <v>2194</v>
      </c>
      <c r="D730" s="59" t="s">
        <v>2192</v>
      </c>
      <c r="E730" s="58" t="s">
        <v>829</v>
      </c>
      <c r="F730" s="58" t="s">
        <v>598</v>
      </c>
      <c r="G730" s="59" t="s">
        <v>1513</v>
      </c>
      <c r="H730" s="59" t="s">
        <v>1514</v>
      </c>
      <c r="I730" s="59">
        <v>3.1999999999999999E-5</v>
      </c>
      <c r="J730" s="60">
        <v>31250000000</v>
      </c>
      <c r="K730" s="59"/>
    </row>
    <row r="731" spans="1:11" ht="15" customHeight="1" x14ac:dyDescent="0.4">
      <c r="A731" s="58">
        <v>727</v>
      </c>
      <c r="B731" s="59" t="s">
        <v>2308</v>
      </c>
      <c r="C731" s="59" t="s">
        <v>2196</v>
      </c>
      <c r="D731" s="59" t="s">
        <v>2192</v>
      </c>
      <c r="E731" s="58" t="s">
        <v>829</v>
      </c>
      <c r="F731" s="58" t="s">
        <v>672</v>
      </c>
      <c r="G731" s="59" t="s">
        <v>1513</v>
      </c>
      <c r="H731" s="59" t="s">
        <v>1514</v>
      </c>
      <c r="I731" s="59">
        <v>9.6000000000000002E-5</v>
      </c>
      <c r="J731" s="60">
        <v>10416666666.666666</v>
      </c>
      <c r="K731" s="59"/>
    </row>
    <row r="732" spans="1:11" ht="15" customHeight="1" x14ac:dyDescent="0.4">
      <c r="A732" s="58">
        <v>728</v>
      </c>
      <c r="B732" s="59" t="s">
        <v>2309</v>
      </c>
      <c r="C732" s="59" t="s">
        <v>2198</v>
      </c>
      <c r="D732" s="59" t="s">
        <v>2192</v>
      </c>
      <c r="E732" s="58" t="s">
        <v>829</v>
      </c>
      <c r="F732" s="58" t="s">
        <v>598</v>
      </c>
      <c r="G732" s="59" t="s">
        <v>1513</v>
      </c>
      <c r="H732" s="59" t="s">
        <v>1514</v>
      </c>
      <c r="I732" s="59">
        <v>3.1999999999999999E-5</v>
      </c>
      <c r="J732" s="60">
        <v>31250000000</v>
      </c>
      <c r="K732" s="59"/>
    </row>
    <row r="733" spans="1:11" ht="15" customHeight="1" x14ac:dyDescent="0.4">
      <c r="A733" s="58">
        <v>729</v>
      </c>
      <c r="B733" s="59" t="s">
        <v>2310</v>
      </c>
      <c r="C733" s="59" t="s">
        <v>2311</v>
      </c>
      <c r="D733" s="59" t="s">
        <v>74</v>
      </c>
      <c r="E733" s="58" t="s">
        <v>829</v>
      </c>
      <c r="F733" s="58" t="s">
        <v>608</v>
      </c>
      <c r="G733" s="59" t="s">
        <v>830</v>
      </c>
      <c r="H733" s="59" t="s">
        <v>1816</v>
      </c>
      <c r="I733" s="59">
        <v>5.7999999999999996E-3</v>
      </c>
      <c r="J733" s="60">
        <v>172413793.1034483</v>
      </c>
      <c r="K733" s="59"/>
    </row>
    <row r="734" spans="1:11" ht="15" customHeight="1" x14ac:dyDescent="0.4">
      <c r="A734" s="58">
        <v>730</v>
      </c>
      <c r="B734" s="59" t="s">
        <v>2312</v>
      </c>
      <c r="C734" s="59" t="s">
        <v>2206</v>
      </c>
      <c r="D734" s="59" t="s">
        <v>74</v>
      </c>
      <c r="E734" s="58" t="s">
        <v>829</v>
      </c>
      <c r="F734" s="58" t="s">
        <v>672</v>
      </c>
      <c r="G734" s="59" t="s">
        <v>830</v>
      </c>
      <c r="H734" s="59" t="s">
        <v>1816</v>
      </c>
      <c r="I734" s="59">
        <v>8.6999999999999994E-3</v>
      </c>
      <c r="J734" s="60">
        <v>114942528.7356322</v>
      </c>
      <c r="K734" s="59"/>
    </row>
    <row r="735" spans="1:11" ht="15" customHeight="1" x14ac:dyDescent="0.4">
      <c r="A735" s="58">
        <v>731</v>
      </c>
      <c r="B735" s="59" t="s">
        <v>2313</v>
      </c>
      <c r="C735" s="59" t="s">
        <v>2208</v>
      </c>
      <c r="D735" s="59" t="s">
        <v>74</v>
      </c>
      <c r="E735" s="58" t="s">
        <v>829</v>
      </c>
      <c r="F735" s="58" t="s">
        <v>711</v>
      </c>
      <c r="G735" s="59" t="s">
        <v>830</v>
      </c>
      <c r="H735" s="59" t="s">
        <v>1816</v>
      </c>
      <c r="I735" s="59">
        <v>2.0299999999999999E-2</v>
      </c>
      <c r="J735" s="60">
        <v>49261083.743842371</v>
      </c>
      <c r="K735" s="59"/>
    </row>
    <row r="736" spans="1:11" ht="15" customHeight="1" x14ac:dyDescent="0.4">
      <c r="A736" s="58">
        <v>732</v>
      </c>
      <c r="B736" s="59" t="s">
        <v>2314</v>
      </c>
      <c r="C736" s="59" t="s">
        <v>2315</v>
      </c>
      <c r="D736" s="59" t="s">
        <v>2316</v>
      </c>
      <c r="E736" s="58" t="s">
        <v>829</v>
      </c>
      <c r="F736" s="58" t="s">
        <v>677</v>
      </c>
      <c r="G736" s="59" t="s">
        <v>1674</v>
      </c>
      <c r="H736" s="59" t="s">
        <v>2317</v>
      </c>
      <c r="I736" s="59">
        <v>2.2399999999999998E-3</v>
      </c>
      <c r="J736" s="60">
        <v>446428571.42857146</v>
      </c>
      <c r="K736" s="59"/>
    </row>
    <row r="737" spans="1:11" ht="15" customHeight="1" x14ac:dyDescent="0.4">
      <c r="A737" s="58">
        <v>733</v>
      </c>
      <c r="B737" s="59" t="s">
        <v>2318</v>
      </c>
      <c r="C737" s="59" t="s">
        <v>2319</v>
      </c>
      <c r="D737" s="59" t="s">
        <v>2138</v>
      </c>
      <c r="E737" s="58" t="s">
        <v>2117</v>
      </c>
      <c r="F737" s="58" t="s">
        <v>598</v>
      </c>
      <c r="G737" s="59"/>
      <c r="H737" s="59"/>
      <c r="I737" s="59">
        <v>0</v>
      </c>
      <c r="J737" s="60"/>
      <c r="K737" s="59"/>
    </row>
    <row r="738" spans="1:11" ht="15" customHeight="1" x14ac:dyDescent="0.4">
      <c r="A738" s="58">
        <v>734</v>
      </c>
      <c r="B738" s="59" t="s">
        <v>2320</v>
      </c>
      <c r="C738" s="59" t="s">
        <v>2200</v>
      </c>
      <c r="D738" s="59" t="s">
        <v>2138</v>
      </c>
      <c r="E738" s="58" t="s">
        <v>2117</v>
      </c>
      <c r="F738" s="58" t="s">
        <v>598</v>
      </c>
      <c r="G738" s="59"/>
      <c r="H738" s="59"/>
      <c r="I738" s="59">
        <v>0</v>
      </c>
      <c r="J738" s="60"/>
      <c r="K738" s="59"/>
    </row>
    <row r="739" spans="1:11" ht="15" customHeight="1" x14ac:dyDescent="0.4">
      <c r="A739" s="58">
        <v>735</v>
      </c>
      <c r="B739" s="59" t="s">
        <v>2321</v>
      </c>
      <c r="C739" s="59" t="s">
        <v>2322</v>
      </c>
      <c r="D739" s="59" t="s">
        <v>2138</v>
      </c>
      <c r="E739" s="58" t="s">
        <v>2117</v>
      </c>
      <c r="F739" s="58" t="s">
        <v>608</v>
      </c>
      <c r="G739" s="59"/>
      <c r="H739" s="59"/>
      <c r="I739" s="59">
        <v>0</v>
      </c>
      <c r="J739" s="60"/>
      <c r="K739" s="59"/>
    </row>
    <row r="740" spans="1:11" ht="15" customHeight="1" x14ac:dyDescent="0.4">
      <c r="A740" s="58">
        <v>736</v>
      </c>
      <c r="B740" s="59" t="s">
        <v>2323</v>
      </c>
      <c r="C740" s="59" t="s">
        <v>2324</v>
      </c>
      <c r="D740" s="59" t="s">
        <v>2325</v>
      </c>
      <c r="E740" s="58" t="s">
        <v>829</v>
      </c>
      <c r="F740" s="58" t="s">
        <v>598</v>
      </c>
      <c r="G740" s="59" t="s">
        <v>2113</v>
      </c>
      <c r="H740" s="59" t="s">
        <v>1514</v>
      </c>
      <c r="I740" s="59">
        <v>2.3800000000000002E-3</v>
      </c>
      <c r="J740" s="60">
        <v>420168067.22689074</v>
      </c>
      <c r="K740" s="59"/>
    </row>
    <row r="741" spans="1:11" ht="15" customHeight="1" x14ac:dyDescent="0.4">
      <c r="A741" s="58">
        <v>737</v>
      </c>
      <c r="B741" s="59" t="s">
        <v>2326</v>
      </c>
      <c r="C741" s="59" t="s">
        <v>2327</v>
      </c>
      <c r="D741" s="59" t="s">
        <v>2328</v>
      </c>
      <c r="E741" s="58" t="s">
        <v>829</v>
      </c>
      <c r="F741" s="58" t="s">
        <v>591</v>
      </c>
      <c r="G741" s="59" t="s">
        <v>1625</v>
      </c>
      <c r="H741" s="59" t="s">
        <v>1514</v>
      </c>
      <c r="I741" s="59">
        <v>4.8000000000000001E-5</v>
      </c>
      <c r="J741" s="60">
        <v>20833333333.333332</v>
      </c>
      <c r="K741" s="59"/>
    </row>
    <row r="742" spans="1:11" ht="15" customHeight="1" x14ac:dyDescent="0.4">
      <c r="A742" s="58">
        <v>738</v>
      </c>
      <c r="B742" s="59" t="s">
        <v>2329</v>
      </c>
      <c r="C742" s="59" t="s">
        <v>2330</v>
      </c>
      <c r="D742" s="59" t="s">
        <v>2301</v>
      </c>
      <c r="E742" s="58" t="s">
        <v>829</v>
      </c>
      <c r="F742" s="58" t="s">
        <v>598</v>
      </c>
      <c r="G742" s="59" t="s">
        <v>830</v>
      </c>
      <c r="H742" s="59" t="s">
        <v>1816</v>
      </c>
      <c r="I742" s="59">
        <v>2.8999999999999998E-3</v>
      </c>
      <c r="J742" s="60">
        <v>344827586.2068966</v>
      </c>
      <c r="K742" s="59"/>
    </row>
    <row r="743" spans="1:11" ht="15" customHeight="1" x14ac:dyDescent="0.4">
      <c r="A743" s="58">
        <v>739</v>
      </c>
      <c r="B743" s="59" t="s">
        <v>2331</v>
      </c>
      <c r="C743" s="59" t="s">
        <v>2210</v>
      </c>
      <c r="D743" s="59" t="s">
        <v>2158</v>
      </c>
      <c r="E743" s="58" t="s">
        <v>829</v>
      </c>
      <c r="F743" s="58" t="s">
        <v>672</v>
      </c>
      <c r="G743" s="59" t="s">
        <v>1625</v>
      </c>
      <c r="H743" s="59" t="s">
        <v>1514</v>
      </c>
      <c r="I743" s="59">
        <v>5.9999999999999995E-4</v>
      </c>
      <c r="J743" s="60">
        <v>1666666666.6666667</v>
      </c>
      <c r="K743" s="59"/>
    </row>
    <row r="744" spans="1:11" ht="15" customHeight="1" x14ac:dyDescent="0.4">
      <c r="A744" s="58">
        <v>740</v>
      </c>
      <c r="B744" s="59" t="s">
        <v>2332</v>
      </c>
      <c r="C744" s="59" t="s">
        <v>2212</v>
      </c>
      <c r="D744" s="59" t="s">
        <v>2158</v>
      </c>
      <c r="E744" s="58" t="s">
        <v>829</v>
      </c>
      <c r="F744" s="58" t="s">
        <v>598</v>
      </c>
      <c r="G744" s="59" t="s">
        <v>1625</v>
      </c>
      <c r="H744" s="59" t="s">
        <v>1514</v>
      </c>
      <c r="I744" s="59">
        <v>2.0000000000000001E-4</v>
      </c>
      <c r="J744" s="60">
        <v>5000000000</v>
      </c>
      <c r="K744" s="59"/>
    </row>
    <row r="745" spans="1:11" ht="15" customHeight="1" x14ac:dyDescent="0.4">
      <c r="A745" s="58">
        <v>741</v>
      </c>
      <c r="B745" s="59" t="s">
        <v>2333</v>
      </c>
      <c r="C745" s="59" t="s">
        <v>2214</v>
      </c>
      <c r="D745" s="59" t="s">
        <v>2183</v>
      </c>
      <c r="E745" s="58" t="s">
        <v>829</v>
      </c>
      <c r="F745" s="58" t="s">
        <v>627</v>
      </c>
      <c r="G745" s="59" t="s">
        <v>9</v>
      </c>
      <c r="H745" s="59" t="s">
        <v>1523</v>
      </c>
      <c r="I745" s="59">
        <v>4.9700000000000005E-4</v>
      </c>
      <c r="J745" s="60">
        <v>2012072434.6076458</v>
      </c>
      <c r="K745" s="59"/>
    </row>
    <row r="746" spans="1:11" ht="15" customHeight="1" x14ac:dyDescent="0.4">
      <c r="A746" s="58">
        <v>742</v>
      </c>
      <c r="B746" s="59" t="s">
        <v>2334</v>
      </c>
      <c r="C746" s="59" t="s">
        <v>2216</v>
      </c>
      <c r="D746" s="59" t="s">
        <v>2217</v>
      </c>
      <c r="E746" s="58" t="s">
        <v>586</v>
      </c>
      <c r="F746" s="58" t="s">
        <v>2335</v>
      </c>
      <c r="G746" s="59"/>
      <c r="H746" s="59"/>
      <c r="I746" s="59">
        <v>0</v>
      </c>
      <c r="J746" s="60"/>
      <c r="K746" s="59"/>
    </row>
    <row r="747" spans="1:11" ht="15" customHeight="1" x14ac:dyDescent="0.4">
      <c r="A747" s="58">
        <v>743</v>
      </c>
      <c r="B747" s="59" t="s">
        <v>2336</v>
      </c>
      <c r="C747" s="59" t="s">
        <v>2157</v>
      </c>
      <c r="D747" s="59" t="s">
        <v>2158</v>
      </c>
      <c r="E747" s="58" t="s">
        <v>829</v>
      </c>
      <c r="F747" s="58" t="s">
        <v>598</v>
      </c>
      <c r="G747" s="59" t="s">
        <v>1625</v>
      </c>
      <c r="H747" s="59" t="s">
        <v>1514</v>
      </c>
      <c r="I747" s="59">
        <v>1.8789E-2</v>
      </c>
      <c r="J747" s="60">
        <v>53222630.262387566</v>
      </c>
      <c r="K747" s="59"/>
    </row>
    <row r="748" spans="1:11" ht="15" customHeight="1" x14ac:dyDescent="0.4">
      <c r="A748" s="58">
        <v>744</v>
      </c>
      <c r="B748" s="59" t="s">
        <v>2337</v>
      </c>
      <c r="C748" s="59" t="s">
        <v>2219</v>
      </c>
      <c r="D748" s="59" t="s">
        <v>626</v>
      </c>
      <c r="E748" s="58" t="s">
        <v>586</v>
      </c>
      <c r="F748" s="58" t="s">
        <v>608</v>
      </c>
      <c r="G748" s="59"/>
      <c r="H748" s="59"/>
      <c r="I748" s="59">
        <v>0</v>
      </c>
      <c r="J748" s="60"/>
      <c r="K748" s="59"/>
    </row>
    <row r="749" spans="1:11" ht="15" customHeight="1" x14ac:dyDescent="0.4">
      <c r="A749" s="58">
        <v>745</v>
      </c>
      <c r="B749" s="59" t="s">
        <v>2338</v>
      </c>
      <c r="C749" s="59" t="s">
        <v>2221</v>
      </c>
      <c r="D749" s="59" t="s">
        <v>722</v>
      </c>
      <c r="E749" s="58" t="s">
        <v>586</v>
      </c>
      <c r="F749" s="58" t="s">
        <v>608</v>
      </c>
      <c r="G749" s="59"/>
      <c r="H749" s="59"/>
      <c r="I749" s="59">
        <v>0</v>
      </c>
      <c r="J749" s="60"/>
      <c r="K749" s="59"/>
    </row>
    <row r="750" spans="1:11" ht="15" customHeight="1" x14ac:dyDescent="0.4">
      <c r="A750" s="58">
        <v>746</v>
      </c>
      <c r="B750" s="59" t="s">
        <v>2339</v>
      </c>
      <c r="C750" s="59" t="s">
        <v>2223</v>
      </c>
      <c r="D750" s="59" t="s">
        <v>2224</v>
      </c>
      <c r="E750" s="58" t="s">
        <v>586</v>
      </c>
      <c r="F750" s="58" t="s">
        <v>608</v>
      </c>
      <c r="G750" s="59"/>
      <c r="H750" s="59"/>
      <c r="I750" s="59">
        <v>0</v>
      </c>
      <c r="J750" s="60"/>
      <c r="K750" s="59"/>
    </row>
    <row r="751" spans="1:11" ht="15" customHeight="1" x14ac:dyDescent="0.4">
      <c r="A751" s="58">
        <v>747</v>
      </c>
      <c r="B751" s="59" t="s">
        <v>2340</v>
      </c>
      <c r="C751" s="59" t="s">
        <v>2226</v>
      </c>
      <c r="D751" s="59" t="s">
        <v>708</v>
      </c>
      <c r="E751" s="58" t="s">
        <v>586</v>
      </c>
      <c r="F751" s="58" t="s">
        <v>608</v>
      </c>
      <c r="G751" s="59"/>
      <c r="H751" s="59"/>
      <c r="I751" s="59">
        <v>0</v>
      </c>
      <c r="J751" s="60"/>
      <c r="K751" s="59"/>
    </row>
    <row r="752" spans="1:11" ht="15" customHeight="1" x14ac:dyDescent="0.4">
      <c r="A752" s="58">
        <v>748</v>
      </c>
      <c r="B752" s="59" t="s">
        <v>2341</v>
      </c>
      <c r="C752" s="59" t="s">
        <v>2342</v>
      </c>
      <c r="D752" s="59" t="s">
        <v>2343</v>
      </c>
      <c r="E752" s="58" t="s">
        <v>582</v>
      </c>
      <c r="F752" s="58" t="s">
        <v>598</v>
      </c>
      <c r="G752" s="59"/>
      <c r="H752" s="59"/>
      <c r="I752" s="59">
        <v>0.241924</v>
      </c>
      <c r="J752" s="60">
        <v>4133529.5382020799</v>
      </c>
      <c r="K752" s="59"/>
    </row>
    <row r="753" spans="1:11" ht="15" customHeight="1" x14ac:dyDescent="0.4">
      <c r="A753" s="58">
        <v>749</v>
      </c>
      <c r="B753" s="59" t="s">
        <v>2344</v>
      </c>
      <c r="C753" s="59">
        <v>81086165</v>
      </c>
      <c r="D753" s="59" t="s">
        <v>2345</v>
      </c>
      <c r="E753" s="58" t="s">
        <v>859</v>
      </c>
      <c r="F753" s="58" t="s">
        <v>598</v>
      </c>
      <c r="G753" s="59" t="s">
        <v>1509</v>
      </c>
      <c r="H753" s="59"/>
      <c r="I753" s="59">
        <v>6.7000000000000002E-4</v>
      </c>
      <c r="J753" s="60">
        <v>1492537313.4328358</v>
      </c>
      <c r="K753" s="59"/>
    </row>
    <row r="754" spans="1:11" ht="15" customHeight="1" x14ac:dyDescent="0.4">
      <c r="A754" s="58">
        <v>750</v>
      </c>
      <c r="B754" s="59" t="s">
        <v>2346</v>
      </c>
      <c r="C754" s="59" t="s">
        <v>2234</v>
      </c>
      <c r="D754" s="59" t="s">
        <v>2235</v>
      </c>
      <c r="E754" s="58" t="s">
        <v>829</v>
      </c>
      <c r="F754" s="58" t="s">
        <v>608</v>
      </c>
      <c r="G754" s="59" t="s">
        <v>1625</v>
      </c>
      <c r="H754" s="59" t="s">
        <v>1514</v>
      </c>
      <c r="I754" s="59">
        <v>9.6000000000000002E-5</v>
      </c>
      <c r="J754" s="60">
        <v>10416666666.666666</v>
      </c>
      <c r="K754" s="59"/>
    </row>
    <row r="755" spans="1:11" ht="15" customHeight="1" x14ac:dyDescent="0.4">
      <c r="A755" s="58">
        <v>751</v>
      </c>
      <c r="B755" s="59" t="s">
        <v>2347</v>
      </c>
      <c r="C755" s="59" t="s">
        <v>2108</v>
      </c>
      <c r="D755" s="59" t="s">
        <v>2109</v>
      </c>
      <c r="E755" s="58" t="s">
        <v>829</v>
      </c>
      <c r="F755" s="58" t="s">
        <v>598</v>
      </c>
      <c r="G755" s="59" t="s">
        <v>1625</v>
      </c>
      <c r="H755" s="59" t="s">
        <v>1514</v>
      </c>
      <c r="I755" s="59">
        <v>4.0000000000000002E-4</v>
      </c>
      <c r="J755" s="60">
        <v>2500000000</v>
      </c>
      <c r="K755" s="59"/>
    </row>
    <row r="756" spans="1:11" ht="15" customHeight="1" x14ac:dyDescent="0.4">
      <c r="A756" s="58">
        <v>752</v>
      </c>
      <c r="B756" s="59" t="s">
        <v>2348</v>
      </c>
      <c r="C756" s="59" t="s">
        <v>2111</v>
      </c>
      <c r="D756" s="59" t="s">
        <v>2112</v>
      </c>
      <c r="E756" s="58" t="s">
        <v>829</v>
      </c>
      <c r="F756" s="58" t="s">
        <v>598</v>
      </c>
      <c r="G756" s="59" t="s">
        <v>2113</v>
      </c>
      <c r="H756" s="59" t="s">
        <v>1514</v>
      </c>
      <c r="I756" s="59">
        <v>1.7600000000000001E-3</v>
      </c>
      <c r="J756" s="60">
        <v>568181818.18181813</v>
      </c>
      <c r="K756" s="59"/>
    </row>
    <row r="757" spans="1:11" ht="15" customHeight="1" x14ac:dyDescent="0.4">
      <c r="A757" s="58">
        <v>753</v>
      </c>
      <c r="B757" s="59" t="s">
        <v>2349</v>
      </c>
      <c r="C757" s="59" t="s">
        <v>2350</v>
      </c>
      <c r="D757" s="59" t="s">
        <v>2351</v>
      </c>
      <c r="E757" s="58" t="s">
        <v>829</v>
      </c>
      <c r="F757" s="58" t="s">
        <v>591</v>
      </c>
      <c r="G757" s="59" t="s">
        <v>1560</v>
      </c>
      <c r="H757" s="59" t="s">
        <v>1561</v>
      </c>
      <c r="I757" s="59">
        <v>6.8000000000000005E-4</v>
      </c>
      <c r="J757" s="60">
        <v>1470588235.2941175</v>
      </c>
      <c r="K757" s="59"/>
    </row>
    <row r="758" spans="1:11" ht="15" customHeight="1" x14ac:dyDescent="0.4">
      <c r="A758" s="58">
        <v>754</v>
      </c>
      <c r="B758" s="59" t="s">
        <v>2352</v>
      </c>
      <c r="C758" s="59" t="s">
        <v>2115</v>
      </c>
      <c r="D758" s="59" t="s">
        <v>2116</v>
      </c>
      <c r="E758" s="58" t="s">
        <v>2117</v>
      </c>
      <c r="F758" s="58" t="s">
        <v>598</v>
      </c>
      <c r="G758" s="59"/>
      <c r="H758" s="59"/>
      <c r="I758" s="59">
        <v>0</v>
      </c>
      <c r="J758" s="60"/>
      <c r="K758" s="59"/>
    </row>
    <row r="759" spans="1:11" ht="15" customHeight="1" x14ac:dyDescent="0.4">
      <c r="A759" s="58">
        <v>755</v>
      </c>
      <c r="B759" s="59" t="s">
        <v>2353</v>
      </c>
      <c r="C759" s="59" t="s">
        <v>2134</v>
      </c>
      <c r="D759" s="59" t="s">
        <v>2135</v>
      </c>
      <c r="E759" s="58" t="s">
        <v>829</v>
      </c>
      <c r="F759" s="58" t="s">
        <v>598</v>
      </c>
      <c r="G759" s="59" t="s">
        <v>1625</v>
      </c>
      <c r="H759" s="59" t="s">
        <v>1514</v>
      </c>
      <c r="I759" s="59">
        <v>1.8789E-2</v>
      </c>
      <c r="J759" s="60">
        <v>53222630.262387566</v>
      </c>
      <c r="K759" s="59"/>
    </row>
    <row r="760" spans="1:11" ht="15" customHeight="1" x14ac:dyDescent="0.4">
      <c r="A760" s="58">
        <v>756</v>
      </c>
      <c r="B760" s="59" t="s">
        <v>2354</v>
      </c>
      <c r="C760" s="59" t="s">
        <v>2137</v>
      </c>
      <c r="D760" s="59" t="s">
        <v>2138</v>
      </c>
      <c r="E760" s="58" t="s">
        <v>2117</v>
      </c>
      <c r="F760" s="58" t="s">
        <v>587</v>
      </c>
      <c r="G760" s="59"/>
      <c r="H760" s="59"/>
      <c r="I760" s="59">
        <v>0</v>
      </c>
      <c r="J760" s="60"/>
      <c r="K760" s="59"/>
    </row>
    <row r="761" spans="1:11" ht="15" customHeight="1" x14ac:dyDescent="0.4">
      <c r="A761" s="58">
        <v>757</v>
      </c>
      <c r="B761" s="59" t="s">
        <v>2355</v>
      </c>
      <c r="C761" s="59" t="s">
        <v>2140</v>
      </c>
      <c r="D761" s="59" t="s">
        <v>37</v>
      </c>
      <c r="E761" s="58" t="s">
        <v>829</v>
      </c>
      <c r="F761" s="58" t="s">
        <v>598</v>
      </c>
      <c r="G761" s="59" t="s">
        <v>1635</v>
      </c>
      <c r="H761" s="59" t="s">
        <v>1636</v>
      </c>
      <c r="I761" s="59">
        <v>3.5590000000000001E-3</v>
      </c>
      <c r="J761" s="60">
        <v>280977802.75358248</v>
      </c>
      <c r="K761" s="59"/>
    </row>
    <row r="762" spans="1:11" ht="15" customHeight="1" x14ac:dyDescent="0.4">
      <c r="A762" s="58">
        <v>758</v>
      </c>
      <c r="B762" s="59" t="s">
        <v>2356</v>
      </c>
      <c r="C762" s="59" t="s">
        <v>2142</v>
      </c>
      <c r="D762" s="59" t="s">
        <v>37</v>
      </c>
      <c r="E762" s="58" t="s">
        <v>829</v>
      </c>
      <c r="F762" s="58" t="s">
        <v>598</v>
      </c>
      <c r="G762" s="59" t="s">
        <v>1635</v>
      </c>
      <c r="H762" s="59" t="s">
        <v>1636</v>
      </c>
      <c r="I762" s="59">
        <v>3.5590000000000001E-3</v>
      </c>
      <c r="J762" s="60">
        <v>280977802.75358248</v>
      </c>
      <c r="K762" s="59"/>
    </row>
    <row r="763" spans="1:11" ht="15" customHeight="1" x14ac:dyDescent="0.4">
      <c r="A763" s="58">
        <v>759</v>
      </c>
      <c r="B763" s="59" t="s">
        <v>2357</v>
      </c>
      <c r="C763" s="59" t="s">
        <v>2144</v>
      </c>
      <c r="D763" s="59" t="s">
        <v>2145</v>
      </c>
      <c r="E763" s="58" t="s">
        <v>859</v>
      </c>
      <c r="F763" s="58" t="s">
        <v>751</v>
      </c>
      <c r="G763" s="59" t="s">
        <v>1613</v>
      </c>
      <c r="H763" s="59" t="s">
        <v>1614</v>
      </c>
      <c r="I763" s="59">
        <v>6.3119999999999999E-3</v>
      </c>
      <c r="J763" s="60">
        <v>158428390.36755386</v>
      </c>
      <c r="K763" s="59"/>
    </row>
    <row r="764" spans="1:11" ht="15" customHeight="1" x14ac:dyDescent="0.4">
      <c r="A764" s="58">
        <v>760</v>
      </c>
      <c r="B764" s="59" t="s">
        <v>2358</v>
      </c>
      <c r="C764" s="59" t="s">
        <v>2147</v>
      </c>
      <c r="D764" s="59" t="s">
        <v>2148</v>
      </c>
      <c r="E764" s="58" t="s">
        <v>829</v>
      </c>
      <c r="F764" s="58" t="s">
        <v>2359</v>
      </c>
      <c r="G764" s="59" t="s">
        <v>9</v>
      </c>
      <c r="H764" s="59" t="s">
        <v>1531</v>
      </c>
      <c r="I764" s="59">
        <v>2.2783999999999999E-2</v>
      </c>
      <c r="J764" s="60">
        <v>43890449.438202247</v>
      </c>
      <c r="K764" s="59"/>
    </row>
    <row r="765" spans="1:11" ht="15" customHeight="1" x14ac:dyDescent="0.4">
      <c r="A765" s="58">
        <v>761</v>
      </c>
      <c r="B765" s="59" t="s">
        <v>2360</v>
      </c>
      <c r="C765" s="59" t="s">
        <v>2250</v>
      </c>
      <c r="D765" s="59" t="s">
        <v>2148</v>
      </c>
      <c r="E765" s="58" t="s">
        <v>829</v>
      </c>
      <c r="F765" s="58" t="s">
        <v>591</v>
      </c>
      <c r="G765" s="59" t="s">
        <v>9</v>
      </c>
      <c r="H765" s="59" t="s">
        <v>1531</v>
      </c>
      <c r="I765" s="59">
        <v>7.18E-4</v>
      </c>
      <c r="J765" s="60">
        <v>1392757660.1671309</v>
      </c>
      <c r="K765" s="59"/>
    </row>
    <row r="766" spans="1:11" ht="15" customHeight="1" x14ac:dyDescent="0.4">
      <c r="A766" s="58">
        <v>762</v>
      </c>
      <c r="B766" s="59" t="s">
        <v>2361</v>
      </c>
      <c r="C766" s="59" t="s">
        <v>2252</v>
      </c>
      <c r="D766" s="59" t="s">
        <v>2148</v>
      </c>
      <c r="E766" s="58" t="s">
        <v>829</v>
      </c>
      <c r="F766" s="58" t="s">
        <v>608</v>
      </c>
      <c r="G766" s="59" t="s">
        <v>9</v>
      </c>
      <c r="H766" s="59" t="s">
        <v>1531</v>
      </c>
      <c r="I766" s="59">
        <v>3.59E-4</v>
      </c>
      <c r="J766" s="60">
        <v>2785515320.3342619</v>
      </c>
      <c r="K766" s="59"/>
    </row>
    <row r="767" spans="1:11" ht="15" customHeight="1" x14ac:dyDescent="0.4">
      <c r="A767" s="58">
        <v>763</v>
      </c>
      <c r="B767" s="59" t="s">
        <v>2362</v>
      </c>
      <c r="C767" s="59" t="s">
        <v>2150</v>
      </c>
      <c r="D767" s="59" t="s">
        <v>2151</v>
      </c>
      <c r="E767" s="58" t="s">
        <v>829</v>
      </c>
      <c r="F767" s="58" t="s">
        <v>598</v>
      </c>
      <c r="G767" s="59" t="s">
        <v>830</v>
      </c>
      <c r="H767" s="59" t="s">
        <v>1816</v>
      </c>
      <c r="I767" s="59">
        <v>2.8999999999999998E-3</v>
      </c>
      <c r="J767" s="60">
        <v>344827586.2068966</v>
      </c>
      <c r="K767" s="59"/>
    </row>
    <row r="768" spans="1:11" ht="15" customHeight="1" x14ac:dyDescent="0.4">
      <c r="A768" s="58">
        <v>764</v>
      </c>
      <c r="B768" s="59" t="s">
        <v>2363</v>
      </c>
      <c r="C768" s="59" t="s">
        <v>2153</v>
      </c>
      <c r="D768" s="59" t="s">
        <v>2154</v>
      </c>
      <c r="E768" s="58" t="s">
        <v>829</v>
      </c>
      <c r="F768" s="58" t="s">
        <v>608</v>
      </c>
      <c r="G768" s="59" t="s">
        <v>1258</v>
      </c>
      <c r="H768" s="59" t="s">
        <v>2155</v>
      </c>
      <c r="I768" s="59">
        <v>4.4700000000000002E-4</v>
      </c>
      <c r="J768" s="60">
        <v>2237136465.3243847</v>
      </c>
      <c r="K768" s="59"/>
    </row>
    <row r="769" spans="1:11" ht="15" customHeight="1" x14ac:dyDescent="0.4">
      <c r="A769" s="58">
        <v>765</v>
      </c>
      <c r="B769" s="59" t="s">
        <v>2364</v>
      </c>
      <c r="C769" s="59" t="s">
        <v>2258</v>
      </c>
      <c r="D769" s="59" t="s">
        <v>2158</v>
      </c>
      <c r="E769" s="58" t="s">
        <v>829</v>
      </c>
      <c r="F769" s="58" t="s">
        <v>598</v>
      </c>
      <c r="G769" s="59" t="s">
        <v>1625</v>
      </c>
      <c r="H769" s="59" t="s">
        <v>1514</v>
      </c>
      <c r="I769" s="59">
        <v>1.8789E-2</v>
      </c>
      <c r="J769" s="60">
        <v>53222630.262387566</v>
      </c>
      <c r="K769" s="59"/>
    </row>
    <row r="770" spans="1:11" ht="15" customHeight="1" x14ac:dyDescent="0.4">
      <c r="A770" s="58">
        <v>766</v>
      </c>
      <c r="B770" s="59" t="s">
        <v>2365</v>
      </c>
      <c r="C770" s="59" t="s">
        <v>2160</v>
      </c>
      <c r="D770" s="59" t="s">
        <v>2158</v>
      </c>
      <c r="E770" s="58" t="s">
        <v>829</v>
      </c>
      <c r="F770" s="58" t="s">
        <v>598</v>
      </c>
      <c r="G770" s="59" t="s">
        <v>1513</v>
      </c>
      <c r="H770" s="59" t="s">
        <v>1514</v>
      </c>
      <c r="I770" s="59">
        <v>8.8590000000000006E-3</v>
      </c>
      <c r="J770" s="60">
        <v>112879557.51213455</v>
      </c>
      <c r="K770" s="59"/>
    </row>
    <row r="771" spans="1:11" ht="15" customHeight="1" x14ac:dyDescent="0.4">
      <c r="A771" s="58">
        <v>767</v>
      </c>
      <c r="B771" s="59" t="s">
        <v>2366</v>
      </c>
      <c r="C771" s="59" t="s">
        <v>2261</v>
      </c>
      <c r="D771" s="59" t="s">
        <v>41</v>
      </c>
      <c r="E771" s="58" t="s">
        <v>829</v>
      </c>
      <c r="F771" s="58" t="s">
        <v>591</v>
      </c>
      <c r="G771" s="59" t="s">
        <v>1674</v>
      </c>
      <c r="H771" s="59" t="s">
        <v>1675</v>
      </c>
      <c r="I771" s="59">
        <v>5.9999999999999995E-4</v>
      </c>
      <c r="J771" s="60">
        <v>1666666666.6666667</v>
      </c>
      <c r="K771" s="59"/>
    </row>
    <row r="772" spans="1:11" ht="15" customHeight="1" x14ac:dyDescent="0.4">
      <c r="A772" s="58">
        <v>768</v>
      </c>
      <c r="B772" s="59" t="s">
        <v>2367</v>
      </c>
      <c r="C772" s="59" t="s">
        <v>2162</v>
      </c>
      <c r="D772" s="59" t="s">
        <v>50</v>
      </c>
      <c r="E772" s="58" t="s">
        <v>859</v>
      </c>
      <c r="F772" s="58" t="s">
        <v>598</v>
      </c>
      <c r="G772" s="59" t="s">
        <v>2163</v>
      </c>
      <c r="H772" s="59"/>
      <c r="I772" s="59">
        <v>1.8469999999999999E-3</v>
      </c>
      <c r="J772" s="60">
        <v>541418516.51326478</v>
      </c>
      <c r="K772" s="59"/>
    </row>
    <row r="773" spans="1:11" ht="15" customHeight="1" x14ac:dyDescent="0.4">
      <c r="A773" s="58">
        <v>769</v>
      </c>
      <c r="B773" s="59" t="s">
        <v>2368</v>
      </c>
      <c r="C773" s="59" t="s">
        <v>2165</v>
      </c>
      <c r="D773" s="59" t="s">
        <v>2265</v>
      </c>
      <c r="E773" s="58" t="s">
        <v>829</v>
      </c>
      <c r="F773" s="58" t="s">
        <v>2369</v>
      </c>
      <c r="G773" s="59" t="s">
        <v>1258</v>
      </c>
      <c r="H773" s="59" t="s">
        <v>1534</v>
      </c>
      <c r="I773" s="59">
        <v>1.5679999999999999E-3</v>
      </c>
      <c r="J773" s="60">
        <v>637755102.04081631</v>
      </c>
      <c r="K773" s="59"/>
    </row>
    <row r="774" spans="1:11" ht="15" customHeight="1" x14ac:dyDescent="0.4">
      <c r="A774" s="58">
        <v>770</v>
      </c>
      <c r="B774" s="59" t="s">
        <v>2370</v>
      </c>
      <c r="C774" s="59" t="s">
        <v>2167</v>
      </c>
      <c r="D774" s="59" t="s">
        <v>2271</v>
      </c>
      <c r="E774" s="58" t="s">
        <v>829</v>
      </c>
      <c r="F774" s="58" t="s">
        <v>1158</v>
      </c>
      <c r="G774" s="59" t="s">
        <v>1258</v>
      </c>
      <c r="H774" s="59" t="s">
        <v>1534</v>
      </c>
      <c r="I774" s="59">
        <v>2.52E-4</v>
      </c>
      <c r="J774" s="60">
        <v>3968253968.2539682</v>
      </c>
      <c r="K774" s="59"/>
    </row>
    <row r="775" spans="1:11" ht="15" customHeight="1" x14ac:dyDescent="0.4">
      <c r="A775" s="58">
        <v>771</v>
      </c>
      <c r="B775" s="59" t="s">
        <v>2371</v>
      </c>
      <c r="C775" s="59" t="s">
        <v>2273</v>
      </c>
      <c r="D775" s="59" t="s">
        <v>2274</v>
      </c>
      <c r="E775" s="58" t="s">
        <v>829</v>
      </c>
      <c r="F775" s="58" t="s">
        <v>598</v>
      </c>
      <c r="G775" s="59" t="s">
        <v>1258</v>
      </c>
      <c r="H775" s="59" t="s">
        <v>1534</v>
      </c>
      <c r="I775" s="59">
        <v>2.8E-5</v>
      </c>
      <c r="J775" s="60">
        <v>35714285714.285713</v>
      </c>
      <c r="K775" s="59"/>
    </row>
    <row r="776" spans="1:11" ht="15" customHeight="1" x14ac:dyDescent="0.4">
      <c r="A776" s="58">
        <v>772</v>
      </c>
      <c r="B776" s="59" t="s">
        <v>2372</v>
      </c>
      <c r="C776" s="59" t="s">
        <v>2279</v>
      </c>
      <c r="D776" s="59" t="s">
        <v>2280</v>
      </c>
      <c r="E776" s="58" t="s">
        <v>829</v>
      </c>
      <c r="F776" s="58" t="s">
        <v>598</v>
      </c>
      <c r="G776" s="59" t="s">
        <v>1258</v>
      </c>
      <c r="H776" s="59" t="s">
        <v>1534</v>
      </c>
      <c r="I776" s="59">
        <v>2.8E-5</v>
      </c>
      <c r="J776" s="60">
        <v>35714285714.285713</v>
      </c>
      <c r="K776" s="59"/>
    </row>
    <row r="777" spans="1:11" ht="15" customHeight="1" x14ac:dyDescent="0.4">
      <c r="A777" s="58">
        <v>773</v>
      </c>
      <c r="B777" s="59" t="s">
        <v>2373</v>
      </c>
      <c r="C777" s="59" t="s">
        <v>2374</v>
      </c>
      <c r="D777" s="59" t="s">
        <v>2375</v>
      </c>
      <c r="E777" s="58" t="s">
        <v>829</v>
      </c>
      <c r="F777" s="58" t="s">
        <v>591</v>
      </c>
      <c r="G777" s="59" t="s">
        <v>1258</v>
      </c>
      <c r="H777" s="59" t="s">
        <v>1534</v>
      </c>
      <c r="I777" s="59">
        <v>1.12E-4</v>
      </c>
      <c r="J777" s="60">
        <v>8928571428.5714283</v>
      </c>
      <c r="K777" s="59"/>
    </row>
    <row r="778" spans="1:11" ht="15" customHeight="1" x14ac:dyDescent="0.4">
      <c r="A778" s="58">
        <v>774</v>
      </c>
      <c r="B778" s="59" t="s">
        <v>2376</v>
      </c>
      <c r="C778" s="59" t="s">
        <v>2169</v>
      </c>
      <c r="D778" s="59" t="s">
        <v>2282</v>
      </c>
      <c r="E778" s="58" t="s">
        <v>829</v>
      </c>
      <c r="F778" s="58" t="s">
        <v>598</v>
      </c>
      <c r="G778" s="59" t="s">
        <v>1258</v>
      </c>
      <c r="H778" s="59" t="s">
        <v>1534</v>
      </c>
      <c r="I778" s="59">
        <v>2.8E-5</v>
      </c>
      <c r="J778" s="60">
        <v>35714285714.285713</v>
      </c>
      <c r="K778" s="59"/>
    </row>
    <row r="779" spans="1:11" ht="15" customHeight="1" x14ac:dyDescent="0.4">
      <c r="A779" s="58">
        <v>775</v>
      </c>
      <c r="B779" s="59" t="s">
        <v>2377</v>
      </c>
      <c r="C779" s="59" t="s">
        <v>2171</v>
      </c>
      <c r="D779" s="59" t="s">
        <v>2284</v>
      </c>
      <c r="E779" s="58" t="s">
        <v>829</v>
      </c>
      <c r="F779" s="58" t="s">
        <v>608</v>
      </c>
      <c r="G779" s="59" t="s">
        <v>1258</v>
      </c>
      <c r="H779" s="59" t="s">
        <v>1534</v>
      </c>
      <c r="I779" s="59">
        <v>5.5999999999999999E-5</v>
      </c>
      <c r="J779" s="60">
        <v>17857142857.142857</v>
      </c>
      <c r="K779" s="59"/>
    </row>
    <row r="780" spans="1:11" ht="15" customHeight="1" x14ac:dyDescent="0.4">
      <c r="A780" s="58">
        <v>776</v>
      </c>
      <c r="B780" s="59" t="s">
        <v>2378</v>
      </c>
      <c r="C780" s="59" t="s">
        <v>2173</v>
      </c>
      <c r="D780" s="59" t="s">
        <v>2286</v>
      </c>
      <c r="E780" s="58" t="s">
        <v>829</v>
      </c>
      <c r="F780" s="58" t="s">
        <v>677</v>
      </c>
      <c r="G780" s="59" t="s">
        <v>1258</v>
      </c>
      <c r="H780" s="59" t="s">
        <v>1534</v>
      </c>
      <c r="I780" s="59">
        <v>2.24E-4</v>
      </c>
      <c r="J780" s="60">
        <v>4464285714.2857141</v>
      </c>
      <c r="K780" s="59"/>
    </row>
    <row r="781" spans="1:11" ht="15" customHeight="1" x14ac:dyDescent="0.4">
      <c r="A781" s="58">
        <v>777</v>
      </c>
      <c r="B781" s="59" t="s">
        <v>2379</v>
      </c>
      <c r="C781" s="59" t="s">
        <v>2175</v>
      </c>
      <c r="D781" s="59" t="s">
        <v>2288</v>
      </c>
      <c r="E781" s="58" t="s">
        <v>829</v>
      </c>
      <c r="F781" s="58" t="s">
        <v>677</v>
      </c>
      <c r="G781" s="59" t="s">
        <v>1258</v>
      </c>
      <c r="H781" s="59" t="s">
        <v>1534</v>
      </c>
      <c r="I781" s="59">
        <v>2.24E-4</v>
      </c>
      <c r="J781" s="60">
        <v>4464285714.2857141</v>
      </c>
      <c r="K781" s="59"/>
    </row>
    <row r="782" spans="1:11" ht="15" customHeight="1" x14ac:dyDescent="0.4">
      <c r="A782" s="58">
        <v>778</v>
      </c>
      <c r="B782" s="59" t="s">
        <v>2380</v>
      </c>
      <c r="C782" s="59" t="s">
        <v>2177</v>
      </c>
      <c r="D782" s="59" t="s">
        <v>2291</v>
      </c>
      <c r="E782" s="58" t="s">
        <v>829</v>
      </c>
      <c r="F782" s="58" t="s">
        <v>2034</v>
      </c>
      <c r="G782" s="59" t="s">
        <v>1258</v>
      </c>
      <c r="H782" s="59" t="s">
        <v>1534</v>
      </c>
      <c r="I782" s="59">
        <v>3.0800000000000001E-4</v>
      </c>
      <c r="J782" s="60">
        <v>3246753246.7532468</v>
      </c>
      <c r="K782" s="59"/>
    </row>
    <row r="783" spans="1:11" ht="15" customHeight="1" x14ac:dyDescent="0.4">
      <c r="A783" s="58">
        <v>779</v>
      </c>
      <c r="B783" s="59" t="s">
        <v>2381</v>
      </c>
      <c r="C783" s="59" t="s">
        <v>1682</v>
      </c>
      <c r="D783" s="59" t="s">
        <v>2293</v>
      </c>
      <c r="E783" s="58" t="s">
        <v>829</v>
      </c>
      <c r="F783" s="58" t="s">
        <v>598</v>
      </c>
      <c r="G783" s="59" t="s">
        <v>1258</v>
      </c>
      <c r="H783" s="59" t="s">
        <v>1534</v>
      </c>
      <c r="I783" s="59">
        <v>2.8E-5</v>
      </c>
      <c r="J783" s="60">
        <v>35714285714.285713</v>
      </c>
      <c r="K783" s="59"/>
    </row>
    <row r="784" spans="1:11" ht="15" customHeight="1" x14ac:dyDescent="0.4">
      <c r="A784" s="58">
        <v>780</v>
      </c>
      <c r="B784" s="59" t="s">
        <v>2382</v>
      </c>
      <c r="C784" s="59" t="s">
        <v>2383</v>
      </c>
      <c r="D784" s="59" t="s">
        <v>2384</v>
      </c>
      <c r="E784" s="58" t="s">
        <v>829</v>
      </c>
      <c r="F784" s="58" t="s">
        <v>591</v>
      </c>
      <c r="G784" s="59" t="s">
        <v>1258</v>
      </c>
      <c r="H784" s="59" t="s">
        <v>1534</v>
      </c>
      <c r="I784" s="59">
        <v>1.12E-4</v>
      </c>
      <c r="J784" s="60">
        <v>8928571428.5714283</v>
      </c>
      <c r="K784" s="59"/>
    </row>
    <row r="785" spans="1:11" ht="15" customHeight="1" x14ac:dyDescent="0.4">
      <c r="A785" s="58">
        <v>781</v>
      </c>
      <c r="B785" s="59" t="s">
        <v>2385</v>
      </c>
      <c r="C785" s="59" t="s">
        <v>2386</v>
      </c>
      <c r="D785" s="59" t="s">
        <v>2158</v>
      </c>
      <c r="E785" s="58" t="s">
        <v>829</v>
      </c>
      <c r="F785" s="58" t="s">
        <v>598</v>
      </c>
      <c r="G785" s="59" t="s">
        <v>1625</v>
      </c>
      <c r="H785" s="59" t="s">
        <v>1514</v>
      </c>
      <c r="I785" s="59">
        <v>1.0000000000000001E-5</v>
      </c>
      <c r="J785" s="60">
        <v>99999999999.999985</v>
      </c>
      <c r="K785" s="59"/>
    </row>
    <row r="786" spans="1:11" ht="15" customHeight="1" x14ac:dyDescent="0.4">
      <c r="A786" s="58">
        <v>782</v>
      </c>
      <c r="B786" s="59" t="s">
        <v>2387</v>
      </c>
      <c r="C786" s="59" t="s">
        <v>2388</v>
      </c>
      <c r="D786" s="59" t="s">
        <v>2158</v>
      </c>
      <c r="E786" s="58" t="s">
        <v>829</v>
      </c>
      <c r="F786" s="58" t="s">
        <v>591</v>
      </c>
      <c r="G786" s="59" t="s">
        <v>1625</v>
      </c>
      <c r="H786" s="59" t="s">
        <v>1514</v>
      </c>
      <c r="I786" s="59">
        <v>4.4799999999999996E-3</v>
      </c>
      <c r="J786" s="60">
        <v>223214285.71428573</v>
      </c>
      <c r="K786" s="59"/>
    </row>
    <row r="787" spans="1:11" ht="15" customHeight="1" x14ac:dyDescent="0.4">
      <c r="A787" s="58">
        <v>783</v>
      </c>
      <c r="B787" s="59" t="s">
        <v>2389</v>
      </c>
      <c r="C787" s="59" t="s">
        <v>2180</v>
      </c>
      <c r="D787" s="59" t="s">
        <v>2297</v>
      </c>
      <c r="E787" s="58" t="s">
        <v>829</v>
      </c>
      <c r="F787" s="58" t="s">
        <v>2390</v>
      </c>
      <c r="G787" s="59" t="s">
        <v>1258</v>
      </c>
      <c r="H787" s="59" t="s">
        <v>1534</v>
      </c>
      <c r="I787" s="59">
        <v>1.196E-3</v>
      </c>
      <c r="J787" s="60">
        <v>836120401.33779263</v>
      </c>
      <c r="K787" s="59"/>
    </row>
    <row r="788" spans="1:11" ht="15" customHeight="1" x14ac:dyDescent="0.4">
      <c r="A788" s="58">
        <v>784</v>
      </c>
      <c r="B788" s="59" t="s">
        <v>2391</v>
      </c>
      <c r="C788" s="59" t="s">
        <v>2300</v>
      </c>
      <c r="D788" s="59" t="s">
        <v>2301</v>
      </c>
      <c r="E788" s="58" t="s">
        <v>829</v>
      </c>
      <c r="F788" s="58" t="s">
        <v>608</v>
      </c>
      <c r="G788" s="59" t="s">
        <v>830</v>
      </c>
      <c r="H788" s="59" t="s">
        <v>1816</v>
      </c>
      <c r="I788" s="59">
        <v>5.7999999999999996E-3</v>
      </c>
      <c r="J788" s="60">
        <v>172413793.1034483</v>
      </c>
      <c r="K788" s="59"/>
    </row>
    <row r="789" spans="1:11" ht="15" customHeight="1" x14ac:dyDescent="0.4">
      <c r="A789" s="58">
        <v>785</v>
      </c>
      <c r="B789" s="59" t="s">
        <v>2392</v>
      </c>
      <c r="C789" s="59" t="s">
        <v>2393</v>
      </c>
      <c r="D789" s="59" t="s">
        <v>2158</v>
      </c>
      <c r="E789" s="58" t="s">
        <v>829</v>
      </c>
      <c r="F789" s="58" t="s">
        <v>608</v>
      </c>
      <c r="G789" s="59" t="s">
        <v>1625</v>
      </c>
      <c r="H789" s="59" t="s">
        <v>1514</v>
      </c>
      <c r="I789" s="59">
        <v>3.7578E-2</v>
      </c>
      <c r="J789" s="60">
        <v>26611315.131193783</v>
      </c>
      <c r="K789" s="59"/>
    </row>
    <row r="790" spans="1:11" ht="15" customHeight="1" x14ac:dyDescent="0.4">
      <c r="A790" s="58">
        <v>786</v>
      </c>
      <c r="B790" s="59" t="s">
        <v>2394</v>
      </c>
      <c r="C790" s="59" t="s">
        <v>2395</v>
      </c>
      <c r="D790" s="59" t="s">
        <v>2183</v>
      </c>
      <c r="E790" s="58" t="s">
        <v>829</v>
      </c>
      <c r="F790" s="58" t="s">
        <v>591</v>
      </c>
      <c r="G790" s="59" t="s">
        <v>9</v>
      </c>
      <c r="H790" s="59" t="s">
        <v>1523</v>
      </c>
      <c r="I790" s="59">
        <v>3.3100000000000002E-4</v>
      </c>
      <c r="J790" s="60">
        <v>3021148036.2537761</v>
      </c>
      <c r="K790" s="59"/>
    </row>
    <row r="791" spans="1:11" ht="15" customHeight="1" x14ac:dyDescent="0.4">
      <c r="A791" s="58">
        <v>787</v>
      </c>
      <c r="B791" s="59" t="s">
        <v>2396</v>
      </c>
      <c r="C791" s="59" t="s">
        <v>2182</v>
      </c>
      <c r="D791" s="59" t="s">
        <v>2183</v>
      </c>
      <c r="E791" s="58" t="s">
        <v>829</v>
      </c>
      <c r="F791" s="58" t="s">
        <v>672</v>
      </c>
      <c r="G791" s="59" t="s">
        <v>9</v>
      </c>
      <c r="H791" s="59" t="s">
        <v>1523</v>
      </c>
      <c r="I791" s="59">
        <v>2.4800000000000001E-4</v>
      </c>
      <c r="J791" s="60">
        <v>4032258064.516129</v>
      </c>
      <c r="K791" s="59"/>
    </row>
    <row r="792" spans="1:11" ht="15" customHeight="1" x14ac:dyDescent="0.4">
      <c r="A792" s="58">
        <v>788</v>
      </c>
      <c r="B792" s="59" t="s">
        <v>2397</v>
      </c>
      <c r="C792" s="59" t="s">
        <v>2185</v>
      </c>
      <c r="D792" s="59" t="s">
        <v>2183</v>
      </c>
      <c r="E792" s="58" t="s">
        <v>829</v>
      </c>
      <c r="F792" s="58" t="s">
        <v>2289</v>
      </c>
      <c r="G792" s="59" t="s">
        <v>9</v>
      </c>
      <c r="H792" s="59" t="s">
        <v>1523</v>
      </c>
      <c r="I792" s="59">
        <v>1.8220000000000001E-3</v>
      </c>
      <c r="J792" s="60">
        <v>548847420.41712403</v>
      </c>
      <c r="K792" s="59"/>
    </row>
    <row r="793" spans="1:11" ht="15" customHeight="1" x14ac:dyDescent="0.4">
      <c r="A793" s="58">
        <v>789</v>
      </c>
      <c r="B793" s="59" t="s">
        <v>2398</v>
      </c>
      <c r="C793" s="59" t="s">
        <v>2189</v>
      </c>
      <c r="D793" s="59" t="s">
        <v>2183</v>
      </c>
      <c r="E793" s="58" t="s">
        <v>829</v>
      </c>
      <c r="F793" s="58" t="s">
        <v>591</v>
      </c>
      <c r="G793" s="59" t="s">
        <v>9</v>
      </c>
      <c r="H793" s="59" t="s">
        <v>1523</v>
      </c>
      <c r="I793" s="59">
        <v>3.3100000000000002E-4</v>
      </c>
      <c r="J793" s="60">
        <v>3021148036.2537761</v>
      </c>
      <c r="K793" s="59"/>
    </row>
    <row r="794" spans="1:11" ht="15" customHeight="1" x14ac:dyDescent="0.4">
      <c r="A794" s="58">
        <v>790</v>
      </c>
      <c r="B794" s="59" t="s">
        <v>2399</v>
      </c>
      <c r="C794" s="59" t="s">
        <v>2400</v>
      </c>
      <c r="D794" s="59" t="s">
        <v>2158</v>
      </c>
      <c r="E794" s="58" t="s">
        <v>829</v>
      </c>
      <c r="F794" s="58" t="s">
        <v>608</v>
      </c>
      <c r="G794" s="59" t="s">
        <v>1625</v>
      </c>
      <c r="H794" s="59" t="s">
        <v>1514</v>
      </c>
      <c r="I794" s="59">
        <v>3.7578E-2</v>
      </c>
      <c r="J794" s="60">
        <v>26611315.131193783</v>
      </c>
      <c r="K794" s="59"/>
    </row>
    <row r="795" spans="1:11" ht="15" customHeight="1" x14ac:dyDescent="0.4">
      <c r="A795" s="58">
        <v>791</v>
      </c>
      <c r="B795" s="59" t="s">
        <v>2401</v>
      </c>
      <c r="C795" s="59" t="s">
        <v>2191</v>
      </c>
      <c r="D795" s="59" t="s">
        <v>2192</v>
      </c>
      <c r="E795" s="58" t="s">
        <v>829</v>
      </c>
      <c r="F795" s="58" t="s">
        <v>598</v>
      </c>
      <c r="G795" s="59" t="s">
        <v>1513</v>
      </c>
      <c r="H795" s="59" t="s">
        <v>1514</v>
      </c>
      <c r="I795" s="59">
        <v>1.5200000000000001E-4</v>
      </c>
      <c r="J795" s="60">
        <v>6578947368.421052</v>
      </c>
      <c r="K795" s="59"/>
    </row>
    <row r="796" spans="1:11" ht="15" customHeight="1" x14ac:dyDescent="0.4">
      <c r="A796" s="58">
        <v>792</v>
      </c>
      <c r="B796" s="59" t="s">
        <v>2402</v>
      </c>
      <c r="C796" s="59" t="s">
        <v>2194</v>
      </c>
      <c r="D796" s="59" t="s">
        <v>2192</v>
      </c>
      <c r="E796" s="58" t="s">
        <v>829</v>
      </c>
      <c r="F796" s="58" t="s">
        <v>598</v>
      </c>
      <c r="G796" s="59" t="s">
        <v>1513</v>
      </c>
      <c r="H796" s="59" t="s">
        <v>1514</v>
      </c>
      <c r="I796" s="59">
        <v>3.1999999999999999E-5</v>
      </c>
      <c r="J796" s="60">
        <v>31250000000</v>
      </c>
      <c r="K796" s="59"/>
    </row>
    <row r="797" spans="1:11" ht="15" customHeight="1" x14ac:dyDescent="0.4">
      <c r="A797" s="58">
        <v>793</v>
      </c>
      <c r="B797" s="59" t="s">
        <v>2403</v>
      </c>
      <c r="C797" s="59" t="s">
        <v>2196</v>
      </c>
      <c r="D797" s="59" t="s">
        <v>2192</v>
      </c>
      <c r="E797" s="58" t="s">
        <v>829</v>
      </c>
      <c r="F797" s="58" t="s">
        <v>608</v>
      </c>
      <c r="G797" s="59" t="s">
        <v>1513</v>
      </c>
      <c r="H797" s="59" t="s">
        <v>1514</v>
      </c>
      <c r="I797" s="59">
        <v>6.3999999999999997E-5</v>
      </c>
      <c r="J797" s="60">
        <v>15625000000</v>
      </c>
      <c r="K797" s="59"/>
    </row>
    <row r="798" spans="1:11" ht="15" customHeight="1" x14ac:dyDescent="0.4">
      <c r="A798" s="58">
        <v>794</v>
      </c>
      <c r="B798" s="59" t="s">
        <v>2404</v>
      </c>
      <c r="C798" s="59" t="s">
        <v>2198</v>
      </c>
      <c r="D798" s="59" t="s">
        <v>2192</v>
      </c>
      <c r="E798" s="58" t="s">
        <v>829</v>
      </c>
      <c r="F798" s="58" t="s">
        <v>598</v>
      </c>
      <c r="G798" s="59" t="s">
        <v>1513</v>
      </c>
      <c r="H798" s="59" t="s">
        <v>1514</v>
      </c>
      <c r="I798" s="59">
        <v>3.1999999999999999E-5</v>
      </c>
      <c r="J798" s="60">
        <v>31250000000</v>
      </c>
      <c r="K798" s="59"/>
    </row>
    <row r="799" spans="1:11" ht="15" customHeight="1" x14ac:dyDescent="0.4">
      <c r="A799" s="58">
        <v>795</v>
      </c>
      <c r="B799" s="59" t="s">
        <v>2405</v>
      </c>
      <c r="C799" s="59" t="s">
        <v>2319</v>
      </c>
      <c r="D799" s="59" t="s">
        <v>2138</v>
      </c>
      <c r="E799" s="58" t="s">
        <v>2117</v>
      </c>
      <c r="F799" s="58" t="s">
        <v>598</v>
      </c>
      <c r="G799" s="59"/>
      <c r="H799" s="59"/>
      <c r="I799" s="59">
        <v>0</v>
      </c>
      <c r="J799" s="60"/>
      <c r="K799" s="59"/>
    </row>
    <row r="800" spans="1:11" ht="15" customHeight="1" x14ac:dyDescent="0.4">
      <c r="A800" s="58">
        <v>796</v>
      </c>
      <c r="B800" s="59" t="s">
        <v>2406</v>
      </c>
      <c r="C800" s="59" t="s">
        <v>2200</v>
      </c>
      <c r="D800" s="59" t="s">
        <v>2138</v>
      </c>
      <c r="E800" s="58" t="s">
        <v>2117</v>
      </c>
      <c r="F800" s="58" t="s">
        <v>598</v>
      </c>
      <c r="G800" s="59"/>
      <c r="H800" s="59"/>
      <c r="I800" s="59">
        <v>0</v>
      </c>
      <c r="J800" s="60"/>
      <c r="K800" s="59"/>
    </row>
    <row r="801" spans="1:11" ht="15" customHeight="1" x14ac:dyDescent="0.4">
      <c r="A801" s="58">
        <v>797</v>
      </c>
      <c r="B801" s="59" t="s">
        <v>2407</v>
      </c>
      <c r="C801" s="59" t="s">
        <v>2322</v>
      </c>
      <c r="D801" s="59" t="s">
        <v>2138</v>
      </c>
      <c r="E801" s="58" t="s">
        <v>2117</v>
      </c>
      <c r="F801" s="58" t="s">
        <v>598</v>
      </c>
      <c r="G801" s="59"/>
      <c r="H801" s="59"/>
      <c r="I801" s="59">
        <v>0</v>
      </c>
      <c r="J801" s="60"/>
      <c r="K801" s="59"/>
    </row>
    <row r="802" spans="1:11" ht="15" customHeight="1" x14ac:dyDescent="0.4">
      <c r="A802" s="58">
        <v>798</v>
      </c>
      <c r="B802" s="59" t="s">
        <v>2408</v>
      </c>
      <c r="C802" s="59" t="s">
        <v>2202</v>
      </c>
      <c r="D802" s="59" t="s">
        <v>74</v>
      </c>
      <c r="E802" s="58" t="s">
        <v>829</v>
      </c>
      <c r="F802" s="58" t="s">
        <v>598</v>
      </c>
      <c r="G802" s="59" t="s">
        <v>830</v>
      </c>
      <c r="H802" s="59" t="s">
        <v>1816</v>
      </c>
      <c r="I802" s="59">
        <v>2.8999999999999998E-3</v>
      </c>
      <c r="J802" s="60">
        <v>344827586.2068966</v>
      </c>
      <c r="K802" s="59"/>
    </row>
    <row r="803" spans="1:11" ht="15" customHeight="1" x14ac:dyDescent="0.4">
      <c r="A803" s="58">
        <v>799</v>
      </c>
      <c r="B803" s="59" t="s">
        <v>2409</v>
      </c>
      <c r="C803" s="59" t="s">
        <v>2204</v>
      </c>
      <c r="D803" s="59" t="s">
        <v>74</v>
      </c>
      <c r="E803" s="58" t="s">
        <v>829</v>
      </c>
      <c r="F803" s="58" t="s">
        <v>598</v>
      </c>
      <c r="G803" s="59" t="s">
        <v>830</v>
      </c>
      <c r="H803" s="59" t="s">
        <v>1816</v>
      </c>
      <c r="I803" s="59">
        <v>2.8999999999999998E-3</v>
      </c>
      <c r="J803" s="60">
        <v>344827586.2068966</v>
      </c>
      <c r="K803" s="59"/>
    </row>
    <row r="804" spans="1:11" ht="15" customHeight="1" x14ac:dyDescent="0.4">
      <c r="A804" s="58">
        <v>800</v>
      </c>
      <c r="B804" s="59" t="s">
        <v>2410</v>
      </c>
      <c r="C804" s="59" t="s">
        <v>2206</v>
      </c>
      <c r="D804" s="59" t="s">
        <v>74</v>
      </c>
      <c r="E804" s="58" t="s">
        <v>829</v>
      </c>
      <c r="F804" s="58" t="s">
        <v>598</v>
      </c>
      <c r="G804" s="59" t="s">
        <v>830</v>
      </c>
      <c r="H804" s="59" t="s">
        <v>1816</v>
      </c>
      <c r="I804" s="59">
        <v>2.8999999999999998E-3</v>
      </c>
      <c r="J804" s="60">
        <v>344827586.2068966</v>
      </c>
      <c r="K804" s="59"/>
    </row>
    <row r="805" spans="1:11" ht="15" customHeight="1" x14ac:dyDescent="0.4">
      <c r="A805" s="58">
        <v>801</v>
      </c>
      <c r="B805" s="59" t="s">
        <v>2411</v>
      </c>
      <c r="C805" s="59" t="s">
        <v>2208</v>
      </c>
      <c r="D805" s="59" t="s">
        <v>74</v>
      </c>
      <c r="E805" s="58" t="s">
        <v>829</v>
      </c>
      <c r="F805" s="58" t="s">
        <v>627</v>
      </c>
      <c r="G805" s="59" t="s">
        <v>830</v>
      </c>
      <c r="H805" s="59" t="s">
        <v>1816</v>
      </c>
      <c r="I805" s="59">
        <v>1.7399999999999999E-2</v>
      </c>
      <c r="J805" s="60">
        <v>57471264.367816098</v>
      </c>
      <c r="K805" s="59"/>
    </row>
    <row r="806" spans="1:11" ht="15" customHeight="1" x14ac:dyDescent="0.4">
      <c r="A806" s="58">
        <v>802</v>
      </c>
      <c r="B806" s="59" t="s">
        <v>2412</v>
      </c>
      <c r="C806" s="59" t="s">
        <v>2413</v>
      </c>
      <c r="D806" s="59" t="s">
        <v>2414</v>
      </c>
      <c r="E806" s="58" t="s">
        <v>829</v>
      </c>
      <c r="F806" s="58" t="s">
        <v>598</v>
      </c>
      <c r="G806" s="59" t="s">
        <v>1258</v>
      </c>
      <c r="H806" s="59" t="s">
        <v>2155</v>
      </c>
      <c r="I806" s="59">
        <v>2.24E-4</v>
      </c>
      <c r="J806" s="60">
        <v>4464285714.2857141</v>
      </c>
      <c r="K806" s="59"/>
    </row>
    <row r="807" spans="1:11" ht="15" customHeight="1" x14ac:dyDescent="0.4">
      <c r="A807" s="58">
        <v>803</v>
      </c>
      <c r="B807" s="59" t="s">
        <v>2415</v>
      </c>
      <c r="C807" s="59" t="s">
        <v>2324</v>
      </c>
      <c r="D807" s="59" t="s">
        <v>2325</v>
      </c>
      <c r="E807" s="58" t="s">
        <v>829</v>
      </c>
      <c r="F807" s="58" t="s">
        <v>672</v>
      </c>
      <c r="G807" s="59" t="s">
        <v>2113</v>
      </c>
      <c r="H807" s="59" t="s">
        <v>1514</v>
      </c>
      <c r="I807" s="59">
        <v>7.1399999999999996E-3</v>
      </c>
      <c r="J807" s="60">
        <v>140056022.40896359</v>
      </c>
      <c r="K807" s="59"/>
    </row>
    <row r="808" spans="1:11" ht="15" customHeight="1" x14ac:dyDescent="0.4">
      <c r="A808" s="58">
        <v>804</v>
      </c>
      <c r="B808" s="59" t="s">
        <v>2416</v>
      </c>
      <c r="C808" s="59" t="s">
        <v>2210</v>
      </c>
      <c r="D808" s="59" t="s">
        <v>2158</v>
      </c>
      <c r="E808" s="58" t="s">
        <v>829</v>
      </c>
      <c r="F808" s="58" t="s">
        <v>672</v>
      </c>
      <c r="G808" s="59" t="s">
        <v>1625</v>
      </c>
      <c r="H808" s="59" t="s">
        <v>1514</v>
      </c>
      <c r="I808" s="59">
        <v>5.9999999999999995E-4</v>
      </c>
      <c r="J808" s="60">
        <v>1666666666.6666667</v>
      </c>
      <c r="K808" s="59"/>
    </row>
    <row r="809" spans="1:11" ht="15" customHeight="1" x14ac:dyDescent="0.4">
      <c r="A809" s="58">
        <v>805</v>
      </c>
      <c r="B809" s="59" t="s">
        <v>2417</v>
      </c>
      <c r="C809" s="59" t="s">
        <v>2212</v>
      </c>
      <c r="D809" s="59" t="s">
        <v>2158</v>
      </c>
      <c r="E809" s="58" t="s">
        <v>829</v>
      </c>
      <c r="F809" s="58" t="s">
        <v>598</v>
      </c>
      <c r="G809" s="59" t="s">
        <v>1625</v>
      </c>
      <c r="H809" s="59" t="s">
        <v>1514</v>
      </c>
      <c r="I809" s="59">
        <v>2.0000000000000001E-4</v>
      </c>
      <c r="J809" s="60">
        <v>5000000000</v>
      </c>
      <c r="K809" s="59"/>
    </row>
    <row r="810" spans="1:11" ht="15" customHeight="1" x14ac:dyDescent="0.4">
      <c r="A810" s="58">
        <v>806</v>
      </c>
      <c r="B810" s="59" t="s">
        <v>2418</v>
      </c>
      <c r="C810" s="59" t="s">
        <v>2419</v>
      </c>
      <c r="D810" s="59" t="s">
        <v>2420</v>
      </c>
      <c r="E810" s="58" t="s">
        <v>829</v>
      </c>
      <c r="F810" s="58" t="s">
        <v>598</v>
      </c>
      <c r="G810" s="59" t="s">
        <v>2421</v>
      </c>
      <c r="H810" s="59"/>
      <c r="I810" s="59">
        <v>1.9887999999999999E-2</v>
      </c>
      <c r="J810" s="60">
        <v>50281576.830249399</v>
      </c>
      <c r="K810" s="59"/>
    </row>
    <row r="811" spans="1:11" ht="15" customHeight="1" x14ac:dyDescent="0.4">
      <c r="A811" s="58">
        <v>807</v>
      </c>
      <c r="B811" s="59" t="s">
        <v>2422</v>
      </c>
      <c r="C811" s="59" t="s">
        <v>2423</v>
      </c>
      <c r="D811" s="59" t="s">
        <v>2316</v>
      </c>
      <c r="E811" s="58" t="s">
        <v>829</v>
      </c>
      <c r="F811" s="58" t="s">
        <v>598</v>
      </c>
      <c r="G811" s="59" t="s">
        <v>1674</v>
      </c>
      <c r="H811" s="59" t="s">
        <v>2424</v>
      </c>
      <c r="I811" s="59">
        <v>5.5000000000000002E-5</v>
      </c>
      <c r="J811" s="60">
        <v>18181818181.81818</v>
      </c>
      <c r="K811" s="59"/>
    </row>
    <row r="812" spans="1:11" ht="15" customHeight="1" x14ac:dyDescent="0.4">
      <c r="A812" s="58">
        <v>808</v>
      </c>
      <c r="B812" s="59" t="s">
        <v>2425</v>
      </c>
      <c r="C812" s="59" t="s">
        <v>2216</v>
      </c>
      <c r="D812" s="59" t="s">
        <v>2217</v>
      </c>
      <c r="E812" s="58" t="s">
        <v>586</v>
      </c>
      <c r="F812" s="58" t="s">
        <v>2335</v>
      </c>
      <c r="G812" s="59"/>
      <c r="H812" s="59"/>
      <c r="I812" s="59">
        <v>0</v>
      </c>
      <c r="J812" s="60"/>
      <c r="K812" s="59"/>
    </row>
    <row r="813" spans="1:11" ht="15" customHeight="1" x14ac:dyDescent="0.4">
      <c r="A813" s="58">
        <v>809</v>
      </c>
      <c r="B813" s="59" t="s">
        <v>2426</v>
      </c>
      <c r="C813" s="59" t="s">
        <v>2427</v>
      </c>
      <c r="D813" s="59" t="s">
        <v>2154</v>
      </c>
      <c r="E813" s="58" t="s">
        <v>829</v>
      </c>
      <c r="F813" s="58" t="s">
        <v>677</v>
      </c>
      <c r="G813" s="59" t="s">
        <v>1258</v>
      </c>
      <c r="H813" s="59" t="s">
        <v>2155</v>
      </c>
      <c r="I813" s="59">
        <v>1.789E-3</v>
      </c>
      <c r="J813" s="60">
        <v>558971492.45388484</v>
      </c>
      <c r="K813" s="59"/>
    </row>
    <row r="814" spans="1:11" ht="15" customHeight="1" x14ac:dyDescent="0.4">
      <c r="A814" s="58">
        <v>810</v>
      </c>
      <c r="B814" s="59" t="s">
        <v>2428</v>
      </c>
      <c r="C814" s="59" t="s">
        <v>2219</v>
      </c>
      <c r="D814" s="59" t="s">
        <v>626</v>
      </c>
      <c r="E814" s="58" t="s">
        <v>586</v>
      </c>
      <c r="F814" s="58" t="s">
        <v>608</v>
      </c>
      <c r="G814" s="59"/>
      <c r="H814" s="59"/>
      <c r="I814" s="59">
        <v>0</v>
      </c>
      <c r="J814" s="60"/>
      <c r="K814" s="59"/>
    </row>
    <row r="815" spans="1:11" ht="15" customHeight="1" x14ac:dyDescent="0.4">
      <c r="A815" s="58">
        <v>811</v>
      </c>
      <c r="B815" s="59" t="s">
        <v>2429</v>
      </c>
      <c r="C815" s="59" t="s">
        <v>2221</v>
      </c>
      <c r="D815" s="59" t="s">
        <v>722</v>
      </c>
      <c r="E815" s="58" t="s">
        <v>586</v>
      </c>
      <c r="F815" s="58" t="s">
        <v>608</v>
      </c>
      <c r="G815" s="59"/>
      <c r="H815" s="59"/>
      <c r="I815" s="59">
        <v>0</v>
      </c>
      <c r="J815" s="60"/>
      <c r="K815" s="59"/>
    </row>
    <row r="816" spans="1:11" ht="15" customHeight="1" x14ac:dyDescent="0.4">
      <c r="A816" s="58">
        <v>812</v>
      </c>
      <c r="B816" s="59" t="s">
        <v>2430</v>
      </c>
      <c r="C816" s="59" t="s">
        <v>2223</v>
      </c>
      <c r="D816" s="59" t="s">
        <v>2224</v>
      </c>
      <c r="E816" s="58" t="s">
        <v>586</v>
      </c>
      <c r="F816" s="58" t="s">
        <v>608</v>
      </c>
      <c r="G816" s="59"/>
      <c r="H816" s="59"/>
      <c r="I816" s="59">
        <v>0</v>
      </c>
      <c r="J816" s="60"/>
      <c r="K816" s="59"/>
    </row>
    <row r="817" spans="1:11" ht="15" customHeight="1" x14ac:dyDescent="0.4">
      <c r="A817" s="58">
        <v>813</v>
      </c>
      <c r="B817" s="59" t="s">
        <v>2431</v>
      </c>
      <c r="C817" s="59" t="s">
        <v>2432</v>
      </c>
      <c r="D817" s="59" t="s">
        <v>2148</v>
      </c>
      <c r="E817" s="58" t="s">
        <v>829</v>
      </c>
      <c r="F817" s="58" t="s">
        <v>598</v>
      </c>
      <c r="G817" s="59" t="s">
        <v>9</v>
      </c>
      <c r="H817" s="59" t="s">
        <v>1531</v>
      </c>
      <c r="I817" s="59">
        <v>1.7899999999999999E-4</v>
      </c>
      <c r="J817" s="60">
        <v>5586592178.7709503</v>
      </c>
      <c r="K817" s="59"/>
    </row>
    <row r="818" spans="1:11" ht="15" customHeight="1" x14ac:dyDescent="0.4">
      <c r="A818" s="58">
        <v>814</v>
      </c>
      <c r="B818" s="59" t="s">
        <v>2433</v>
      </c>
      <c r="C818" s="59" t="s">
        <v>2226</v>
      </c>
      <c r="D818" s="59" t="s">
        <v>708</v>
      </c>
      <c r="E818" s="58" t="s">
        <v>586</v>
      </c>
      <c r="F818" s="58" t="s">
        <v>608</v>
      </c>
      <c r="G818" s="59"/>
      <c r="H818" s="59"/>
      <c r="I818" s="59">
        <v>0</v>
      </c>
      <c r="J818" s="60"/>
      <c r="K818" s="59"/>
    </row>
    <row r="819" spans="1:11" ht="15" customHeight="1" x14ac:dyDescent="0.4">
      <c r="A819" s="58">
        <v>815</v>
      </c>
      <c r="B819" s="59" t="s">
        <v>2434</v>
      </c>
      <c r="C819" s="59" t="s">
        <v>2435</v>
      </c>
      <c r="D819" s="59" t="s">
        <v>2436</v>
      </c>
      <c r="E819" s="58" t="s">
        <v>582</v>
      </c>
      <c r="F819" s="58" t="s">
        <v>598</v>
      </c>
      <c r="G819" s="59"/>
      <c r="H819" s="59"/>
      <c r="I819" s="59">
        <v>6.4324999999999993E-2</v>
      </c>
      <c r="J819" s="60">
        <v>15546055.188495921</v>
      </c>
      <c r="K819" s="59"/>
    </row>
    <row r="820" spans="1:11" ht="15" customHeight="1" x14ac:dyDescent="0.4">
      <c r="A820" s="58">
        <v>816</v>
      </c>
      <c r="B820" s="59" t="s">
        <v>2437</v>
      </c>
      <c r="C820" s="59" t="s">
        <v>2438</v>
      </c>
      <c r="D820" s="59" t="s">
        <v>2439</v>
      </c>
      <c r="E820" s="58" t="s">
        <v>859</v>
      </c>
      <c r="F820" s="58" t="s">
        <v>598</v>
      </c>
      <c r="G820" s="59" t="s">
        <v>1509</v>
      </c>
      <c r="H820" s="59"/>
      <c r="I820" s="59">
        <v>6.7000000000000002E-4</v>
      </c>
      <c r="J820" s="60">
        <v>1492537313.4328358</v>
      </c>
      <c r="K820" s="59"/>
    </row>
    <row r="821" spans="1:11" ht="15" customHeight="1" x14ac:dyDescent="0.4">
      <c r="A821" s="58">
        <v>817</v>
      </c>
      <c r="B821" s="59" t="s">
        <v>2440</v>
      </c>
      <c r="C821" s="59" t="s">
        <v>2441</v>
      </c>
      <c r="D821" s="59" t="s">
        <v>74</v>
      </c>
      <c r="E821" s="58" t="s">
        <v>829</v>
      </c>
      <c r="F821" s="58" t="s">
        <v>608</v>
      </c>
      <c r="G821" s="59" t="s">
        <v>830</v>
      </c>
      <c r="H821" s="59" t="s">
        <v>831</v>
      </c>
      <c r="I821" s="59">
        <v>8.8000000000000003E-4</v>
      </c>
      <c r="J821" s="60">
        <v>1136363636.3636363</v>
      </c>
      <c r="K821" s="59"/>
    </row>
    <row r="822" spans="1:11" ht="15" customHeight="1" x14ac:dyDescent="0.4">
      <c r="A822" s="58">
        <v>818</v>
      </c>
      <c r="B822" s="59" t="s">
        <v>2442</v>
      </c>
      <c r="C822" s="59" t="s">
        <v>2131</v>
      </c>
      <c r="D822" s="59" t="s">
        <v>2443</v>
      </c>
      <c r="E822" s="58" t="s">
        <v>829</v>
      </c>
      <c r="F822" s="58" t="s">
        <v>598</v>
      </c>
      <c r="G822" s="59" t="s">
        <v>1513</v>
      </c>
      <c r="H822" s="59" t="s">
        <v>1514</v>
      </c>
      <c r="I822" s="59">
        <v>5.0000000000000004E-6</v>
      </c>
      <c r="J822" s="60">
        <v>199999999999.99997</v>
      </c>
      <c r="K822" s="59"/>
    </row>
    <row r="823" spans="1:11" ht="15" customHeight="1" x14ac:dyDescent="0.4">
      <c r="A823" s="58">
        <v>819</v>
      </c>
      <c r="B823" s="59" t="s">
        <v>2444</v>
      </c>
      <c r="C823" s="59" t="s">
        <v>2144</v>
      </c>
      <c r="D823" s="59" t="s">
        <v>2445</v>
      </c>
      <c r="E823" s="58" t="s">
        <v>859</v>
      </c>
      <c r="F823" s="58" t="s">
        <v>608</v>
      </c>
      <c r="G823" s="59" t="s">
        <v>1613</v>
      </c>
      <c r="H823" s="59" t="s">
        <v>1614</v>
      </c>
      <c r="I823" s="59">
        <v>1.052E-3</v>
      </c>
      <c r="J823" s="60">
        <v>950570342.20532322</v>
      </c>
      <c r="K823" s="59"/>
    </row>
    <row r="824" spans="1:11" ht="15" customHeight="1" x14ac:dyDescent="0.4">
      <c r="A824" s="58">
        <v>820</v>
      </c>
      <c r="B824" s="59" t="s">
        <v>2446</v>
      </c>
      <c r="C824" s="59" t="s">
        <v>2147</v>
      </c>
      <c r="D824" s="59" t="s">
        <v>2447</v>
      </c>
      <c r="E824" s="58" t="s">
        <v>829</v>
      </c>
      <c r="F824" s="58" t="s">
        <v>711</v>
      </c>
      <c r="G824" s="59" t="s">
        <v>9</v>
      </c>
      <c r="H824" s="59" t="s">
        <v>1531</v>
      </c>
      <c r="I824" s="59">
        <v>1.256E-3</v>
      </c>
      <c r="J824" s="60">
        <v>796178343.94904459</v>
      </c>
      <c r="K824" s="59"/>
    </row>
    <row r="825" spans="1:11" ht="15" customHeight="1" x14ac:dyDescent="0.4">
      <c r="A825" s="58">
        <v>821</v>
      </c>
      <c r="B825" s="59" t="s">
        <v>2448</v>
      </c>
      <c r="C825" s="59" t="s">
        <v>2449</v>
      </c>
      <c r="D825" s="59" t="s">
        <v>2450</v>
      </c>
      <c r="E825" s="58" t="s">
        <v>829</v>
      </c>
      <c r="F825" s="58" t="s">
        <v>608</v>
      </c>
      <c r="G825" s="59" t="s">
        <v>1583</v>
      </c>
      <c r="H825" s="59" t="s">
        <v>2451</v>
      </c>
      <c r="I825" s="59">
        <v>2.8E-3</v>
      </c>
      <c r="J825" s="60">
        <v>357142857.14285713</v>
      </c>
      <c r="K825" s="59"/>
    </row>
    <row r="826" spans="1:11" ht="15" customHeight="1" x14ac:dyDescent="0.4">
      <c r="A826" s="58">
        <v>822</v>
      </c>
      <c r="B826" s="59" t="s">
        <v>2452</v>
      </c>
      <c r="C826" s="59" t="s">
        <v>2453</v>
      </c>
      <c r="D826" s="59" t="s">
        <v>2454</v>
      </c>
      <c r="E826" s="58" t="s">
        <v>829</v>
      </c>
      <c r="F826" s="58" t="s">
        <v>598</v>
      </c>
      <c r="G826" s="59" t="s">
        <v>1583</v>
      </c>
      <c r="H826" s="59" t="s">
        <v>2451</v>
      </c>
      <c r="I826" s="59">
        <v>1.4E-3</v>
      </c>
      <c r="J826" s="60">
        <v>714285714.28571427</v>
      </c>
      <c r="K826" s="59"/>
    </row>
    <row r="827" spans="1:11" ht="15" customHeight="1" x14ac:dyDescent="0.4">
      <c r="A827" s="58">
        <v>823</v>
      </c>
      <c r="B827" s="59" t="s">
        <v>2455</v>
      </c>
      <c r="C827" s="59" t="s">
        <v>2456</v>
      </c>
      <c r="D827" s="59" t="s">
        <v>2457</v>
      </c>
      <c r="E827" s="58" t="s">
        <v>829</v>
      </c>
      <c r="F827" s="58" t="s">
        <v>608</v>
      </c>
      <c r="G827" s="59" t="s">
        <v>1583</v>
      </c>
      <c r="H827" s="59" t="s">
        <v>2451</v>
      </c>
      <c r="I827" s="59">
        <v>2.8E-3</v>
      </c>
      <c r="J827" s="60">
        <v>357142857.14285713</v>
      </c>
      <c r="K827" s="59"/>
    </row>
    <row r="828" spans="1:11" ht="15" customHeight="1" x14ac:dyDescent="0.4">
      <c r="A828" s="58">
        <v>824</v>
      </c>
      <c r="B828" s="59" t="s">
        <v>2458</v>
      </c>
      <c r="C828" s="59" t="s">
        <v>2459</v>
      </c>
      <c r="D828" s="59" t="s">
        <v>2460</v>
      </c>
      <c r="E828" s="58" t="s">
        <v>829</v>
      </c>
      <c r="F828" s="58" t="s">
        <v>608</v>
      </c>
      <c r="G828" s="59" t="s">
        <v>830</v>
      </c>
      <c r="H828" s="59" t="s">
        <v>1816</v>
      </c>
      <c r="I828" s="59">
        <v>5.7999999999999996E-3</v>
      </c>
      <c r="J828" s="60">
        <v>172413793.1034483</v>
      </c>
      <c r="K828" s="59"/>
    </row>
    <row r="829" spans="1:11" ht="15" customHeight="1" x14ac:dyDescent="0.4">
      <c r="A829" s="58">
        <v>825</v>
      </c>
      <c r="B829" s="59" t="s">
        <v>2461</v>
      </c>
      <c r="C829" s="59" t="s">
        <v>2462</v>
      </c>
      <c r="D829" s="59" t="s">
        <v>2463</v>
      </c>
      <c r="E829" s="58" t="s">
        <v>829</v>
      </c>
      <c r="F829" s="58" t="s">
        <v>672</v>
      </c>
      <c r="G829" s="59" t="s">
        <v>830</v>
      </c>
      <c r="H829" s="59" t="s">
        <v>1816</v>
      </c>
      <c r="I829" s="59">
        <v>8.6999999999999994E-3</v>
      </c>
      <c r="J829" s="60">
        <v>114942528.7356322</v>
      </c>
      <c r="K829" s="59"/>
    </row>
    <row r="830" spans="1:11" ht="15" customHeight="1" x14ac:dyDescent="0.4">
      <c r="A830" s="58">
        <v>826</v>
      </c>
      <c r="B830" s="59" t="s">
        <v>2464</v>
      </c>
      <c r="C830" s="59" t="s">
        <v>2157</v>
      </c>
      <c r="D830" s="59" t="s">
        <v>2465</v>
      </c>
      <c r="E830" s="58" t="s">
        <v>829</v>
      </c>
      <c r="F830" s="58" t="s">
        <v>598</v>
      </c>
      <c r="G830" s="59" t="s">
        <v>1625</v>
      </c>
      <c r="H830" s="59" t="s">
        <v>1514</v>
      </c>
      <c r="I830" s="59">
        <v>1.8789E-2</v>
      </c>
      <c r="J830" s="60">
        <v>53222630.262387566</v>
      </c>
      <c r="K830" s="59"/>
    </row>
    <row r="831" spans="1:11" ht="15" customHeight="1" x14ac:dyDescent="0.4">
      <c r="A831" s="58">
        <v>827</v>
      </c>
      <c r="B831" s="59" t="s">
        <v>2466</v>
      </c>
      <c r="C831" s="59" t="s">
        <v>2467</v>
      </c>
      <c r="D831" s="59" t="s">
        <v>2468</v>
      </c>
      <c r="E831" s="58" t="s">
        <v>859</v>
      </c>
      <c r="F831" s="58" t="s">
        <v>598</v>
      </c>
      <c r="G831" s="59" t="s">
        <v>2163</v>
      </c>
      <c r="H831" s="59"/>
      <c r="I831" s="59">
        <v>1.8469999999999999E-3</v>
      </c>
      <c r="J831" s="60">
        <v>541418516.51326478</v>
      </c>
      <c r="K831" s="59"/>
    </row>
    <row r="832" spans="1:11" ht="15" customHeight="1" x14ac:dyDescent="0.4">
      <c r="A832" s="58">
        <v>828</v>
      </c>
      <c r="B832" s="59" t="s">
        <v>2469</v>
      </c>
      <c r="C832" s="59" t="s">
        <v>2165</v>
      </c>
      <c r="D832" s="59" t="s">
        <v>2470</v>
      </c>
      <c r="E832" s="58" t="s">
        <v>829</v>
      </c>
      <c r="F832" s="58" t="s">
        <v>627</v>
      </c>
      <c r="G832" s="59" t="s">
        <v>1258</v>
      </c>
      <c r="H832" s="59" t="s">
        <v>1534</v>
      </c>
      <c r="I832" s="59">
        <v>1.6799999999999999E-4</v>
      </c>
      <c r="J832" s="60">
        <v>5952380952.3809528</v>
      </c>
      <c r="K832" s="59"/>
    </row>
    <row r="833" spans="1:11" ht="15" customHeight="1" x14ac:dyDescent="0.4">
      <c r="A833" s="58">
        <v>829</v>
      </c>
      <c r="B833" s="59" t="s">
        <v>2471</v>
      </c>
      <c r="C833" s="59" t="s">
        <v>2167</v>
      </c>
      <c r="D833" s="59" t="s">
        <v>2472</v>
      </c>
      <c r="E833" s="58" t="s">
        <v>829</v>
      </c>
      <c r="F833" s="58" t="s">
        <v>587</v>
      </c>
      <c r="G833" s="59" t="s">
        <v>1258</v>
      </c>
      <c r="H833" s="59" t="s">
        <v>1534</v>
      </c>
      <c r="I833" s="59">
        <v>1.3999999999999999E-4</v>
      </c>
      <c r="J833" s="60">
        <v>7142857142.8571434</v>
      </c>
      <c r="K833" s="59"/>
    </row>
    <row r="834" spans="1:11" ht="15" customHeight="1" x14ac:dyDescent="0.4">
      <c r="A834" s="58">
        <v>830</v>
      </c>
      <c r="B834" s="59" t="s">
        <v>2473</v>
      </c>
      <c r="C834" s="59" t="s">
        <v>2474</v>
      </c>
      <c r="D834" s="59" t="s">
        <v>2475</v>
      </c>
      <c r="E834" s="58" t="s">
        <v>829</v>
      </c>
      <c r="F834" s="58" t="s">
        <v>598</v>
      </c>
      <c r="G834" s="59" t="s">
        <v>830</v>
      </c>
      <c r="H834" s="59" t="s">
        <v>1816</v>
      </c>
      <c r="I834" s="59">
        <v>2.8999999999999998E-3</v>
      </c>
      <c r="J834" s="60">
        <v>344827586.2068966</v>
      </c>
      <c r="K834" s="59"/>
    </row>
    <row r="835" spans="1:11" ht="15" customHeight="1" x14ac:dyDescent="0.4">
      <c r="A835" s="58">
        <v>831</v>
      </c>
      <c r="B835" s="59" t="s">
        <v>2476</v>
      </c>
      <c r="C835" s="59" t="s">
        <v>2477</v>
      </c>
      <c r="D835" s="59" t="s">
        <v>2475</v>
      </c>
      <c r="E835" s="58" t="s">
        <v>829</v>
      </c>
      <c r="F835" s="58" t="s">
        <v>598</v>
      </c>
      <c r="G835" s="59" t="s">
        <v>830</v>
      </c>
      <c r="H835" s="59" t="s">
        <v>1816</v>
      </c>
      <c r="I835" s="59">
        <v>2.8999999999999998E-3</v>
      </c>
      <c r="J835" s="60">
        <v>344827586.2068966</v>
      </c>
      <c r="K835" s="59"/>
    </row>
    <row r="836" spans="1:11" ht="15" customHeight="1" x14ac:dyDescent="0.4">
      <c r="A836" s="58">
        <v>832</v>
      </c>
      <c r="B836" s="59" t="s">
        <v>2478</v>
      </c>
      <c r="C836" s="59" t="s">
        <v>2479</v>
      </c>
      <c r="D836" s="59" t="s">
        <v>2475</v>
      </c>
      <c r="E836" s="58" t="s">
        <v>829</v>
      </c>
      <c r="F836" s="58" t="s">
        <v>598</v>
      </c>
      <c r="G836" s="59" t="s">
        <v>830</v>
      </c>
      <c r="H836" s="59" t="s">
        <v>1816</v>
      </c>
      <c r="I836" s="59">
        <v>2.8999999999999998E-3</v>
      </c>
      <c r="J836" s="60">
        <v>344827586.2068966</v>
      </c>
      <c r="K836" s="59"/>
    </row>
    <row r="837" spans="1:11" ht="15" customHeight="1" x14ac:dyDescent="0.4">
      <c r="A837" s="58">
        <v>833</v>
      </c>
      <c r="B837" s="59" t="s">
        <v>2480</v>
      </c>
      <c r="C837" s="59" t="s">
        <v>2481</v>
      </c>
      <c r="D837" s="59" t="s">
        <v>2475</v>
      </c>
      <c r="E837" s="58" t="s">
        <v>829</v>
      </c>
      <c r="F837" s="58" t="s">
        <v>598</v>
      </c>
      <c r="G837" s="59" t="s">
        <v>830</v>
      </c>
      <c r="H837" s="59" t="s">
        <v>1816</v>
      </c>
      <c r="I837" s="59">
        <v>2.8999999999999998E-3</v>
      </c>
      <c r="J837" s="60">
        <v>344827586.2068966</v>
      </c>
      <c r="K837" s="59"/>
    </row>
    <row r="838" spans="1:11" ht="15" customHeight="1" x14ac:dyDescent="0.4">
      <c r="A838" s="58">
        <v>834</v>
      </c>
      <c r="B838" s="59" t="s">
        <v>2482</v>
      </c>
      <c r="C838" s="59" t="s">
        <v>2483</v>
      </c>
      <c r="D838" s="59" t="s">
        <v>2460</v>
      </c>
      <c r="E838" s="58" t="s">
        <v>829</v>
      </c>
      <c r="F838" s="58" t="s">
        <v>598</v>
      </c>
      <c r="G838" s="59" t="s">
        <v>830</v>
      </c>
      <c r="H838" s="59" t="s">
        <v>1816</v>
      </c>
      <c r="I838" s="59">
        <v>2.8999999999999998E-3</v>
      </c>
      <c r="J838" s="60">
        <v>344827586.2068966</v>
      </c>
      <c r="K838" s="59"/>
    </row>
    <row r="839" spans="1:11" ht="15" customHeight="1" x14ac:dyDescent="0.4">
      <c r="A839" s="58">
        <v>835</v>
      </c>
      <c r="B839" s="59" t="s">
        <v>2484</v>
      </c>
      <c r="C839" s="59" t="s">
        <v>2180</v>
      </c>
      <c r="D839" s="59" t="s">
        <v>2485</v>
      </c>
      <c r="E839" s="58" t="s">
        <v>829</v>
      </c>
      <c r="F839" s="58" t="s">
        <v>672</v>
      </c>
      <c r="G839" s="59" t="s">
        <v>1258</v>
      </c>
      <c r="H839" s="59" t="s">
        <v>1534</v>
      </c>
      <c r="I839" s="59">
        <v>1.56E-4</v>
      </c>
      <c r="J839" s="60">
        <v>6410256410.2564106</v>
      </c>
      <c r="K839" s="59"/>
    </row>
    <row r="840" spans="1:11" ht="15" customHeight="1" x14ac:dyDescent="0.4">
      <c r="A840" s="58">
        <v>836</v>
      </c>
      <c r="B840" s="59" t="s">
        <v>2486</v>
      </c>
      <c r="C840" s="59" t="s">
        <v>2487</v>
      </c>
      <c r="D840" s="59" t="s">
        <v>2488</v>
      </c>
      <c r="E840" s="58" t="s">
        <v>829</v>
      </c>
      <c r="F840" s="58" t="s">
        <v>608</v>
      </c>
      <c r="G840" s="59" t="s">
        <v>1258</v>
      </c>
      <c r="H840" s="59" t="s">
        <v>1534</v>
      </c>
      <c r="I840" s="59">
        <v>3.0000000000000001E-5</v>
      </c>
      <c r="J840" s="60">
        <v>33333333333.333332</v>
      </c>
      <c r="K840" s="59"/>
    </row>
    <row r="841" spans="1:11" ht="15" customHeight="1" x14ac:dyDescent="0.4">
      <c r="A841" s="58">
        <v>837</v>
      </c>
      <c r="B841" s="59" t="s">
        <v>2489</v>
      </c>
      <c r="C841" s="59" t="s">
        <v>2490</v>
      </c>
      <c r="D841" s="59" t="s">
        <v>2491</v>
      </c>
      <c r="E841" s="58" t="s">
        <v>829</v>
      </c>
      <c r="F841" s="58" t="s">
        <v>598</v>
      </c>
      <c r="G841" s="59" t="s">
        <v>1625</v>
      </c>
      <c r="H841" s="59" t="s">
        <v>1514</v>
      </c>
      <c r="I841" s="59">
        <v>8.7000000000000001E-4</v>
      </c>
      <c r="J841" s="60">
        <v>1149425287.3563218</v>
      </c>
      <c r="K841" s="59"/>
    </row>
    <row r="842" spans="1:11" ht="15" customHeight="1" x14ac:dyDescent="0.4">
      <c r="A842" s="58">
        <v>838</v>
      </c>
      <c r="B842" s="59" t="s">
        <v>2492</v>
      </c>
      <c r="C842" s="59" t="s">
        <v>2182</v>
      </c>
      <c r="D842" s="59" t="s">
        <v>2493</v>
      </c>
      <c r="E842" s="58" t="s">
        <v>829</v>
      </c>
      <c r="F842" s="58" t="s">
        <v>598</v>
      </c>
      <c r="G842" s="59" t="s">
        <v>9</v>
      </c>
      <c r="H842" s="59" t="s">
        <v>1523</v>
      </c>
      <c r="I842" s="59">
        <v>8.2999999999999998E-5</v>
      </c>
      <c r="J842" s="60">
        <v>12048192771.084337</v>
      </c>
      <c r="K842" s="59"/>
    </row>
    <row r="843" spans="1:11" ht="15" customHeight="1" x14ac:dyDescent="0.4">
      <c r="A843" s="58">
        <v>839</v>
      </c>
      <c r="B843" s="59" t="s">
        <v>2494</v>
      </c>
      <c r="C843" s="59" t="s">
        <v>2185</v>
      </c>
      <c r="D843" s="59" t="s">
        <v>2495</v>
      </c>
      <c r="E843" s="58" t="s">
        <v>829</v>
      </c>
      <c r="F843" s="58" t="s">
        <v>587</v>
      </c>
      <c r="G843" s="59" t="s">
        <v>9</v>
      </c>
      <c r="H843" s="59" t="s">
        <v>1523</v>
      </c>
      <c r="I843" s="59">
        <v>4.1399999999999998E-4</v>
      </c>
      <c r="J843" s="60">
        <v>2415458937.1980677</v>
      </c>
      <c r="K843" s="59"/>
    </row>
    <row r="844" spans="1:11" ht="15" customHeight="1" x14ac:dyDescent="0.4">
      <c r="A844" s="58">
        <v>840</v>
      </c>
      <c r="B844" s="59" t="s">
        <v>2496</v>
      </c>
      <c r="C844" s="59" t="s">
        <v>2187</v>
      </c>
      <c r="D844" s="59" t="s">
        <v>2497</v>
      </c>
      <c r="E844" s="58" t="s">
        <v>829</v>
      </c>
      <c r="F844" s="58" t="s">
        <v>598</v>
      </c>
      <c r="G844" s="59" t="s">
        <v>9</v>
      </c>
      <c r="H844" s="59" t="s">
        <v>1523</v>
      </c>
      <c r="I844" s="59">
        <v>8.2999999999999998E-5</v>
      </c>
      <c r="J844" s="60">
        <v>12048192771.084337</v>
      </c>
      <c r="K844" s="59"/>
    </row>
    <row r="845" spans="1:11" ht="15" customHeight="1" x14ac:dyDescent="0.4">
      <c r="A845" s="58">
        <v>841</v>
      </c>
      <c r="B845" s="59" t="s">
        <v>2498</v>
      </c>
      <c r="C845" s="59" t="s">
        <v>2499</v>
      </c>
      <c r="D845" s="59" t="s">
        <v>2500</v>
      </c>
      <c r="E845" s="58" t="s">
        <v>829</v>
      </c>
      <c r="F845" s="58" t="s">
        <v>598</v>
      </c>
      <c r="G845" s="59" t="s">
        <v>1513</v>
      </c>
      <c r="H845" s="59" t="s">
        <v>1514</v>
      </c>
      <c r="I845" s="59">
        <v>1.5200000000000001E-4</v>
      </c>
      <c r="J845" s="60">
        <v>6578947368.421052</v>
      </c>
      <c r="K845" s="59"/>
    </row>
    <row r="846" spans="1:11" ht="15" customHeight="1" x14ac:dyDescent="0.4">
      <c r="A846" s="58">
        <v>842</v>
      </c>
      <c r="B846" s="59" t="s">
        <v>2501</v>
      </c>
      <c r="C846" s="59" t="s">
        <v>2216</v>
      </c>
      <c r="D846" s="59" t="s">
        <v>2502</v>
      </c>
      <c r="E846" s="58" t="s">
        <v>586</v>
      </c>
      <c r="F846" s="58" t="s">
        <v>672</v>
      </c>
      <c r="G846" s="59"/>
      <c r="H846" s="59"/>
      <c r="I846" s="59">
        <v>0</v>
      </c>
      <c r="J846" s="60"/>
      <c r="K846" s="59"/>
    </row>
    <row r="847" spans="1:11" ht="15" customHeight="1" x14ac:dyDescent="0.4">
      <c r="A847" s="58">
        <v>843</v>
      </c>
      <c r="B847" s="59" t="s">
        <v>2503</v>
      </c>
      <c r="C847" s="59" t="s">
        <v>2504</v>
      </c>
      <c r="D847" s="59" t="s">
        <v>2505</v>
      </c>
      <c r="E847" s="58" t="s">
        <v>829</v>
      </c>
      <c r="F847" s="58" t="s">
        <v>598</v>
      </c>
      <c r="G847" s="59" t="s">
        <v>1583</v>
      </c>
      <c r="H847" s="59" t="s">
        <v>2451</v>
      </c>
      <c r="I847" s="59">
        <v>1.4E-3</v>
      </c>
      <c r="J847" s="60">
        <v>714285714.28571427</v>
      </c>
      <c r="K847" s="59"/>
    </row>
    <row r="848" spans="1:11" ht="15" customHeight="1" x14ac:dyDescent="0.4">
      <c r="A848" s="58">
        <v>844</v>
      </c>
      <c r="B848" s="59" t="s">
        <v>2506</v>
      </c>
      <c r="C848" s="59" t="s">
        <v>2507</v>
      </c>
      <c r="D848" s="59" t="s">
        <v>2508</v>
      </c>
      <c r="E848" s="58" t="s">
        <v>829</v>
      </c>
      <c r="F848" s="58" t="s">
        <v>591</v>
      </c>
      <c r="G848" s="59" t="s">
        <v>9</v>
      </c>
      <c r="H848" s="59" t="s">
        <v>1523</v>
      </c>
      <c r="I848" s="59">
        <v>3.3100000000000002E-4</v>
      </c>
      <c r="J848" s="60">
        <v>3021148036.2537761</v>
      </c>
      <c r="K848" s="59"/>
    </row>
    <row r="849" spans="1:11" ht="15" customHeight="1" x14ac:dyDescent="0.4">
      <c r="A849" s="58">
        <v>845</v>
      </c>
      <c r="B849" s="59" t="s">
        <v>2509</v>
      </c>
      <c r="C849" s="59" t="s">
        <v>2510</v>
      </c>
      <c r="D849" s="59" t="s">
        <v>2511</v>
      </c>
      <c r="E849" s="58" t="s">
        <v>582</v>
      </c>
      <c r="F849" s="58" t="s">
        <v>598</v>
      </c>
      <c r="G849" s="59"/>
      <c r="H849" s="59"/>
      <c r="I849" s="59">
        <v>7.2900999999999994E-2</v>
      </c>
      <c r="J849" s="60">
        <v>13717232.959767357</v>
      </c>
      <c r="K849" s="59"/>
    </row>
    <row r="850" spans="1:11" ht="15" customHeight="1" x14ac:dyDescent="0.4">
      <c r="A850" s="58">
        <v>846</v>
      </c>
      <c r="B850" s="59" t="s">
        <v>2512</v>
      </c>
      <c r="C850" s="59" t="s">
        <v>2513</v>
      </c>
      <c r="D850" s="59" t="s">
        <v>2514</v>
      </c>
      <c r="E850" s="58" t="s">
        <v>586</v>
      </c>
      <c r="F850" s="58" t="s">
        <v>598</v>
      </c>
      <c r="G850" s="59"/>
      <c r="H850" s="59"/>
      <c r="I850" s="59">
        <v>0</v>
      </c>
      <c r="J850" s="60"/>
      <c r="K850" s="59"/>
    </row>
    <row r="851" spans="1:11" ht="15" customHeight="1" x14ac:dyDescent="0.4">
      <c r="A851" s="58">
        <v>847</v>
      </c>
      <c r="B851" s="59" t="s">
        <v>2515</v>
      </c>
      <c r="C851" s="59" t="s">
        <v>2516</v>
      </c>
      <c r="D851" s="59" t="s">
        <v>2517</v>
      </c>
      <c r="E851" s="58" t="s">
        <v>586</v>
      </c>
      <c r="F851" s="58" t="s">
        <v>627</v>
      </c>
      <c r="G851" s="59"/>
      <c r="H851" s="59"/>
      <c r="I851" s="59">
        <v>0</v>
      </c>
      <c r="J851" s="60"/>
      <c r="K851" s="59"/>
    </row>
    <row r="852" spans="1:11" ht="15" customHeight="1" x14ac:dyDescent="0.4">
      <c r="A852" s="58">
        <v>848</v>
      </c>
      <c r="B852" s="59" t="s">
        <v>2518</v>
      </c>
      <c r="C852" s="59" t="s">
        <v>2519</v>
      </c>
      <c r="D852" s="59" t="s">
        <v>2520</v>
      </c>
      <c r="E852" s="58" t="s">
        <v>586</v>
      </c>
      <c r="F852" s="58" t="s">
        <v>2521</v>
      </c>
      <c r="G852" s="59"/>
      <c r="H852" s="59"/>
      <c r="I852" s="59">
        <v>0</v>
      </c>
      <c r="J852" s="60"/>
      <c r="K852" s="59"/>
    </row>
    <row r="853" spans="1:11" ht="15" customHeight="1" x14ac:dyDescent="0.4">
      <c r="A853" s="58">
        <v>849</v>
      </c>
      <c r="B853" s="59" t="s">
        <v>2522</v>
      </c>
      <c r="C853" s="59" t="s">
        <v>2523</v>
      </c>
      <c r="D853" s="59" t="s">
        <v>2524</v>
      </c>
      <c r="E853" s="58" t="s">
        <v>829</v>
      </c>
      <c r="F853" s="58" t="s">
        <v>591</v>
      </c>
      <c r="G853" s="59" t="s">
        <v>1513</v>
      </c>
      <c r="H853" s="59" t="s">
        <v>1514</v>
      </c>
      <c r="I853" s="59">
        <v>6.3699999999999998E-4</v>
      </c>
      <c r="J853" s="60">
        <v>1569858712.7158556</v>
      </c>
      <c r="K853" s="59"/>
    </row>
    <row r="854" spans="1:11" ht="15" customHeight="1" x14ac:dyDescent="0.4">
      <c r="A854" s="58">
        <v>850</v>
      </c>
      <c r="B854" s="59" t="s">
        <v>2525</v>
      </c>
      <c r="C854" s="59" t="s">
        <v>2526</v>
      </c>
      <c r="D854" s="59" t="s">
        <v>2527</v>
      </c>
      <c r="E854" s="58" t="s">
        <v>829</v>
      </c>
      <c r="F854" s="58" t="s">
        <v>598</v>
      </c>
      <c r="G854" s="59" t="s">
        <v>830</v>
      </c>
      <c r="H854" s="59" t="s">
        <v>831</v>
      </c>
      <c r="I854" s="59">
        <v>4.4000000000000002E-4</v>
      </c>
      <c r="J854" s="60">
        <v>2272727272.7272725</v>
      </c>
      <c r="K854" s="59"/>
    </row>
    <row r="855" spans="1:11" ht="15" customHeight="1" x14ac:dyDescent="0.4">
      <c r="A855" s="58">
        <v>851</v>
      </c>
      <c r="B855" s="59" t="s">
        <v>2528</v>
      </c>
      <c r="C855" s="59" t="s">
        <v>2529</v>
      </c>
      <c r="D855" s="59" t="s">
        <v>2530</v>
      </c>
      <c r="E855" s="58" t="s">
        <v>2531</v>
      </c>
      <c r="F855" s="58" t="s">
        <v>598</v>
      </c>
      <c r="G855" s="59"/>
      <c r="H855" s="59"/>
      <c r="I855" s="59">
        <v>0</v>
      </c>
      <c r="J855" s="60"/>
      <c r="K855" s="59"/>
    </row>
    <row r="856" spans="1:11" ht="15" customHeight="1" x14ac:dyDescent="0.4">
      <c r="A856" s="58">
        <v>852</v>
      </c>
      <c r="B856" s="59" t="s">
        <v>2532</v>
      </c>
      <c r="C856" s="59" t="s">
        <v>2038</v>
      </c>
      <c r="D856" s="59" t="s">
        <v>2039</v>
      </c>
      <c r="E856" s="58" t="s">
        <v>586</v>
      </c>
      <c r="F856" s="58" t="s">
        <v>608</v>
      </c>
      <c r="G856" s="59"/>
      <c r="H856" s="59"/>
      <c r="I856" s="59">
        <v>0</v>
      </c>
      <c r="J856" s="60"/>
      <c r="K856" s="59"/>
    </row>
    <row r="857" spans="1:11" ht="15" customHeight="1" x14ac:dyDescent="0.4">
      <c r="A857" s="58">
        <v>853</v>
      </c>
      <c r="B857" s="59" t="s">
        <v>2533</v>
      </c>
      <c r="C857" s="59" t="s">
        <v>2534</v>
      </c>
      <c r="D857" s="59" t="s">
        <v>750</v>
      </c>
      <c r="E857" s="58" t="s">
        <v>586</v>
      </c>
      <c r="F857" s="58" t="s">
        <v>591</v>
      </c>
      <c r="G857" s="59"/>
      <c r="H857" s="59"/>
      <c r="I857" s="59">
        <v>0</v>
      </c>
      <c r="J857" s="60"/>
      <c r="K857" s="59"/>
    </row>
    <row r="858" spans="1:11" ht="15" customHeight="1" x14ac:dyDescent="0.4">
      <c r="A858" s="58">
        <v>854</v>
      </c>
      <c r="B858" s="59" t="s">
        <v>2535</v>
      </c>
      <c r="C858" s="59" t="s">
        <v>2536</v>
      </c>
      <c r="D858" s="59" t="s">
        <v>750</v>
      </c>
      <c r="E858" s="58" t="s">
        <v>586</v>
      </c>
      <c r="F858" s="58" t="s">
        <v>591</v>
      </c>
      <c r="G858" s="59"/>
      <c r="H858" s="59"/>
      <c r="I858" s="59">
        <v>0</v>
      </c>
      <c r="J858" s="60"/>
      <c r="K858" s="59"/>
    </row>
    <row r="859" spans="1:11" ht="15" customHeight="1" x14ac:dyDescent="0.4">
      <c r="A859" s="58">
        <v>855</v>
      </c>
      <c r="B859" s="59" t="s">
        <v>2537</v>
      </c>
      <c r="C859" s="59" t="s">
        <v>2538</v>
      </c>
      <c r="D859" s="59" t="s">
        <v>750</v>
      </c>
      <c r="E859" s="58" t="s">
        <v>586</v>
      </c>
      <c r="F859" s="58" t="s">
        <v>2034</v>
      </c>
      <c r="G859" s="59"/>
      <c r="H859" s="59"/>
      <c r="I859" s="59">
        <v>0</v>
      </c>
      <c r="J859" s="60"/>
      <c r="K859" s="59"/>
    </row>
    <row r="860" spans="1:11" ht="15" customHeight="1" x14ac:dyDescent="0.4">
      <c r="A860" s="58">
        <v>856</v>
      </c>
      <c r="B860" s="59" t="s">
        <v>2539</v>
      </c>
      <c r="C860" s="59" t="s">
        <v>2540</v>
      </c>
      <c r="D860" s="59" t="s">
        <v>750</v>
      </c>
      <c r="E860" s="58" t="s">
        <v>586</v>
      </c>
      <c r="F860" s="58" t="s">
        <v>627</v>
      </c>
      <c r="G860" s="59"/>
      <c r="H860" s="59"/>
      <c r="I860" s="59">
        <v>0</v>
      </c>
      <c r="J860" s="60"/>
      <c r="K860" s="59"/>
    </row>
    <row r="861" spans="1:11" ht="15" customHeight="1" x14ac:dyDescent="0.4">
      <c r="A861" s="58">
        <v>857</v>
      </c>
      <c r="B861" s="59" t="s">
        <v>2541</v>
      </c>
      <c r="C861" s="59" t="s">
        <v>2542</v>
      </c>
      <c r="D861" s="59" t="s">
        <v>780</v>
      </c>
      <c r="E861" s="58" t="s">
        <v>586</v>
      </c>
      <c r="F861" s="58" t="s">
        <v>677</v>
      </c>
      <c r="G861" s="59"/>
      <c r="H861" s="59"/>
      <c r="I861" s="59">
        <v>0</v>
      </c>
      <c r="J861" s="60"/>
      <c r="K861" s="59"/>
    </row>
    <row r="862" spans="1:11" ht="15" customHeight="1" x14ac:dyDescent="0.4">
      <c r="A862" s="58">
        <v>858</v>
      </c>
      <c r="B862" s="59" t="s">
        <v>2543</v>
      </c>
      <c r="C862" s="59" t="s">
        <v>2049</v>
      </c>
      <c r="D862" s="59" t="s">
        <v>2050</v>
      </c>
      <c r="E862" s="58" t="s">
        <v>586</v>
      </c>
      <c r="F862" s="58" t="s">
        <v>598</v>
      </c>
      <c r="G862" s="59"/>
      <c r="H862" s="59"/>
      <c r="I862" s="59">
        <v>0</v>
      </c>
      <c r="J862" s="60"/>
      <c r="K862" s="59"/>
    </row>
    <row r="863" spans="1:11" ht="15" customHeight="1" x14ac:dyDescent="0.4">
      <c r="A863" s="58">
        <v>859</v>
      </c>
      <c r="B863" s="59" t="s">
        <v>2544</v>
      </c>
      <c r="C863" s="59" t="s">
        <v>2545</v>
      </c>
      <c r="D863" s="59" t="s">
        <v>2050</v>
      </c>
      <c r="E863" s="58" t="s">
        <v>586</v>
      </c>
      <c r="F863" s="58" t="s">
        <v>598</v>
      </c>
      <c r="G863" s="59"/>
      <c r="H863" s="59"/>
      <c r="I863" s="59">
        <v>0</v>
      </c>
      <c r="J863" s="60"/>
      <c r="K863" s="59"/>
    </row>
    <row r="864" spans="1:11" ht="15" customHeight="1" x14ac:dyDescent="0.4">
      <c r="A864" s="58">
        <v>860</v>
      </c>
      <c r="B864" s="59" t="s">
        <v>2546</v>
      </c>
      <c r="C864" s="59" t="s">
        <v>873</v>
      </c>
      <c r="D864" s="59" t="s">
        <v>2547</v>
      </c>
      <c r="E864" s="58" t="s">
        <v>586</v>
      </c>
      <c r="F864" s="58">
        <v>1</v>
      </c>
      <c r="G864" s="59"/>
      <c r="H864" s="59"/>
      <c r="I864" s="59">
        <v>0</v>
      </c>
      <c r="J864" s="60"/>
      <c r="K864" s="59"/>
    </row>
    <row r="865" spans="1:11" ht="15" customHeight="1" x14ac:dyDescent="0.4">
      <c r="A865" s="58">
        <v>861</v>
      </c>
      <c r="B865" s="59" t="s">
        <v>2548</v>
      </c>
      <c r="C865" s="59" t="s">
        <v>2549</v>
      </c>
      <c r="D865" s="59" t="s">
        <v>2550</v>
      </c>
      <c r="E865" s="58" t="s">
        <v>582</v>
      </c>
      <c r="F865" s="58" t="s">
        <v>598</v>
      </c>
      <c r="G865" s="59"/>
      <c r="H865" s="59"/>
      <c r="I865" s="59">
        <v>0</v>
      </c>
      <c r="J865" s="60"/>
      <c r="K865" s="59"/>
    </row>
    <row r="866" spans="1:11" ht="15" customHeight="1" x14ac:dyDescent="0.4">
      <c r="A866" s="58">
        <v>862</v>
      </c>
      <c r="B866" s="59" t="s">
        <v>2551</v>
      </c>
      <c r="C866" s="59" t="s">
        <v>2552</v>
      </c>
      <c r="D866" s="59" t="s">
        <v>2550</v>
      </c>
      <c r="E866" s="58" t="s">
        <v>586</v>
      </c>
      <c r="F866" s="58" t="s">
        <v>598</v>
      </c>
      <c r="G866" s="59"/>
      <c r="H866" s="59"/>
      <c r="I866" s="59">
        <v>0</v>
      </c>
      <c r="J866" s="60"/>
      <c r="K866" s="59"/>
    </row>
    <row r="867" spans="1:11" ht="15" customHeight="1" x14ac:dyDescent="0.4">
      <c r="A867" s="58">
        <v>863</v>
      </c>
      <c r="B867" s="59" t="s">
        <v>2553</v>
      </c>
      <c r="C867" s="59" t="s">
        <v>950</v>
      </c>
      <c r="D867" s="59" t="s">
        <v>948</v>
      </c>
      <c r="E867" s="58" t="s">
        <v>586</v>
      </c>
      <c r="F867" s="58" t="s">
        <v>2390</v>
      </c>
      <c r="G867" s="59"/>
      <c r="H867" s="59"/>
      <c r="I867" s="59">
        <v>0</v>
      </c>
      <c r="J867" s="60"/>
      <c r="K867" s="59"/>
    </row>
    <row r="868" spans="1:11" ht="15" customHeight="1" x14ac:dyDescent="0.4">
      <c r="A868" s="58">
        <v>864</v>
      </c>
      <c r="B868" s="59" t="s">
        <v>2554</v>
      </c>
      <c r="C868" s="59" t="s">
        <v>2555</v>
      </c>
      <c r="D868" s="59" t="s">
        <v>2556</v>
      </c>
      <c r="E868" s="58" t="s">
        <v>582</v>
      </c>
      <c r="F868" s="58" t="s">
        <v>598</v>
      </c>
      <c r="G868" s="59"/>
      <c r="H868" s="59"/>
      <c r="I868" s="59">
        <v>0</v>
      </c>
      <c r="J868" s="60"/>
      <c r="K868" s="59"/>
    </row>
    <row r="869" spans="1:11" ht="15" customHeight="1" x14ac:dyDescent="0.4">
      <c r="A869" s="58">
        <v>865</v>
      </c>
      <c r="B869" s="59" t="s">
        <v>2557</v>
      </c>
      <c r="C869" s="59" t="s">
        <v>2558</v>
      </c>
      <c r="D869" s="59" t="s">
        <v>2556</v>
      </c>
      <c r="E869" s="58" t="s">
        <v>586</v>
      </c>
      <c r="F869" s="58" t="s">
        <v>598</v>
      </c>
      <c r="G869" s="59"/>
      <c r="H869" s="59"/>
      <c r="I869" s="59">
        <v>0</v>
      </c>
      <c r="J869" s="60"/>
      <c r="K869" s="59"/>
    </row>
    <row r="870" spans="1:11" ht="15" customHeight="1" x14ac:dyDescent="0.4">
      <c r="A870" s="58">
        <v>866</v>
      </c>
      <c r="B870" s="59" t="s">
        <v>2559</v>
      </c>
      <c r="C870" s="59" t="s">
        <v>1179</v>
      </c>
      <c r="D870" s="59" t="s">
        <v>948</v>
      </c>
      <c r="E870" s="58" t="s">
        <v>586</v>
      </c>
      <c r="F870" s="58" t="s">
        <v>677</v>
      </c>
      <c r="G870" s="59"/>
      <c r="H870" s="59"/>
      <c r="I870" s="59">
        <v>0</v>
      </c>
      <c r="J870" s="60"/>
      <c r="K870" s="59"/>
    </row>
    <row r="871" spans="1:11" ht="15" customHeight="1" x14ac:dyDescent="0.4">
      <c r="A871" s="58">
        <v>867</v>
      </c>
      <c r="B871" s="59" t="s">
        <v>2560</v>
      </c>
      <c r="C871" s="59">
        <v>81086183</v>
      </c>
      <c r="D871" s="59" t="s">
        <v>2561</v>
      </c>
      <c r="E871" s="58" t="s">
        <v>582</v>
      </c>
      <c r="F871" s="58" t="s">
        <v>598</v>
      </c>
      <c r="G871" s="59"/>
      <c r="H871" s="59"/>
      <c r="I871" s="59">
        <v>6.0802000000000002E-2</v>
      </c>
      <c r="J871" s="60">
        <v>16446827.40699319</v>
      </c>
      <c r="K871" s="59"/>
    </row>
    <row r="872" spans="1:11" ht="15" customHeight="1" x14ac:dyDescent="0.4">
      <c r="A872" s="58">
        <v>868</v>
      </c>
      <c r="B872" s="59" t="s">
        <v>2562</v>
      </c>
      <c r="C872" s="59" t="s">
        <v>2563</v>
      </c>
      <c r="D872" s="59" t="s">
        <v>2564</v>
      </c>
      <c r="E872" s="58" t="s">
        <v>859</v>
      </c>
      <c r="F872" s="58" t="s">
        <v>598</v>
      </c>
      <c r="G872" s="59" t="s">
        <v>1509</v>
      </c>
      <c r="H872" s="59"/>
      <c r="I872" s="59">
        <v>6.7000000000000002E-4</v>
      </c>
      <c r="J872" s="60">
        <v>1492537313.4328358</v>
      </c>
      <c r="K872" s="59"/>
    </row>
    <row r="873" spans="1:11" ht="15" customHeight="1" x14ac:dyDescent="0.4">
      <c r="A873" s="58">
        <v>869</v>
      </c>
      <c r="B873" s="59" t="s">
        <v>2565</v>
      </c>
      <c r="C873" s="59" t="s">
        <v>2566</v>
      </c>
      <c r="D873" s="59" t="s">
        <v>2235</v>
      </c>
      <c r="E873" s="58" t="s">
        <v>829</v>
      </c>
      <c r="F873" s="58" t="s">
        <v>598</v>
      </c>
      <c r="G873" s="59" t="s">
        <v>1625</v>
      </c>
      <c r="H873" s="59" t="s">
        <v>1514</v>
      </c>
      <c r="I873" s="59">
        <v>8.0000000000000007E-5</v>
      </c>
      <c r="J873" s="60">
        <v>12499999999.999998</v>
      </c>
      <c r="K873" s="59"/>
    </row>
    <row r="874" spans="1:11" ht="15" customHeight="1" x14ac:dyDescent="0.4">
      <c r="A874" s="58">
        <v>870</v>
      </c>
      <c r="B874" s="59" t="s">
        <v>2567</v>
      </c>
      <c r="C874" s="59" t="s">
        <v>2568</v>
      </c>
      <c r="D874" s="59" t="s">
        <v>2569</v>
      </c>
      <c r="E874" s="58" t="s">
        <v>586</v>
      </c>
      <c r="F874" s="58" t="s">
        <v>598</v>
      </c>
      <c r="G874" s="59"/>
      <c r="H874" s="59"/>
      <c r="I874" s="59">
        <v>0</v>
      </c>
      <c r="J874" s="60"/>
      <c r="K874" s="59"/>
    </row>
    <row r="875" spans="1:11" ht="15" customHeight="1" x14ac:dyDescent="0.4">
      <c r="A875" s="58">
        <v>871</v>
      </c>
      <c r="B875" s="59" t="s">
        <v>2570</v>
      </c>
      <c r="C875" s="59" t="s">
        <v>2571</v>
      </c>
      <c r="D875" s="59" t="s">
        <v>59</v>
      </c>
      <c r="E875" s="58" t="s">
        <v>829</v>
      </c>
      <c r="F875" s="58" t="s">
        <v>598</v>
      </c>
      <c r="G875" s="59" t="s">
        <v>1625</v>
      </c>
      <c r="H875" s="59" t="s">
        <v>1514</v>
      </c>
      <c r="I875" s="59">
        <v>3.9999999999999998E-6</v>
      </c>
      <c r="J875" s="60">
        <v>250000000000</v>
      </c>
      <c r="K875" s="59"/>
    </row>
    <row r="876" spans="1:11" ht="15" customHeight="1" x14ac:dyDescent="0.4">
      <c r="A876" s="58">
        <v>872</v>
      </c>
      <c r="B876" s="59" t="s">
        <v>2572</v>
      </c>
      <c r="C876" s="59" t="s">
        <v>2573</v>
      </c>
      <c r="D876" s="59" t="s">
        <v>59</v>
      </c>
      <c r="E876" s="58" t="s">
        <v>829</v>
      </c>
      <c r="F876" s="58" t="s">
        <v>598</v>
      </c>
      <c r="G876" s="59" t="s">
        <v>1625</v>
      </c>
      <c r="H876" s="59" t="s">
        <v>1514</v>
      </c>
      <c r="I876" s="59">
        <v>3.0000000000000001E-6</v>
      </c>
      <c r="J876" s="60">
        <v>333333333333.33331</v>
      </c>
      <c r="K876" s="59"/>
    </row>
    <row r="877" spans="1:11" ht="15" customHeight="1" x14ac:dyDescent="0.4">
      <c r="A877" s="58">
        <v>873</v>
      </c>
      <c r="B877" s="59" t="s">
        <v>2574</v>
      </c>
      <c r="C877" s="59" t="s">
        <v>2575</v>
      </c>
      <c r="D877" s="59" t="s">
        <v>59</v>
      </c>
      <c r="E877" s="58" t="s">
        <v>829</v>
      </c>
      <c r="F877" s="58" t="s">
        <v>598</v>
      </c>
      <c r="G877" s="59" t="s">
        <v>1513</v>
      </c>
      <c r="H877" s="59" t="s">
        <v>1514</v>
      </c>
      <c r="I877" s="59">
        <v>1.0000000000000001E-5</v>
      </c>
      <c r="J877" s="60">
        <v>99999999999.999985</v>
      </c>
      <c r="K877" s="59"/>
    </row>
    <row r="878" spans="1:11" ht="15" customHeight="1" x14ac:dyDescent="0.4">
      <c r="A878" s="58">
        <v>874</v>
      </c>
      <c r="B878" s="59" t="s">
        <v>2576</v>
      </c>
      <c r="C878" s="59" t="s">
        <v>2577</v>
      </c>
      <c r="D878" s="59" t="s">
        <v>59</v>
      </c>
      <c r="E878" s="58" t="s">
        <v>829</v>
      </c>
      <c r="F878" s="58" t="s">
        <v>598</v>
      </c>
      <c r="G878" s="59" t="s">
        <v>1513</v>
      </c>
      <c r="H878" s="59" t="s">
        <v>1514</v>
      </c>
      <c r="I878" s="59">
        <v>3.1999999999999999E-5</v>
      </c>
      <c r="J878" s="60">
        <v>31250000000</v>
      </c>
      <c r="K878" s="59"/>
    </row>
    <row r="879" spans="1:11" ht="15" customHeight="1" x14ac:dyDescent="0.4">
      <c r="A879" s="58">
        <v>875</v>
      </c>
      <c r="B879" s="59" t="s">
        <v>2578</v>
      </c>
      <c r="C879" s="59" t="s">
        <v>2579</v>
      </c>
      <c r="D879" s="59" t="s">
        <v>50</v>
      </c>
      <c r="E879" s="58" t="s">
        <v>859</v>
      </c>
      <c r="F879" s="58" t="s">
        <v>598</v>
      </c>
      <c r="G879" s="59" t="s">
        <v>2163</v>
      </c>
      <c r="H879" s="59"/>
      <c r="I879" s="59">
        <v>1.8469999999999999E-3</v>
      </c>
      <c r="J879" s="60">
        <v>541418516.51326478</v>
      </c>
      <c r="K879" s="59"/>
    </row>
    <row r="880" spans="1:11" ht="15" customHeight="1" x14ac:dyDescent="0.4">
      <c r="A880" s="58">
        <v>876</v>
      </c>
      <c r="B880" s="59" t="s">
        <v>2580</v>
      </c>
      <c r="C880" s="59" t="s">
        <v>2581</v>
      </c>
      <c r="D880" s="59" t="s">
        <v>59</v>
      </c>
      <c r="E880" s="58" t="s">
        <v>829</v>
      </c>
      <c r="F880" s="58" t="s">
        <v>598</v>
      </c>
      <c r="G880" s="59" t="s">
        <v>1513</v>
      </c>
      <c r="H880" s="59" t="s">
        <v>1514</v>
      </c>
      <c r="I880" s="59">
        <v>3.1999999999999999E-5</v>
      </c>
      <c r="J880" s="60">
        <v>31250000000</v>
      </c>
      <c r="K880" s="59"/>
    </row>
    <row r="881" spans="1:11" ht="15" customHeight="1" x14ac:dyDescent="0.4">
      <c r="A881" s="58">
        <v>877</v>
      </c>
      <c r="B881" s="59" t="s">
        <v>2582</v>
      </c>
      <c r="C881" s="59" t="s">
        <v>2583</v>
      </c>
      <c r="D881" s="59" t="s">
        <v>59</v>
      </c>
      <c r="E881" s="58" t="s">
        <v>829</v>
      </c>
      <c r="F881" s="58" t="s">
        <v>598</v>
      </c>
      <c r="G881" s="59" t="s">
        <v>1625</v>
      </c>
      <c r="H881" s="59" t="s">
        <v>1514</v>
      </c>
      <c r="I881" s="59">
        <v>3.1999999999999999E-5</v>
      </c>
      <c r="J881" s="60">
        <v>31250000000</v>
      </c>
      <c r="K881" s="59"/>
    </row>
    <row r="882" spans="1:11" ht="15" customHeight="1" x14ac:dyDescent="0.4">
      <c r="A882" s="58">
        <v>878</v>
      </c>
      <c r="B882" s="59" t="s">
        <v>2584</v>
      </c>
      <c r="C882" s="59" t="s">
        <v>2585</v>
      </c>
      <c r="D882" s="59" t="s">
        <v>59</v>
      </c>
      <c r="E882" s="58" t="s">
        <v>829</v>
      </c>
      <c r="F882" s="58" t="s">
        <v>598</v>
      </c>
      <c r="G882" s="59" t="s">
        <v>1625</v>
      </c>
      <c r="H882" s="59" t="s">
        <v>1514</v>
      </c>
      <c r="I882" s="59">
        <v>7.2000000000000002E-5</v>
      </c>
      <c r="J882" s="60">
        <v>13888888888.888889</v>
      </c>
      <c r="K882" s="59"/>
    </row>
    <row r="883" spans="1:11" ht="15" customHeight="1" x14ac:dyDescent="0.4">
      <c r="A883" s="58">
        <v>879</v>
      </c>
      <c r="B883" s="59" t="s">
        <v>2586</v>
      </c>
      <c r="C883" s="59" t="s">
        <v>2587</v>
      </c>
      <c r="D883" s="59" t="s">
        <v>59</v>
      </c>
      <c r="E883" s="58" t="s">
        <v>829</v>
      </c>
      <c r="F883" s="58" t="s">
        <v>598</v>
      </c>
      <c r="G883" s="59" t="s">
        <v>1513</v>
      </c>
      <c r="H883" s="59" t="s">
        <v>1514</v>
      </c>
      <c r="I883" s="59">
        <v>3.1999999999999999E-5</v>
      </c>
      <c r="J883" s="60">
        <v>31250000000</v>
      </c>
      <c r="K883" s="59"/>
    </row>
    <row r="884" spans="1:11" ht="15" customHeight="1" x14ac:dyDescent="0.4">
      <c r="A884" s="58">
        <v>880</v>
      </c>
      <c r="B884" s="59" t="s">
        <v>2588</v>
      </c>
      <c r="C884" s="59" t="s">
        <v>2589</v>
      </c>
      <c r="D884" s="59" t="s">
        <v>59</v>
      </c>
      <c r="E884" s="58" t="s">
        <v>829</v>
      </c>
      <c r="F884" s="58" t="s">
        <v>598</v>
      </c>
      <c r="G884" s="59" t="s">
        <v>1625</v>
      </c>
      <c r="H884" s="59" t="s">
        <v>1514</v>
      </c>
      <c r="I884" s="59">
        <v>3.1999999999999999E-5</v>
      </c>
      <c r="J884" s="60">
        <v>31250000000</v>
      </c>
      <c r="K884" s="59"/>
    </row>
    <row r="885" spans="1:11" ht="15" customHeight="1" x14ac:dyDescent="0.4">
      <c r="A885" s="58">
        <v>881</v>
      </c>
      <c r="B885" s="59" t="s">
        <v>2590</v>
      </c>
      <c r="C885" s="59" t="s">
        <v>2591</v>
      </c>
      <c r="D885" s="59" t="s">
        <v>59</v>
      </c>
      <c r="E885" s="58" t="s">
        <v>829</v>
      </c>
      <c r="F885" s="58" t="s">
        <v>598</v>
      </c>
      <c r="G885" s="59" t="s">
        <v>1625</v>
      </c>
      <c r="H885" s="59" t="s">
        <v>1514</v>
      </c>
      <c r="I885" s="59">
        <v>3.1999999999999999E-5</v>
      </c>
      <c r="J885" s="60">
        <v>31250000000</v>
      </c>
      <c r="K885" s="59"/>
    </row>
    <row r="886" spans="1:11" ht="15" customHeight="1" x14ac:dyDescent="0.4">
      <c r="A886" s="58">
        <v>882</v>
      </c>
      <c r="B886" s="59" t="s">
        <v>2592</v>
      </c>
      <c r="C886" s="59" t="s">
        <v>2593</v>
      </c>
      <c r="D886" s="59" t="s">
        <v>59</v>
      </c>
      <c r="E886" s="58" t="s">
        <v>829</v>
      </c>
      <c r="F886" s="58" t="s">
        <v>598</v>
      </c>
      <c r="G886" s="59" t="s">
        <v>1513</v>
      </c>
      <c r="H886" s="59" t="s">
        <v>1514</v>
      </c>
      <c r="I886" s="59">
        <v>4.0000000000000003E-5</v>
      </c>
      <c r="J886" s="60">
        <v>24999999999.999996</v>
      </c>
      <c r="K886" s="59"/>
    </row>
    <row r="887" spans="1:11" ht="15" customHeight="1" x14ac:dyDescent="0.4">
      <c r="A887" s="58">
        <v>883</v>
      </c>
      <c r="B887" s="59" t="s">
        <v>2594</v>
      </c>
      <c r="C887" s="59" t="s">
        <v>2595</v>
      </c>
      <c r="D887" s="59" t="s">
        <v>59</v>
      </c>
      <c r="E887" s="58" t="s">
        <v>829</v>
      </c>
      <c r="F887" s="58" t="s">
        <v>677</v>
      </c>
      <c r="G887" s="59" t="s">
        <v>1513</v>
      </c>
      <c r="H887" s="59" t="s">
        <v>1514</v>
      </c>
      <c r="I887" s="59">
        <v>7.1199999999999996E-3</v>
      </c>
      <c r="J887" s="60">
        <v>140449438.2022472</v>
      </c>
      <c r="K887" s="59"/>
    </row>
    <row r="888" spans="1:11" ht="15" customHeight="1" x14ac:dyDescent="0.4">
      <c r="A888" s="58">
        <v>884</v>
      </c>
      <c r="B888" s="59" t="s">
        <v>2596</v>
      </c>
      <c r="C888" s="59" t="s">
        <v>2597</v>
      </c>
      <c r="D888" s="59" t="s">
        <v>59</v>
      </c>
      <c r="E888" s="58" t="s">
        <v>829</v>
      </c>
      <c r="F888" s="58" t="s">
        <v>608</v>
      </c>
      <c r="G888" s="59" t="s">
        <v>1513</v>
      </c>
      <c r="H888" s="59" t="s">
        <v>1514</v>
      </c>
      <c r="I888" s="59">
        <v>2.8800000000000001E-4</v>
      </c>
      <c r="J888" s="60">
        <v>3472222222.2222223</v>
      </c>
      <c r="K888" s="59"/>
    </row>
    <row r="889" spans="1:11" ht="15" customHeight="1" x14ac:dyDescent="0.4">
      <c r="A889" s="58">
        <v>885</v>
      </c>
      <c r="B889" s="59" t="s">
        <v>2598</v>
      </c>
      <c r="C889" s="59" t="s">
        <v>2599</v>
      </c>
      <c r="D889" s="59" t="s">
        <v>59</v>
      </c>
      <c r="E889" s="58" t="s">
        <v>829</v>
      </c>
      <c r="F889" s="58" t="s">
        <v>598</v>
      </c>
      <c r="G889" s="59" t="s">
        <v>1513</v>
      </c>
      <c r="H889" s="59" t="s">
        <v>1514</v>
      </c>
      <c r="I889" s="59">
        <v>5.0000000000000004E-6</v>
      </c>
      <c r="J889" s="60">
        <v>199999999999.99997</v>
      </c>
      <c r="K889" s="59"/>
    </row>
    <row r="890" spans="1:11" ht="15" customHeight="1" x14ac:dyDescent="0.4">
      <c r="A890" s="58">
        <v>886</v>
      </c>
      <c r="B890" s="59" t="s">
        <v>2600</v>
      </c>
      <c r="C890" s="59" t="s">
        <v>2601</v>
      </c>
      <c r="D890" s="59" t="s">
        <v>59</v>
      </c>
      <c r="E890" s="58" t="s">
        <v>829</v>
      </c>
      <c r="F890" s="58" t="s">
        <v>1158</v>
      </c>
      <c r="G890" s="59" t="s">
        <v>1513</v>
      </c>
      <c r="H890" s="59" t="s">
        <v>1514</v>
      </c>
      <c r="I890" s="59">
        <v>7.8999999999999996E-5</v>
      </c>
      <c r="J890" s="60">
        <v>12658227848.101267</v>
      </c>
      <c r="K890" s="59"/>
    </row>
    <row r="891" spans="1:11" ht="15" customHeight="1" x14ac:dyDescent="0.4">
      <c r="A891" s="58">
        <v>887</v>
      </c>
      <c r="B891" s="59" t="s">
        <v>2602</v>
      </c>
      <c r="C891" s="59" t="s">
        <v>2603</v>
      </c>
      <c r="D891" s="59" t="s">
        <v>87</v>
      </c>
      <c r="E891" s="58" t="s">
        <v>2117</v>
      </c>
      <c r="F891" s="58" t="s">
        <v>598</v>
      </c>
      <c r="G891" s="59"/>
      <c r="H891" s="59"/>
      <c r="I891" s="59">
        <v>0</v>
      </c>
      <c r="J891" s="60"/>
      <c r="K891" s="59"/>
    </row>
    <row r="892" spans="1:11" ht="15" customHeight="1" x14ac:dyDescent="0.4">
      <c r="A892" s="58">
        <v>888</v>
      </c>
      <c r="B892" s="59" t="s">
        <v>2604</v>
      </c>
      <c r="C892" s="59" t="s">
        <v>2605</v>
      </c>
      <c r="D892" s="59" t="s">
        <v>87</v>
      </c>
      <c r="E892" s="58" t="s">
        <v>2117</v>
      </c>
      <c r="F892" s="58" t="s">
        <v>598</v>
      </c>
      <c r="G892" s="59"/>
      <c r="H892" s="59"/>
      <c r="I892" s="59">
        <v>0</v>
      </c>
      <c r="J892" s="60"/>
      <c r="K892" s="59"/>
    </row>
    <row r="893" spans="1:11" ht="15" customHeight="1" x14ac:dyDescent="0.4">
      <c r="A893" s="58">
        <v>889</v>
      </c>
      <c r="B893" s="59" t="s">
        <v>2606</v>
      </c>
      <c r="C893" s="59" t="s">
        <v>2607</v>
      </c>
      <c r="D893" s="59" t="s">
        <v>59</v>
      </c>
      <c r="E893" s="58" t="s">
        <v>829</v>
      </c>
      <c r="F893" s="58" t="s">
        <v>608</v>
      </c>
      <c r="G893" s="59" t="s">
        <v>1513</v>
      </c>
      <c r="H893" s="59" t="s">
        <v>1514</v>
      </c>
      <c r="I893" s="59">
        <v>1.6000000000000001E-4</v>
      </c>
      <c r="J893" s="60">
        <v>6249999999.999999</v>
      </c>
      <c r="K893" s="59"/>
    </row>
    <row r="894" spans="1:11" ht="15" customHeight="1" x14ac:dyDescent="0.4">
      <c r="A894" s="58">
        <v>890</v>
      </c>
      <c r="B894" s="59" t="s">
        <v>2608</v>
      </c>
      <c r="C894" s="59" t="s">
        <v>2609</v>
      </c>
      <c r="D894" s="59" t="s">
        <v>59</v>
      </c>
      <c r="E894" s="58" t="s">
        <v>829</v>
      </c>
      <c r="F894" s="58" t="s">
        <v>608</v>
      </c>
      <c r="G894" s="59" t="s">
        <v>1513</v>
      </c>
      <c r="H894" s="59" t="s">
        <v>1514</v>
      </c>
      <c r="I894" s="59">
        <v>1.6000000000000001E-4</v>
      </c>
      <c r="J894" s="60">
        <v>6249999999.999999</v>
      </c>
      <c r="K894" s="59"/>
    </row>
    <row r="895" spans="1:11" ht="15" customHeight="1" x14ac:dyDescent="0.4">
      <c r="A895" s="58">
        <v>891</v>
      </c>
      <c r="B895" s="59" t="s">
        <v>2610</v>
      </c>
      <c r="C895" s="59" t="s">
        <v>2611</v>
      </c>
      <c r="D895" s="59" t="s">
        <v>2612</v>
      </c>
      <c r="E895" s="58" t="s">
        <v>829</v>
      </c>
      <c r="F895" s="58" t="s">
        <v>608</v>
      </c>
      <c r="G895" s="59" t="s">
        <v>15</v>
      </c>
      <c r="H895" s="59" t="s">
        <v>2613</v>
      </c>
      <c r="I895" s="59">
        <v>1.0300000000000001E-3</v>
      </c>
      <c r="J895" s="60">
        <v>970873786.40776694</v>
      </c>
      <c r="K895" s="59"/>
    </row>
    <row r="896" spans="1:11" ht="15" customHeight="1" x14ac:dyDescent="0.4">
      <c r="A896" s="58">
        <v>892</v>
      </c>
      <c r="B896" s="59" t="s">
        <v>2614</v>
      </c>
      <c r="C896" s="59" t="s">
        <v>2615</v>
      </c>
      <c r="D896" s="59" t="s">
        <v>2612</v>
      </c>
      <c r="E896" s="58" t="s">
        <v>829</v>
      </c>
      <c r="F896" s="58" t="s">
        <v>608</v>
      </c>
      <c r="G896" s="59" t="s">
        <v>15</v>
      </c>
      <c r="H896" s="59" t="s">
        <v>2613</v>
      </c>
      <c r="I896" s="59">
        <v>1.0300000000000001E-3</v>
      </c>
      <c r="J896" s="60">
        <v>970873786.40776694</v>
      </c>
      <c r="K896" s="59"/>
    </row>
    <row r="897" spans="1:11" ht="15" customHeight="1" x14ac:dyDescent="0.4">
      <c r="A897" s="58">
        <v>893</v>
      </c>
      <c r="B897" s="59" t="s">
        <v>2616</v>
      </c>
      <c r="C897" s="59" t="s">
        <v>2617</v>
      </c>
      <c r="D897" s="59" t="s">
        <v>2612</v>
      </c>
      <c r="E897" s="58" t="s">
        <v>829</v>
      </c>
      <c r="F897" s="58" t="s">
        <v>608</v>
      </c>
      <c r="G897" s="59" t="s">
        <v>15</v>
      </c>
      <c r="H897" s="59" t="s">
        <v>2613</v>
      </c>
      <c r="I897" s="59">
        <v>1.0300000000000001E-3</v>
      </c>
      <c r="J897" s="60">
        <v>970873786.40776694</v>
      </c>
      <c r="K897" s="59"/>
    </row>
    <row r="898" spans="1:11" ht="15" customHeight="1" x14ac:dyDescent="0.4">
      <c r="A898" s="58">
        <v>894</v>
      </c>
      <c r="B898" s="59" t="s">
        <v>2618</v>
      </c>
      <c r="C898" s="59" t="s">
        <v>2619</v>
      </c>
      <c r="D898" s="59" t="s">
        <v>2612</v>
      </c>
      <c r="E898" s="58" t="s">
        <v>829</v>
      </c>
      <c r="F898" s="58" t="s">
        <v>608</v>
      </c>
      <c r="G898" s="59" t="s">
        <v>15</v>
      </c>
      <c r="H898" s="59" t="s">
        <v>2613</v>
      </c>
      <c r="I898" s="59">
        <v>1.0300000000000001E-3</v>
      </c>
      <c r="J898" s="60">
        <v>970873786.40776694</v>
      </c>
      <c r="K898" s="59"/>
    </row>
    <row r="899" spans="1:11" ht="15" customHeight="1" x14ac:dyDescent="0.4">
      <c r="A899" s="58">
        <v>895</v>
      </c>
      <c r="B899" s="59" t="s">
        <v>2620</v>
      </c>
      <c r="C899" s="59" t="s">
        <v>2621</v>
      </c>
      <c r="D899" s="59" t="s">
        <v>37</v>
      </c>
      <c r="E899" s="58" t="s">
        <v>829</v>
      </c>
      <c r="F899" s="58" t="s">
        <v>598</v>
      </c>
      <c r="G899" s="59" t="s">
        <v>1635</v>
      </c>
      <c r="H899" s="59" t="s">
        <v>1765</v>
      </c>
      <c r="I899" s="59">
        <v>3.9100000000000002E-4</v>
      </c>
      <c r="J899" s="60">
        <v>2557544757.0332479</v>
      </c>
      <c r="K899" s="59"/>
    </row>
    <row r="900" spans="1:11" ht="15" customHeight="1" x14ac:dyDescent="0.4">
      <c r="A900" s="58">
        <v>896</v>
      </c>
      <c r="B900" s="59" t="s">
        <v>2622</v>
      </c>
      <c r="C900" s="59" t="s">
        <v>2144</v>
      </c>
      <c r="D900" s="59" t="s">
        <v>41</v>
      </c>
      <c r="E900" s="58" t="s">
        <v>859</v>
      </c>
      <c r="F900" s="58" t="s">
        <v>711</v>
      </c>
      <c r="G900" s="59" t="s">
        <v>1613</v>
      </c>
      <c r="H900" s="59" t="s">
        <v>1614</v>
      </c>
      <c r="I900" s="59">
        <v>3.6819999999999999E-3</v>
      </c>
      <c r="J900" s="60">
        <v>271591526.34437805</v>
      </c>
      <c r="K900" s="59"/>
    </row>
    <row r="901" spans="1:11" ht="15" customHeight="1" x14ac:dyDescent="0.4">
      <c r="A901" s="58">
        <v>897</v>
      </c>
      <c r="B901" s="59" t="s">
        <v>2623</v>
      </c>
      <c r="C901" s="59" t="s">
        <v>2624</v>
      </c>
      <c r="D901" s="59" t="s">
        <v>59</v>
      </c>
      <c r="E901" s="58" t="s">
        <v>829</v>
      </c>
      <c r="F901" s="58" t="s">
        <v>598</v>
      </c>
      <c r="G901" s="59" t="s">
        <v>1513</v>
      </c>
      <c r="H901" s="59" t="s">
        <v>1514</v>
      </c>
      <c r="I901" s="59">
        <v>8.0000000000000007E-5</v>
      </c>
      <c r="J901" s="60">
        <v>12499999999.999998</v>
      </c>
      <c r="K901" s="59"/>
    </row>
    <row r="902" spans="1:11" ht="15" customHeight="1" x14ac:dyDescent="0.4">
      <c r="A902" s="58">
        <v>898</v>
      </c>
      <c r="B902" s="59" t="s">
        <v>2625</v>
      </c>
      <c r="C902" s="59" t="s">
        <v>2626</v>
      </c>
      <c r="D902" s="59" t="s">
        <v>88</v>
      </c>
      <c r="E902" s="58" t="s">
        <v>829</v>
      </c>
      <c r="F902" s="58" t="s">
        <v>608</v>
      </c>
      <c r="G902" s="59" t="s">
        <v>15</v>
      </c>
      <c r="H902" s="59" t="s">
        <v>1534</v>
      </c>
      <c r="I902" s="59">
        <v>1.0399999999999999E-4</v>
      </c>
      <c r="J902" s="60">
        <v>9615384615.3846169</v>
      </c>
      <c r="K902" s="59"/>
    </row>
    <row r="903" spans="1:11" ht="15" customHeight="1" x14ac:dyDescent="0.4">
      <c r="A903" s="58">
        <v>899</v>
      </c>
      <c r="B903" s="59" t="s">
        <v>2627</v>
      </c>
      <c r="C903" s="59" t="s">
        <v>2628</v>
      </c>
      <c r="D903" s="59" t="s">
        <v>88</v>
      </c>
      <c r="E903" s="58" t="s">
        <v>829</v>
      </c>
      <c r="F903" s="58" t="s">
        <v>598</v>
      </c>
      <c r="G903" s="59" t="s">
        <v>15</v>
      </c>
      <c r="H903" s="59" t="s">
        <v>1534</v>
      </c>
      <c r="I903" s="59">
        <v>5.1999999999999997E-5</v>
      </c>
      <c r="J903" s="60">
        <v>19230769230.769234</v>
      </c>
      <c r="K903" s="59"/>
    </row>
    <row r="904" spans="1:11" ht="15" customHeight="1" x14ac:dyDescent="0.4">
      <c r="A904" s="58">
        <v>900</v>
      </c>
      <c r="B904" s="59" t="s">
        <v>2629</v>
      </c>
      <c r="C904" s="59" t="s">
        <v>2630</v>
      </c>
      <c r="D904" s="59" t="s">
        <v>88</v>
      </c>
      <c r="E904" s="58" t="s">
        <v>829</v>
      </c>
      <c r="F904" s="58" t="s">
        <v>598</v>
      </c>
      <c r="G904" s="59" t="s">
        <v>15</v>
      </c>
      <c r="H904" s="59" t="s">
        <v>1534</v>
      </c>
      <c r="I904" s="59">
        <v>5.1999999999999997E-5</v>
      </c>
      <c r="J904" s="60">
        <v>19230769230.769234</v>
      </c>
      <c r="K904" s="59"/>
    </row>
    <row r="905" spans="1:11" ht="15" customHeight="1" x14ac:dyDescent="0.4">
      <c r="A905" s="58">
        <v>901</v>
      </c>
      <c r="B905" s="59" t="s">
        <v>2631</v>
      </c>
      <c r="C905" s="59" t="s">
        <v>2632</v>
      </c>
      <c r="D905" s="59" t="s">
        <v>88</v>
      </c>
      <c r="E905" s="58" t="s">
        <v>829</v>
      </c>
      <c r="F905" s="58" t="s">
        <v>2633</v>
      </c>
      <c r="G905" s="59" t="s">
        <v>15</v>
      </c>
      <c r="H905" s="59" t="s">
        <v>1534</v>
      </c>
      <c r="I905" s="59">
        <v>1.6119999999999999E-3</v>
      </c>
      <c r="J905" s="60">
        <v>620347394.54094291</v>
      </c>
      <c r="K905" s="59"/>
    </row>
    <row r="906" spans="1:11" ht="15" customHeight="1" x14ac:dyDescent="0.4">
      <c r="A906" s="58">
        <v>902</v>
      </c>
      <c r="B906" s="59" t="s">
        <v>2634</v>
      </c>
      <c r="C906" s="59" t="s">
        <v>2635</v>
      </c>
      <c r="D906" s="59" t="s">
        <v>88</v>
      </c>
      <c r="E906" s="58" t="s">
        <v>829</v>
      </c>
      <c r="F906" s="58" t="s">
        <v>627</v>
      </c>
      <c r="G906" s="59" t="s">
        <v>15</v>
      </c>
      <c r="H906" s="59" t="s">
        <v>1534</v>
      </c>
      <c r="I906" s="59">
        <v>3.1199999999999999E-4</v>
      </c>
      <c r="J906" s="60">
        <v>3205128205.1282053</v>
      </c>
      <c r="K906" s="59"/>
    </row>
    <row r="907" spans="1:11" ht="15" customHeight="1" x14ac:dyDescent="0.4">
      <c r="A907" s="58">
        <v>903</v>
      </c>
      <c r="B907" s="59" t="s">
        <v>2636</v>
      </c>
      <c r="C907" s="59" t="s">
        <v>2637</v>
      </c>
      <c r="D907" s="59" t="s">
        <v>88</v>
      </c>
      <c r="E907" s="58" t="s">
        <v>829</v>
      </c>
      <c r="F907" s="58" t="s">
        <v>591</v>
      </c>
      <c r="G907" s="59" t="s">
        <v>15</v>
      </c>
      <c r="H907" s="59" t="s">
        <v>1534</v>
      </c>
      <c r="I907" s="59">
        <v>2.0799999999999999E-4</v>
      </c>
      <c r="J907" s="60">
        <v>4807692307.6923084</v>
      </c>
      <c r="K907" s="59"/>
    </row>
    <row r="908" spans="1:11" ht="15" customHeight="1" x14ac:dyDescent="0.4">
      <c r="A908" s="58">
        <v>904</v>
      </c>
      <c r="B908" s="59" t="s">
        <v>2638</v>
      </c>
      <c r="C908" s="59" t="s">
        <v>2639</v>
      </c>
      <c r="D908" s="59" t="s">
        <v>88</v>
      </c>
      <c r="E908" s="58" t="s">
        <v>829</v>
      </c>
      <c r="F908" s="58" t="s">
        <v>598</v>
      </c>
      <c r="G908" s="59" t="s">
        <v>15</v>
      </c>
      <c r="H908" s="59" t="s">
        <v>1534</v>
      </c>
      <c r="I908" s="59">
        <v>5.1999999999999997E-5</v>
      </c>
      <c r="J908" s="60">
        <v>19230769230.769234</v>
      </c>
      <c r="K908" s="59"/>
    </row>
    <row r="909" spans="1:11" ht="15" customHeight="1" x14ac:dyDescent="0.4">
      <c r="A909" s="58">
        <v>905</v>
      </c>
      <c r="B909" s="59" t="s">
        <v>2640</v>
      </c>
      <c r="C909" s="59" t="s">
        <v>2641</v>
      </c>
      <c r="D909" s="59" t="s">
        <v>88</v>
      </c>
      <c r="E909" s="58" t="s">
        <v>829</v>
      </c>
      <c r="F909" s="58" t="s">
        <v>591</v>
      </c>
      <c r="G909" s="59" t="s">
        <v>15</v>
      </c>
      <c r="H909" s="59" t="s">
        <v>1534</v>
      </c>
      <c r="I909" s="59">
        <v>2.0799999999999999E-4</v>
      </c>
      <c r="J909" s="60">
        <v>4807692307.6923084</v>
      </c>
      <c r="K909" s="59"/>
    </row>
    <row r="910" spans="1:11" ht="15" customHeight="1" x14ac:dyDescent="0.4">
      <c r="A910" s="58">
        <v>906</v>
      </c>
      <c r="B910" s="59" t="s">
        <v>2642</v>
      </c>
      <c r="C910" s="59" t="s">
        <v>2643</v>
      </c>
      <c r="D910" s="59" t="s">
        <v>88</v>
      </c>
      <c r="E910" s="58" t="s">
        <v>829</v>
      </c>
      <c r="F910" s="58" t="s">
        <v>627</v>
      </c>
      <c r="G910" s="59" t="s">
        <v>15</v>
      </c>
      <c r="H910" s="59" t="s">
        <v>1534</v>
      </c>
      <c r="I910" s="59">
        <v>3.1199999999999999E-4</v>
      </c>
      <c r="J910" s="60">
        <v>3205128205.1282053</v>
      </c>
      <c r="K910" s="59"/>
    </row>
    <row r="911" spans="1:11" ht="15" customHeight="1" x14ac:dyDescent="0.4">
      <c r="A911" s="58">
        <v>907</v>
      </c>
      <c r="B911" s="59" t="s">
        <v>2644</v>
      </c>
      <c r="C911" s="59" t="s">
        <v>2645</v>
      </c>
      <c r="D911" s="59" t="s">
        <v>88</v>
      </c>
      <c r="E911" s="58" t="s">
        <v>829</v>
      </c>
      <c r="F911" s="58" t="s">
        <v>598</v>
      </c>
      <c r="G911" s="59" t="s">
        <v>15</v>
      </c>
      <c r="H911" s="59" t="s">
        <v>1534</v>
      </c>
      <c r="I911" s="59">
        <v>5.1999999999999997E-5</v>
      </c>
      <c r="J911" s="60">
        <v>19230769230.769234</v>
      </c>
      <c r="K911" s="59"/>
    </row>
    <row r="912" spans="1:11" ht="15" customHeight="1" x14ac:dyDescent="0.4">
      <c r="A912" s="58">
        <v>908</v>
      </c>
      <c r="B912" s="59" t="s">
        <v>2646</v>
      </c>
      <c r="C912" s="59" t="s">
        <v>2647</v>
      </c>
      <c r="D912" s="59" t="s">
        <v>88</v>
      </c>
      <c r="E912" s="58" t="s">
        <v>829</v>
      </c>
      <c r="F912" s="58" t="s">
        <v>598</v>
      </c>
      <c r="G912" s="59" t="s">
        <v>15</v>
      </c>
      <c r="H912" s="59" t="s">
        <v>1534</v>
      </c>
      <c r="I912" s="59">
        <v>5.1999999999999997E-5</v>
      </c>
      <c r="J912" s="60">
        <v>19230769230.769234</v>
      </c>
      <c r="K912" s="59"/>
    </row>
    <row r="913" spans="1:11" ht="15" customHeight="1" x14ac:dyDescent="0.4">
      <c r="A913" s="58">
        <v>909</v>
      </c>
      <c r="B913" s="59" t="s">
        <v>2648</v>
      </c>
      <c r="C913" s="59" t="s">
        <v>2649</v>
      </c>
      <c r="D913" s="59" t="s">
        <v>88</v>
      </c>
      <c r="E913" s="58" t="s">
        <v>829</v>
      </c>
      <c r="F913" s="58" t="s">
        <v>608</v>
      </c>
      <c r="G913" s="59" t="s">
        <v>15</v>
      </c>
      <c r="H913" s="59" t="s">
        <v>1534</v>
      </c>
      <c r="I913" s="59">
        <v>1.0399999999999999E-4</v>
      </c>
      <c r="J913" s="60">
        <v>9615384615.3846169</v>
      </c>
      <c r="K913" s="59"/>
    </row>
    <row r="914" spans="1:11" ht="15" customHeight="1" x14ac:dyDescent="0.4">
      <c r="A914" s="58">
        <v>910</v>
      </c>
      <c r="B914" s="59" t="s">
        <v>2650</v>
      </c>
      <c r="C914" s="59" t="s">
        <v>2651</v>
      </c>
      <c r="D914" s="59" t="s">
        <v>88</v>
      </c>
      <c r="E914" s="58" t="s">
        <v>829</v>
      </c>
      <c r="F914" s="58" t="s">
        <v>598</v>
      </c>
      <c r="G914" s="59" t="s">
        <v>15</v>
      </c>
      <c r="H914" s="59" t="s">
        <v>1534</v>
      </c>
      <c r="I914" s="59">
        <v>5.1999999999999997E-5</v>
      </c>
      <c r="J914" s="60">
        <v>19230769230.769234</v>
      </c>
      <c r="K914" s="59"/>
    </row>
    <row r="915" spans="1:11" ht="15" customHeight="1" x14ac:dyDescent="0.4">
      <c r="A915" s="58">
        <v>911</v>
      </c>
      <c r="B915" s="59" t="s">
        <v>2652</v>
      </c>
      <c r="C915" s="59" t="s">
        <v>2653</v>
      </c>
      <c r="D915" s="59" t="s">
        <v>88</v>
      </c>
      <c r="E915" s="58" t="s">
        <v>829</v>
      </c>
      <c r="F915" s="58" t="s">
        <v>598</v>
      </c>
      <c r="G915" s="59" t="s">
        <v>15</v>
      </c>
      <c r="H915" s="59" t="s">
        <v>1534</v>
      </c>
      <c r="I915" s="59">
        <v>5.1999999999999997E-5</v>
      </c>
      <c r="J915" s="60">
        <v>19230769230.769234</v>
      </c>
      <c r="K915" s="59"/>
    </row>
    <row r="916" spans="1:11" ht="15" customHeight="1" x14ac:dyDescent="0.4">
      <c r="A916" s="58">
        <v>912</v>
      </c>
      <c r="B916" s="59" t="s">
        <v>2654</v>
      </c>
      <c r="C916" s="59" t="s">
        <v>2655</v>
      </c>
      <c r="D916" s="59" t="s">
        <v>88</v>
      </c>
      <c r="E916" s="58" t="s">
        <v>829</v>
      </c>
      <c r="F916" s="58" t="s">
        <v>608</v>
      </c>
      <c r="G916" s="59" t="s">
        <v>15</v>
      </c>
      <c r="H916" s="59" t="s">
        <v>1534</v>
      </c>
      <c r="I916" s="59">
        <v>1.0399999999999999E-4</v>
      </c>
      <c r="J916" s="60">
        <v>9615384615.3846169</v>
      </c>
      <c r="K916" s="59"/>
    </row>
    <row r="917" spans="1:11" ht="15" customHeight="1" x14ac:dyDescent="0.4">
      <c r="A917" s="58">
        <v>913</v>
      </c>
      <c r="B917" s="59" t="s">
        <v>2656</v>
      </c>
      <c r="C917" s="59" t="s">
        <v>2657</v>
      </c>
      <c r="D917" s="59" t="s">
        <v>88</v>
      </c>
      <c r="E917" s="58" t="s">
        <v>829</v>
      </c>
      <c r="F917" s="58" t="s">
        <v>598</v>
      </c>
      <c r="G917" s="59" t="s">
        <v>15</v>
      </c>
      <c r="H917" s="59" t="s">
        <v>1534</v>
      </c>
      <c r="I917" s="59">
        <v>5.1999999999999997E-5</v>
      </c>
      <c r="J917" s="60">
        <v>19230769230.769234</v>
      </c>
      <c r="K917" s="59"/>
    </row>
    <row r="918" spans="1:11" ht="15" customHeight="1" x14ac:dyDescent="0.4">
      <c r="A918" s="58">
        <v>914</v>
      </c>
      <c r="B918" s="59" t="s">
        <v>2658</v>
      </c>
      <c r="C918" s="59" t="s">
        <v>2659</v>
      </c>
      <c r="D918" s="59" t="s">
        <v>88</v>
      </c>
      <c r="E918" s="58" t="s">
        <v>829</v>
      </c>
      <c r="F918" s="58" t="s">
        <v>788</v>
      </c>
      <c r="G918" s="59" t="s">
        <v>15</v>
      </c>
      <c r="H918" s="59" t="s">
        <v>1534</v>
      </c>
      <c r="I918" s="59">
        <v>7.2800000000000002E-4</v>
      </c>
      <c r="J918" s="60">
        <v>1373626373.6263735</v>
      </c>
      <c r="K918" s="59"/>
    </row>
    <row r="919" spans="1:11" ht="15" customHeight="1" x14ac:dyDescent="0.4">
      <c r="A919" s="58">
        <v>915</v>
      </c>
      <c r="B919" s="59" t="s">
        <v>2660</v>
      </c>
      <c r="C919" s="59" t="s">
        <v>2661</v>
      </c>
      <c r="D919" s="59" t="s">
        <v>88</v>
      </c>
      <c r="E919" s="58" t="s">
        <v>829</v>
      </c>
      <c r="F919" s="58" t="s">
        <v>608</v>
      </c>
      <c r="G919" s="59" t="s">
        <v>15</v>
      </c>
      <c r="H919" s="59" t="s">
        <v>1534</v>
      </c>
      <c r="I919" s="59">
        <v>1.0399999999999999E-4</v>
      </c>
      <c r="J919" s="60">
        <v>9615384615.3846169</v>
      </c>
      <c r="K919" s="59"/>
    </row>
    <row r="920" spans="1:11" ht="15" customHeight="1" x14ac:dyDescent="0.4">
      <c r="A920" s="58">
        <v>916</v>
      </c>
      <c r="B920" s="59" t="s">
        <v>2662</v>
      </c>
      <c r="C920" s="59" t="s">
        <v>2663</v>
      </c>
      <c r="D920" s="59" t="s">
        <v>88</v>
      </c>
      <c r="E920" s="58" t="s">
        <v>829</v>
      </c>
      <c r="F920" s="58" t="s">
        <v>598</v>
      </c>
      <c r="G920" s="59" t="s">
        <v>15</v>
      </c>
      <c r="H920" s="59" t="s">
        <v>1534</v>
      </c>
      <c r="I920" s="59">
        <v>5.1999999999999997E-5</v>
      </c>
      <c r="J920" s="60">
        <v>19230769230.769234</v>
      </c>
      <c r="K920" s="59"/>
    </row>
    <row r="921" spans="1:11" ht="15" customHeight="1" x14ac:dyDescent="0.4">
      <c r="A921" s="58">
        <v>917</v>
      </c>
      <c r="B921" s="59" t="s">
        <v>2664</v>
      </c>
      <c r="C921" s="59" t="s">
        <v>2665</v>
      </c>
      <c r="D921" s="59" t="s">
        <v>88</v>
      </c>
      <c r="E921" s="58" t="s">
        <v>829</v>
      </c>
      <c r="F921" s="58" t="s">
        <v>608</v>
      </c>
      <c r="G921" s="59" t="s">
        <v>15</v>
      </c>
      <c r="H921" s="59" t="s">
        <v>1534</v>
      </c>
      <c r="I921" s="59">
        <v>1.0399999999999999E-4</v>
      </c>
      <c r="J921" s="60">
        <v>9615384615.3846169</v>
      </c>
      <c r="K921" s="59"/>
    </row>
    <row r="922" spans="1:11" ht="15" customHeight="1" x14ac:dyDescent="0.4">
      <c r="A922" s="58">
        <v>918</v>
      </c>
      <c r="B922" s="59" t="s">
        <v>2666</v>
      </c>
      <c r="C922" s="59" t="s">
        <v>2667</v>
      </c>
      <c r="D922" s="59" t="s">
        <v>88</v>
      </c>
      <c r="E922" s="58" t="s">
        <v>829</v>
      </c>
      <c r="F922" s="58" t="s">
        <v>591</v>
      </c>
      <c r="G922" s="59" t="s">
        <v>15</v>
      </c>
      <c r="H922" s="59" t="s">
        <v>1534</v>
      </c>
      <c r="I922" s="59">
        <v>2.0799999999999999E-4</v>
      </c>
      <c r="J922" s="60">
        <v>4807692307.6923084</v>
      </c>
      <c r="K922" s="59"/>
    </row>
    <row r="923" spans="1:11" ht="15" customHeight="1" x14ac:dyDescent="0.4">
      <c r="A923" s="58">
        <v>919</v>
      </c>
      <c r="B923" s="59" t="s">
        <v>2668</v>
      </c>
      <c r="C923" s="59" t="s">
        <v>2669</v>
      </c>
      <c r="D923" s="59" t="s">
        <v>88</v>
      </c>
      <c r="E923" s="58" t="s">
        <v>829</v>
      </c>
      <c r="F923" s="58" t="s">
        <v>608</v>
      </c>
      <c r="G923" s="59" t="s">
        <v>15</v>
      </c>
      <c r="H923" s="59" t="s">
        <v>1534</v>
      </c>
      <c r="I923" s="59">
        <v>1.0399999999999999E-4</v>
      </c>
      <c r="J923" s="60">
        <v>9615384615.3846169</v>
      </c>
      <c r="K923" s="59"/>
    </row>
    <row r="924" spans="1:11" ht="15" customHeight="1" x14ac:dyDescent="0.4">
      <c r="A924" s="58">
        <v>920</v>
      </c>
      <c r="B924" s="59" t="s">
        <v>2670</v>
      </c>
      <c r="C924" s="59" t="s">
        <v>2671</v>
      </c>
      <c r="D924" s="59" t="s">
        <v>88</v>
      </c>
      <c r="E924" s="58" t="s">
        <v>829</v>
      </c>
      <c r="F924" s="58" t="s">
        <v>608</v>
      </c>
      <c r="G924" s="59" t="s">
        <v>15</v>
      </c>
      <c r="H924" s="59" t="s">
        <v>1534</v>
      </c>
      <c r="I924" s="59">
        <v>1.0399999999999999E-4</v>
      </c>
      <c r="J924" s="60">
        <v>9615384615.3846169</v>
      </c>
      <c r="K924" s="59"/>
    </row>
    <row r="925" spans="1:11" ht="15" customHeight="1" x14ac:dyDescent="0.4">
      <c r="A925" s="58">
        <v>921</v>
      </c>
      <c r="B925" s="59" t="s">
        <v>2672</v>
      </c>
      <c r="C925" s="59" t="s">
        <v>2673</v>
      </c>
      <c r="D925" s="59" t="s">
        <v>88</v>
      </c>
      <c r="E925" s="58" t="s">
        <v>829</v>
      </c>
      <c r="F925" s="58" t="s">
        <v>608</v>
      </c>
      <c r="G925" s="59" t="s">
        <v>15</v>
      </c>
      <c r="H925" s="59" t="s">
        <v>1534</v>
      </c>
      <c r="I925" s="59">
        <v>1.0399999999999999E-4</v>
      </c>
      <c r="J925" s="60">
        <v>9615384615.3846169</v>
      </c>
      <c r="K925" s="59"/>
    </row>
    <row r="926" spans="1:11" ht="15" customHeight="1" x14ac:dyDescent="0.4">
      <c r="A926" s="58">
        <v>922</v>
      </c>
      <c r="B926" s="59" t="s">
        <v>2674</v>
      </c>
      <c r="C926" s="59" t="s">
        <v>2675</v>
      </c>
      <c r="D926" s="59" t="s">
        <v>88</v>
      </c>
      <c r="E926" s="58" t="s">
        <v>829</v>
      </c>
      <c r="F926" s="58" t="s">
        <v>608</v>
      </c>
      <c r="G926" s="59" t="s">
        <v>15</v>
      </c>
      <c r="H926" s="59" t="s">
        <v>1534</v>
      </c>
      <c r="I926" s="59">
        <v>1.0399999999999999E-4</v>
      </c>
      <c r="J926" s="60">
        <v>9615384615.3846169</v>
      </c>
      <c r="K926" s="59"/>
    </row>
    <row r="927" spans="1:11" ht="15" customHeight="1" x14ac:dyDescent="0.4">
      <c r="A927" s="58">
        <v>923</v>
      </c>
      <c r="B927" s="59" t="s">
        <v>2676</v>
      </c>
      <c r="C927" s="59" t="s">
        <v>2677</v>
      </c>
      <c r="D927" s="59" t="s">
        <v>2678</v>
      </c>
      <c r="E927" s="58" t="s">
        <v>829</v>
      </c>
      <c r="F927" s="58" t="s">
        <v>591</v>
      </c>
      <c r="G927" s="59" t="s">
        <v>9</v>
      </c>
      <c r="H927" s="59" t="s">
        <v>1531</v>
      </c>
      <c r="I927" s="59">
        <v>7.1599999999999995E-4</v>
      </c>
      <c r="J927" s="60">
        <v>1396648044.6927376</v>
      </c>
      <c r="K927" s="59"/>
    </row>
    <row r="928" spans="1:11" ht="15" customHeight="1" x14ac:dyDescent="0.4">
      <c r="A928" s="58">
        <v>924</v>
      </c>
      <c r="B928" s="59" t="s">
        <v>2679</v>
      </c>
      <c r="C928" s="59" t="s">
        <v>2680</v>
      </c>
      <c r="D928" s="59" t="s">
        <v>2678</v>
      </c>
      <c r="E928" s="58" t="s">
        <v>829</v>
      </c>
      <c r="F928" s="58" t="s">
        <v>716</v>
      </c>
      <c r="G928" s="59" t="s">
        <v>9</v>
      </c>
      <c r="H928" s="59" t="s">
        <v>1531</v>
      </c>
      <c r="I928" s="59">
        <v>3.4009999999999999E-3</v>
      </c>
      <c r="J928" s="60">
        <v>294031167.30373418</v>
      </c>
      <c r="K928" s="59"/>
    </row>
    <row r="929" spans="1:11" ht="15" customHeight="1" x14ac:dyDescent="0.4">
      <c r="A929" s="58">
        <v>925</v>
      </c>
      <c r="B929" s="59" t="s">
        <v>2681</v>
      </c>
      <c r="C929" s="59" t="s">
        <v>2432</v>
      </c>
      <c r="D929" s="59" t="s">
        <v>2678</v>
      </c>
      <c r="E929" s="58" t="s">
        <v>829</v>
      </c>
      <c r="F929" s="58" t="s">
        <v>1175</v>
      </c>
      <c r="G929" s="59" t="s">
        <v>9</v>
      </c>
      <c r="H929" s="59" t="s">
        <v>1531</v>
      </c>
      <c r="I929" s="59">
        <v>2.3270000000000001E-3</v>
      </c>
      <c r="J929" s="60">
        <v>429737859.90545768</v>
      </c>
      <c r="K929" s="59"/>
    </row>
    <row r="930" spans="1:11" ht="15" customHeight="1" x14ac:dyDescent="0.4">
      <c r="A930" s="58">
        <v>926</v>
      </c>
      <c r="B930" s="59" t="s">
        <v>2682</v>
      </c>
      <c r="C930" s="59" t="s">
        <v>2683</v>
      </c>
      <c r="D930" s="59" t="s">
        <v>2678</v>
      </c>
      <c r="E930" s="58" t="s">
        <v>829</v>
      </c>
      <c r="F930" s="58" t="s">
        <v>598</v>
      </c>
      <c r="G930" s="59" t="s">
        <v>9</v>
      </c>
      <c r="H930" s="59" t="s">
        <v>1531</v>
      </c>
      <c r="I930" s="59">
        <v>1.7899999999999999E-4</v>
      </c>
      <c r="J930" s="60">
        <v>5586592178.7709503</v>
      </c>
      <c r="K930" s="59"/>
    </row>
    <row r="931" spans="1:11" ht="15" customHeight="1" x14ac:dyDescent="0.4">
      <c r="A931" s="58">
        <v>927</v>
      </c>
      <c r="B931" s="59" t="s">
        <v>2684</v>
      </c>
      <c r="C931" s="59" t="s">
        <v>2685</v>
      </c>
      <c r="D931" s="59" t="s">
        <v>2678</v>
      </c>
      <c r="E931" s="58" t="s">
        <v>829</v>
      </c>
      <c r="F931" s="58" t="s">
        <v>591</v>
      </c>
      <c r="G931" s="59" t="s">
        <v>9</v>
      </c>
      <c r="H931" s="59" t="s">
        <v>1531</v>
      </c>
      <c r="I931" s="59">
        <v>7.1599999999999995E-4</v>
      </c>
      <c r="J931" s="60">
        <v>1396648044.6927376</v>
      </c>
      <c r="K931" s="59"/>
    </row>
    <row r="932" spans="1:11" ht="15" customHeight="1" x14ac:dyDescent="0.4">
      <c r="A932" s="58">
        <v>928</v>
      </c>
      <c r="B932" s="59" t="s">
        <v>2686</v>
      </c>
      <c r="C932" s="59" t="s">
        <v>2687</v>
      </c>
      <c r="D932" s="59" t="s">
        <v>2678</v>
      </c>
      <c r="E932" s="58" t="s">
        <v>829</v>
      </c>
      <c r="F932" s="58" t="s">
        <v>598</v>
      </c>
      <c r="G932" s="59" t="s">
        <v>9</v>
      </c>
      <c r="H932" s="59" t="s">
        <v>1531</v>
      </c>
      <c r="I932" s="59">
        <v>1.7899999999999999E-4</v>
      </c>
      <c r="J932" s="60">
        <v>5586592178.7709503</v>
      </c>
      <c r="K932" s="59"/>
    </row>
    <row r="933" spans="1:11" ht="15" customHeight="1" x14ac:dyDescent="0.4">
      <c r="A933" s="58">
        <v>929</v>
      </c>
      <c r="B933" s="59" t="s">
        <v>2688</v>
      </c>
      <c r="C933" s="59" t="s">
        <v>1662</v>
      </c>
      <c r="D933" s="59" t="s">
        <v>2678</v>
      </c>
      <c r="E933" s="58" t="s">
        <v>829</v>
      </c>
      <c r="F933" s="58" t="s">
        <v>2689</v>
      </c>
      <c r="G933" s="59" t="s">
        <v>9</v>
      </c>
      <c r="H933" s="59" t="s">
        <v>1531</v>
      </c>
      <c r="I933" s="59">
        <v>1.507E-2</v>
      </c>
      <c r="J933" s="60">
        <v>66357000.663570009</v>
      </c>
      <c r="K933" s="59"/>
    </row>
    <row r="934" spans="1:11" ht="15" customHeight="1" x14ac:dyDescent="0.4">
      <c r="A934" s="58">
        <v>930</v>
      </c>
      <c r="B934" s="59" t="s">
        <v>2690</v>
      </c>
      <c r="C934" s="59" t="s">
        <v>2691</v>
      </c>
      <c r="D934" s="59" t="s">
        <v>2678</v>
      </c>
      <c r="E934" s="58" t="s">
        <v>829</v>
      </c>
      <c r="F934" s="58" t="s">
        <v>591</v>
      </c>
      <c r="G934" s="59" t="s">
        <v>9</v>
      </c>
      <c r="H934" s="59" t="s">
        <v>1531</v>
      </c>
      <c r="I934" s="59">
        <v>7.1599999999999995E-4</v>
      </c>
      <c r="J934" s="60">
        <v>1396648044.6927376</v>
      </c>
      <c r="K934" s="59"/>
    </row>
    <row r="935" spans="1:11" ht="15" customHeight="1" x14ac:dyDescent="0.4">
      <c r="A935" s="58">
        <v>931</v>
      </c>
      <c r="B935" s="59" t="s">
        <v>2692</v>
      </c>
      <c r="C935" s="59" t="s">
        <v>2693</v>
      </c>
      <c r="D935" s="59" t="s">
        <v>2678</v>
      </c>
      <c r="E935" s="58" t="s">
        <v>829</v>
      </c>
      <c r="F935" s="58" t="s">
        <v>2034</v>
      </c>
      <c r="G935" s="59" t="s">
        <v>9</v>
      </c>
      <c r="H935" s="59" t="s">
        <v>1531</v>
      </c>
      <c r="I935" s="59">
        <v>1.9689999999999998E-3</v>
      </c>
      <c r="J935" s="60">
        <v>507872016.25190455</v>
      </c>
      <c r="K935" s="59"/>
    </row>
    <row r="936" spans="1:11" ht="15" customHeight="1" x14ac:dyDescent="0.4">
      <c r="A936" s="58">
        <v>932</v>
      </c>
      <c r="B936" s="59" t="s">
        <v>2694</v>
      </c>
      <c r="C936" s="59" t="s">
        <v>2695</v>
      </c>
      <c r="D936" s="59" t="s">
        <v>2678</v>
      </c>
      <c r="E936" s="58" t="s">
        <v>829</v>
      </c>
      <c r="F936" s="58" t="s">
        <v>608</v>
      </c>
      <c r="G936" s="59" t="s">
        <v>9</v>
      </c>
      <c r="H936" s="59" t="s">
        <v>1531</v>
      </c>
      <c r="I936" s="59">
        <v>3.59E-4</v>
      </c>
      <c r="J936" s="60">
        <v>2785515320.3342619</v>
      </c>
      <c r="K936" s="59"/>
    </row>
    <row r="937" spans="1:11" ht="15" customHeight="1" x14ac:dyDescent="0.4">
      <c r="A937" s="58">
        <v>933</v>
      </c>
      <c r="B937" s="59" t="s">
        <v>2696</v>
      </c>
      <c r="C937" s="59" t="s">
        <v>2182</v>
      </c>
      <c r="D937" s="59" t="s">
        <v>2697</v>
      </c>
      <c r="E937" s="58" t="s">
        <v>829</v>
      </c>
      <c r="F937" s="58" t="s">
        <v>751</v>
      </c>
      <c r="G937" s="59" t="s">
        <v>9</v>
      </c>
      <c r="H937" s="59" t="s">
        <v>1523</v>
      </c>
      <c r="I937" s="59">
        <v>9.9400000000000009E-4</v>
      </c>
      <c r="J937" s="60">
        <v>1006036217.3038229</v>
      </c>
      <c r="K937" s="59"/>
    </row>
    <row r="938" spans="1:11" ht="15" customHeight="1" x14ac:dyDescent="0.4">
      <c r="A938" s="58">
        <v>934</v>
      </c>
      <c r="B938" s="59" t="s">
        <v>2698</v>
      </c>
      <c r="C938" s="59" t="s">
        <v>2185</v>
      </c>
      <c r="D938" s="59" t="s">
        <v>2697</v>
      </c>
      <c r="E938" s="58" t="s">
        <v>829</v>
      </c>
      <c r="F938" s="58" t="s">
        <v>598</v>
      </c>
      <c r="G938" s="59" t="s">
        <v>9</v>
      </c>
      <c r="H938" s="59" t="s">
        <v>1523</v>
      </c>
      <c r="I938" s="59">
        <v>8.2999999999999998E-5</v>
      </c>
      <c r="J938" s="60">
        <v>12048192771.084337</v>
      </c>
      <c r="K938" s="59"/>
    </row>
    <row r="939" spans="1:11" ht="15" customHeight="1" x14ac:dyDescent="0.4">
      <c r="A939" s="58">
        <v>935</v>
      </c>
      <c r="B939" s="59" t="s">
        <v>2699</v>
      </c>
      <c r="C939" s="59" t="s">
        <v>2700</v>
      </c>
      <c r="D939" s="59" t="s">
        <v>2697</v>
      </c>
      <c r="E939" s="58" t="s">
        <v>829</v>
      </c>
      <c r="F939" s="58" t="s">
        <v>608</v>
      </c>
      <c r="G939" s="59" t="s">
        <v>9</v>
      </c>
      <c r="H939" s="59" t="s">
        <v>1523</v>
      </c>
      <c r="I939" s="59">
        <v>1.66E-4</v>
      </c>
      <c r="J939" s="60">
        <v>6024096385.5421686</v>
      </c>
      <c r="K939" s="59"/>
    </row>
    <row r="940" spans="1:11" ht="15" customHeight="1" x14ac:dyDescent="0.4">
      <c r="A940" s="58">
        <v>936</v>
      </c>
      <c r="B940" s="59" t="s">
        <v>2701</v>
      </c>
      <c r="C940" s="59" t="s">
        <v>2187</v>
      </c>
      <c r="D940" s="59" t="s">
        <v>2697</v>
      </c>
      <c r="E940" s="58" t="s">
        <v>829</v>
      </c>
      <c r="F940" s="58" t="s">
        <v>608</v>
      </c>
      <c r="G940" s="59" t="s">
        <v>9</v>
      </c>
      <c r="H940" s="59" t="s">
        <v>1523</v>
      </c>
      <c r="I940" s="59">
        <v>1.66E-4</v>
      </c>
      <c r="J940" s="60">
        <v>6024096385.5421686</v>
      </c>
      <c r="K940" s="59"/>
    </row>
    <row r="941" spans="1:11" ht="15" customHeight="1" x14ac:dyDescent="0.4">
      <c r="A941" s="58">
        <v>937</v>
      </c>
      <c r="B941" s="59" t="s">
        <v>2702</v>
      </c>
      <c r="C941" s="59" t="s">
        <v>2703</v>
      </c>
      <c r="D941" s="59" t="s">
        <v>2697</v>
      </c>
      <c r="E941" s="58" t="s">
        <v>829</v>
      </c>
      <c r="F941" s="58" t="s">
        <v>608</v>
      </c>
      <c r="G941" s="59" t="s">
        <v>9</v>
      </c>
      <c r="H941" s="59" t="s">
        <v>1523</v>
      </c>
      <c r="I941" s="59">
        <v>1.66E-4</v>
      </c>
      <c r="J941" s="60">
        <v>6024096385.5421686</v>
      </c>
      <c r="K941" s="59"/>
    </row>
    <row r="942" spans="1:11" ht="15" customHeight="1" x14ac:dyDescent="0.4">
      <c r="A942" s="58">
        <v>938</v>
      </c>
      <c r="B942" s="59" t="s">
        <v>2704</v>
      </c>
      <c r="C942" s="59" t="s">
        <v>2705</v>
      </c>
      <c r="D942" s="59" t="s">
        <v>2697</v>
      </c>
      <c r="E942" s="58" t="s">
        <v>829</v>
      </c>
      <c r="F942" s="58" t="s">
        <v>598</v>
      </c>
      <c r="G942" s="59" t="s">
        <v>9</v>
      </c>
      <c r="H942" s="59" t="s">
        <v>1523</v>
      </c>
      <c r="I942" s="59">
        <v>8.2999999999999998E-5</v>
      </c>
      <c r="J942" s="60">
        <v>12048192771.084337</v>
      </c>
      <c r="K942" s="59"/>
    </row>
    <row r="943" spans="1:11" ht="15" customHeight="1" x14ac:dyDescent="0.4">
      <c r="A943" s="58">
        <v>939</v>
      </c>
      <c r="B943" s="59" t="s">
        <v>2706</v>
      </c>
      <c r="C943" s="59" t="s">
        <v>2707</v>
      </c>
      <c r="D943" s="59" t="s">
        <v>2697</v>
      </c>
      <c r="E943" s="58" t="s">
        <v>829</v>
      </c>
      <c r="F943" s="58" t="s">
        <v>591</v>
      </c>
      <c r="G943" s="59" t="s">
        <v>9</v>
      </c>
      <c r="H943" s="59" t="s">
        <v>1523</v>
      </c>
      <c r="I943" s="59">
        <v>3.3199999999999999E-4</v>
      </c>
      <c r="J943" s="60">
        <v>3012048192.7710843</v>
      </c>
      <c r="K943" s="59"/>
    </row>
    <row r="944" spans="1:11" ht="15" customHeight="1" x14ac:dyDescent="0.4">
      <c r="A944" s="58">
        <v>940</v>
      </c>
      <c r="B944" s="59" t="s">
        <v>2708</v>
      </c>
      <c r="C944" s="59" t="s">
        <v>2709</v>
      </c>
      <c r="D944" s="59" t="s">
        <v>2697</v>
      </c>
      <c r="E944" s="58" t="s">
        <v>829</v>
      </c>
      <c r="F944" s="58" t="s">
        <v>598</v>
      </c>
      <c r="G944" s="59" t="s">
        <v>9</v>
      </c>
      <c r="H944" s="59" t="s">
        <v>1523</v>
      </c>
      <c r="I944" s="59">
        <v>8.2999999999999998E-5</v>
      </c>
      <c r="J944" s="60">
        <v>12048192771.084337</v>
      </c>
      <c r="K944" s="59"/>
    </row>
    <row r="945" spans="1:11" ht="15" customHeight="1" x14ac:dyDescent="0.4">
      <c r="A945" s="58">
        <v>941</v>
      </c>
      <c r="B945" s="59" t="s">
        <v>2710</v>
      </c>
      <c r="C945" s="59" t="s">
        <v>2711</v>
      </c>
      <c r="D945" s="59" t="s">
        <v>41</v>
      </c>
      <c r="E945" s="58" t="s">
        <v>829</v>
      </c>
      <c r="F945" s="58" t="s">
        <v>608</v>
      </c>
      <c r="G945" s="59" t="s">
        <v>1674</v>
      </c>
      <c r="H945" s="59" t="s">
        <v>1675</v>
      </c>
      <c r="I945" s="59">
        <v>2.9999999999999997E-4</v>
      </c>
      <c r="J945" s="60">
        <v>3333333333.3333335</v>
      </c>
      <c r="K945" s="59"/>
    </row>
    <row r="946" spans="1:11" ht="15" customHeight="1" x14ac:dyDescent="0.4">
      <c r="A946" s="58">
        <v>942</v>
      </c>
      <c r="B946" s="59" t="s">
        <v>2712</v>
      </c>
      <c r="C946" s="59" t="s">
        <v>2713</v>
      </c>
      <c r="D946" s="59" t="s">
        <v>74</v>
      </c>
      <c r="E946" s="58" t="s">
        <v>829</v>
      </c>
      <c r="F946" s="58" t="s">
        <v>598</v>
      </c>
      <c r="G946" s="59" t="s">
        <v>830</v>
      </c>
      <c r="H946" s="59" t="s">
        <v>1816</v>
      </c>
      <c r="I946" s="59">
        <v>2.8999999999999998E-3</v>
      </c>
      <c r="J946" s="60">
        <v>344827586.2068966</v>
      </c>
      <c r="K946" s="59"/>
    </row>
    <row r="947" spans="1:11" ht="15" customHeight="1" x14ac:dyDescent="0.4">
      <c r="A947" s="58">
        <v>943</v>
      </c>
      <c r="B947" s="59" t="s">
        <v>2714</v>
      </c>
      <c r="C947" s="59" t="s">
        <v>2715</v>
      </c>
      <c r="D947" s="59" t="s">
        <v>88</v>
      </c>
      <c r="E947" s="58" t="s">
        <v>829</v>
      </c>
      <c r="F947" s="58" t="s">
        <v>608</v>
      </c>
      <c r="G947" s="59" t="s">
        <v>15</v>
      </c>
      <c r="H947" s="59" t="s">
        <v>1534</v>
      </c>
      <c r="I947" s="59">
        <v>1.0399999999999999E-4</v>
      </c>
      <c r="J947" s="60">
        <v>9615384615.3846169</v>
      </c>
      <c r="K947" s="59"/>
    </row>
    <row r="948" spans="1:11" ht="15" customHeight="1" x14ac:dyDescent="0.4">
      <c r="A948" s="58">
        <v>944</v>
      </c>
      <c r="B948" s="59" t="s">
        <v>2716</v>
      </c>
      <c r="C948" s="59" t="s">
        <v>2717</v>
      </c>
      <c r="D948" s="59" t="s">
        <v>74</v>
      </c>
      <c r="E948" s="58" t="s">
        <v>829</v>
      </c>
      <c r="F948" s="58" t="s">
        <v>598</v>
      </c>
      <c r="G948" s="59" t="s">
        <v>830</v>
      </c>
      <c r="H948" s="59" t="s">
        <v>1816</v>
      </c>
      <c r="I948" s="59">
        <v>2.8999999999999998E-3</v>
      </c>
      <c r="J948" s="60">
        <v>344827586.2068966</v>
      </c>
      <c r="K948" s="59"/>
    </row>
    <row r="949" spans="1:11" ht="15" customHeight="1" x14ac:dyDescent="0.4">
      <c r="A949" s="58">
        <v>945</v>
      </c>
      <c r="B949" s="59" t="s">
        <v>2718</v>
      </c>
      <c r="C949" s="59" t="s">
        <v>2719</v>
      </c>
      <c r="D949" s="59" t="s">
        <v>74</v>
      </c>
      <c r="E949" s="58" t="s">
        <v>829</v>
      </c>
      <c r="F949" s="58" t="s">
        <v>598</v>
      </c>
      <c r="G949" s="59" t="s">
        <v>830</v>
      </c>
      <c r="H949" s="59" t="s">
        <v>1816</v>
      </c>
      <c r="I949" s="59">
        <v>2.8999999999999998E-3</v>
      </c>
      <c r="J949" s="60">
        <v>344827586.2068966</v>
      </c>
      <c r="K949" s="59"/>
    </row>
    <row r="950" spans="1:11" ht="15" customHeight="1" x14ac:dyDescent="0.4">
      <c r="A950" s="58">
        <v>946</v>
      </c>
      <c r="B950" s="59" t="s">
        <v>2720</v>
      </c>
      <c r="C950" s="59" t="s">
        <v>2721</v>
      </c>
      <c r="D950" s="59" t="s">
        <v>2722</v>
      </c>
      <c r="E950" s="58" t="s">
        <v>586</v>
      </c>
      <c r="F950" s="58" t="s">
        <v>608</v>
      </c>
      <c r="G950" s="59"/>
      <c r="H950" s="59"/>
      <c r="I950" s="59">
        <v>0</v>
      </c>
      <c r="J950" s="60"/>
      <c r="K950" s="59"/>
    </row>
    <row r="951" spans="1:11" ht="15" customHeight="1" x14ac:dyDescent="0.4">
      <c r="A951" s="58">
        <v>947</v>
      </c>
      <c r="B951" s="59" t="s">
        <v>2723</v>
      </c>
      <c r="C951" s="59" t="s">
        <v>2724</v>
      </c>
      <c r="D951" s="59" t="s">
        <v>777</v>
      </c>
      <c r="E951" s="58" t="s">
        <v>586</v>
      </c>
      <c r="F951" s="58" t="s">
        <v>608</v>
      </c>
      <c r="G951" s="59"/>
      <c r="H951" s="59"/>
      <c r="I951" s="59">
        <v>0</v>
      </c>
      <c r="J951" s="60"/>
      <c r="K951" s="59"/>
    </row>
    <row r="952" spans="1:11" ht="15" customHeight="1" x14ac:dyDescent="0.4">
      <c r="A952" s="58">
        <v>948</v>
      </c>
      <c r="B952" s="59" t="s">
        <v>2725</v>
      </c>
      <c r="C952" s="59">
        <v>81086185</v>
      </c>
      <c r="D952" s="59" t="s">
        <v>2726</v>
      </c>
      <c r="E952" s="58" t="s">
        <v>582</v>
      </c>
      <c r="F952" s="58" t="s">
        <v>598</v>
      </c>
      <c r="G952" s="59"/>
      <c r="H952" s="59"/>
      <c r="I952" s="59">
        <v>1.1022000000000001E-2</v>
      </c>
      <c r="J952" s="60">
        <v>90727635.637815267</v>
      </c>
      <c r="K952" s="59"/>
    </row>
    <row r="953" spans="1:11" ht="15" customHeight="1" x14ac:dyDescent="0.4">
      <c r="A953" s="58">
        <v>949</v>
      </c>
      <c r="B953" s="59" t="s">
        <v>2727</v>
      </c>
      <c r="C953" s="59" t="s">
        <v>2728</v>
      </c>
      <c r="D953" s="59" t="s">
        <v>2729</v>
      </c>
      <c r="E953" s="58" t="s">
        <v>859</v>
      </c>
      <c r="F953" s="58" t="s">
        <v>598</v>
      </c>
      <c r="G953" s="59" t="s">
        <v>1509</v>
      </c>
      <c r="H953" s="59"/>
      <c r="I953" s="59">
        <v>6.7000000000000002E-4</v>
      </c>
      <c r="J953" s="60">
        <v>1492537313.4328358</v>
      </c>
      <c r="K953" s="59"/>
    </row>
    <row r="954" spans="1:11" ht="15" customHeight="1" x14ac:dyDescent="0.4">
      <c r="A954" s="58">
        <v>950</v>
      </c>
      <c r="B954" s="59" t="s">
        <v>2730</v>
      </c>
      <c r="C954" s="59" t="s">
        <v>2731</v>
      </c>
      <c r="D954" s="59" t="s">
        <v>59</v>
      </c>
      <c r="E954" s="58" t="s">
        <v>829</v>
      </c>
      <c r="F954" s="58" t="s">
        <v>608</v>
      </c>
      <c r="G954" s="59" t="s">
        <v>1513</v>
      </c>
      <c r="H954" s="59" t="s">
        <v>1514</v>
      </c>
      <c r="I954" s="59">
        <v>4.3199999999999998E-4</v>
      </c>
      <c r="J954" s="60">
        <v>2314814814.814815</v>
      </c>
      <c r="K954" s="59"/>
    </row>
    <row r="955" spans="1:11" ht="15" customHeight="1" x14ac:dyDescent="0.4">
      <c r="A955" s="58">
        <v>951</v>
      </c>
      <c r="B955" s="59" t="s">
        <v>2732</v>
      </c>
      <c r="C955" s="59" t="s">
        <v>2733</v>
      </c>
      <c r="D955" s="59" t="s">
        <v>59</v>
      </c>
      <c r="E955" s="58" t="s">
        <v>829</v>
      </c>
      <c r="F955" s="58" t="s">
        <v>608</v>
      </c>
      <c r="G955" s="59" t="s">
        <v>1513</v>
      </c>
      <c r="H955" s="59" t="s">
        <v>1514</v>
      </c>
      <c r="I955" s="59">
        <v>8.0000000000000007E-5</v>
      </c>
      <c r="J955" s="60">
        <v>12499999999.999998</v>
      </c>
      <c r="K955" s="59"/>
    </row>
    <row r="956" spans="1:11" ht="15" customHeight="1" x14ac:dyDescent="0.4">
      <c r="A956" s="58">
        <v>952</v>
      </c>
      <c r="B956" s="59" t="s">
        <v>2734</v>
      </c>
      <c r="C956" s="59" t="s">
        <v>2735</v>
      </c>
      <c r="D956" s="59" t="s">
        <v>59</v>
      </c>
      <c r="E956" s="58" t="s">
        <v>829</v>
      </c>
      <c r="F956" s="58" t="s">
        <v>598</v>
      </c>
      <c r="G956" s="59" t="s">
        <v>1625</v>
      </c>
      <c r="H956" s="59" t="s">
        <v>1514</v>
      </c>
      <c r="I956" s="59">
        <v>2.32E-4</v>
      </c>
      <c r="J956" s="60">
        <v>4310344827.5862064</v>
      </c>
      <c r="K956" s="59"/>
    </row>
    <row r="957" spans="1:11" ht="15" customHeight="1" x14ac:dyDescent="0.4">
      <c r="A957" s="58">
        <v>953</v>
      </c>
      <c r="B957" s="59" t="s">
        <v>2736</v>
      </c>
      <c r="C957" s="59" t="s">
        <v>2737</v>
      </c>
      <c r="D957" s="59" t="s">
        <v>59</v>
      </c>
      <c r="E957" s="58" t="s">
        <v>829</v>
      </c>
      <c r="F957" s="58" t="s">
        <v>598</v>
      </c>
      <c r="G957" s="59" t="s">
        <v>2738</v>
      </c>
      <c r="H957" s="59" t="s">
        <v>2739</v>
      </c>
      <c r="I957" s="59">
        <v>6.9999999999999999E-4</v>
      </c>
      <c r="J957" s="60">
        <v>1428571428.5714285</v>
      </c>
      <c r="K957" s="59"/>
    </row>
    <row r="958" spans="1:11" ht="15" customHeight="1" x14ac:dyDescent="0.4">
      <c r="A958" s="58">
        <v>954</v>
      </c>
      <c r="B958" s="59" t="s">
        <v>2740</v>
      </c>
      <c r="C958" s="59" t="s">
        <v>2741</v>
      </c>
      <c r="D958" s="59" t="s">
        <v>88</v>
      </c>
      <c r="E958" s="58" t="s">
        <v>829</v>
      </c>
      <c r="F958" s="58" t="s">
        <v>608</v>
      </c>
      <c r="G958" s="59" t="s">
        <v>1258</v>
      </c>
      <c r="H958" s="59" t="s">
        <v>1534</v>
      </c>
      <c r="I958" s="59">
        <v>1.0399999999999999E-4</v>
      </c>
      <c r="J958" s="60">
        <v>9615384615.3846169</v>
      </c>
      <c r="K958" s="59"/>
    </row>
    <row r="959" spans="1:11" ht="15" customHeight="1" x14ac:dyDescent="0.4">
      <c r="A959" s="58">
        <v>955</v>
      </c>
      <c r="B959" s="59" t="s">
        <v>2742</v>
      </c>
      <c r="C959" s="59" t="s">
        <v>2743</v>
      </c>
      <c r="D959" s="59" t="s">
        <v>88</v>
      </c>
      <c r="E959" s="58" t="s">
        <v>829</v>
      </c>
      <c r="F959" s="58" t="s">
        <v>677</v>
      </c>
      <c r="G959" s="59" t="s">
        <v>1258</v>
      </c>
      <c r="H959" s="59" t="s">
        <v>1534</v>
      </c>
      <c r="I959" s="59">
        <v>4.1599999999999997E-4</v>
      </c>
      <c r="J959" s="60">
        <v>2403846153.8461542</v>
      </c>
      <c r="K959" s="59"/>
    </row>
    <row r="960" spans="1:11" ht="15" customHeight="1" x14ac:dyDescent="0.4">
      <c r="A960" s="58">
        <v>956</v>
      </c>
      <c r="B960" s="59" t="s">
        <v>2744</v>
      </c>
      <c r="C960" s="59" t="s">
        <v>2745</v>
      </c>
      <c r="D960" s="59" t="s">
        <v>88</v>
      </c>
      <c r="E960" s="58" t="s">
        <v>829</v>
      </c>
      <c r="F960" s="58" t="s">
        <v>783</v>
      </c>
      <c r="G960" s="59" t="s">
        <v>1258</v>
      </c>
      <c r="H960" s="59" t="s">
        <v>1534</v>
      </c>
      <c r="I960" s="59">
        <v>2.4000000000000001E-4</v>
      </c>
      <c r="J960" s="60">
        <v>4166666666.6666665</v>
      </c>
      <c r="K960" s="59"/>
    </row>
    <row r="961" spans="1:11" ht="15" customHeight="1" x14ac:dyDescent="0.4">
      <c r="A961" s="58">
        <v>957</v>
      </c>
      <c r="B961" s="59" t="s">
        <v>2746</v>
      </c>
      <c r="C961" s="59" t="s">
        <v>2747</v>
      </c>
      <c r="D961" s="59" t="s">
        <v>88</v>
      </c>
      <c r="E961" s="58" t="s">
        <v>829</v>
      </c>
      <c r="F961" s="58" t="s">
        <v>591</v>
      </c>
      <c r="G961" s="59" t="s">
        <v>1258</v>
      </c>
      <c r="H961" s="59" t="s">
        <v>1534</v>
      </c>
      <c r="I961" s="59">
        <v>6.0000000000000002E-5</v>
      </c>
      <c r="J961" s="60">
        <v>16666666666.666666</v>
      </c>
      <c r="K961" s="59"/>
    </row>
    <row r="962" spans="1:11" ht="15" customHeight="1" x14ac:dyDescent="0.4">
      <c r="A962" s="58">
        <v>958</v>
      </c>
      <c r="B962" s="59" t="s">
        <v>2748</v>
      </c>
      <c r="C962" s="59" t="s">
        <v>2749</v>
      </c>
      <c r="D962" s="59" t="s">
        <v>88</v>
      </c>
      <c r="E962" s="58" t="s">
        <v>829</v>
      </c>
      <c r="F962" s="58" t="s">
        <v>608</v>
      </c>
      <c r="G962" s="59" t="s">
        <v>1258</v>
      </c>
      <c r="H962" s="59" t="s">
        <v>1534</v>
      </c>
      <c r="I962" s="59">
        <v>3.0000000000000001E-5</v>
      </c>
      <c r="J962" s="60">
        <v>33333333333.333332</v>
      </c>
      <c r="K962" s="59"/>
    </row>
    <row r="963" spans="1:11" ht="15" customHeight="1" x14ac:dyDescent="0.4">
      <c r="A963" s="58">
        <v>959</v>
      </c>
      <c r="B963" s="59" t="s">
        <v>2750</v>
      </c>
      <c r="C963" s="59" t="s">
        <v>2751</v>
      </c>
      <c r="D963" s="59" t="s">
        <v>88</v>
      </c>
      <c r="E963" s="58" t="s">
        <v>829</v>
      </c>
      <c r="F963" s="58" t="s">
        <v>608</v>
      </c>
      <c r="G963" s="59" t="s">
        <v>1258</v>
      </c>
      <c r="H963" s="59" t="s">
        <v>1534</v>
      </c>
      <c r="I963" s="59">
        <v>3.0000000000000001E-5</v>
      </c>
      <c r="J963" s="60">
        <v>33333333333.333332</v>
      </c>
      <c r="K963" s="59"/>
    </row>
    <row r="964" spans="1:11" ht="15" customHeight="1" x14ac:dyDescent="0.4">
      <c r="A964" s="58">
        <v>960</v>
      </c>
      <c r="B964" s="59" t="s">
        <v>2752</v>
      </c>
      <c r="C964" s="59" t="s">
        <v>2753</v>
      </c>
      <c r="D964" s="59" t="s">
        <v>88</v>
      </c>
      <c r="E964" s="58" t="s">
        <v>829</v>
      </c>
      <c r="F964" s="58" t="s">
        <v>608</v>
      </c>
      <c r="G964" s="59" t="s">
        <v>1258</v>
      </c>
      <c r="H964" s="59" t="s">
        <v>1534</v>
      </c>
      <c r="I964" s="59">
        <v>5.5999999999999999E-5</v>
      </c>
      <c r="J964" s="60">
        <v>17857142857.142857</v>
      </c>
      <c r="K964" s="59"/>
    </row>
    <row r="965" spans="1:11" ht="15" customHeight="1" x14ac:dyDescent="0.4">
      <c r="A965" s="58">
        <v>961</v>
      </c>
      <c r="B965" s="59" t="s">
        <v>2754</v>
      </c>
      <c r="C965" s="59" t="s">
        <v>2755</v>
      </c>
      <c r="D965" s="59" t="s">
        <v>88</v>
      </c>
      <c r="E965" s="58" t="s">
        <v>829</v>
      </c>
      <c r="F965" s="58" t="s">
        <v>591</v>
      </c>
      <c r="G965" s="59" t="s">
        <v>1258</v>
      </c>
      <c r="H965" s="59" t="s">
        <v>1534</v>
      </c>
      <c r="I965" s="59">
        <v>1.12E-4</v>
      </c>
      <c r="J965" s="60">
        <v>8928571428.5714283</v>
      </c>
      <c r="K965" s="59"/>
    </row>
    <row r="966" spans="1:11" ht="15" customHeight="1" x14ac:dyDescent="0.4">
      <c r="A966" s="58">
        <v>962</v>
      </c>
      <c r="B966" s="59" t="s">
        <v>2756</v>
      </c>
      <c r="C966" s="59" t="s">
        <v>2757</v>
      </c>
      <c r="D966" s="59" t="s">
        <v>88</v>
      </c>
      <c r="E966" s="58" t="s">
        <v>829</v>
      </c>
      <c r="F966" s="58" t="s">
        <v>608</v>
      </c>
      <c r="G966" s="59" t="s">
        <v>1258</v>
      </c>
      <c r="H966" s="59" t="s">
        <v>2155</v>
      </c>
      <c r="I966" s="59">
        <v>4.4700000000000002E-4</v>
      </c>
      <c r="J966" s="60">
        <v>2237136465.3243847</v>
      </c>
      <c r="K966" s="59"/>
    </row>
    <row r="967" spans="1:11" ht="15" customHeight="1" x14ac:dyDescent="0.4">
      <c r="A967" s="58">
        <v>963</v>
      </c>
      <c r="B967" s="59" t="s">
        <v>2758</v>
      </c>
      <c r="C967" s="59" t="s">
        <v>2759</v>
      </c>
      <c r="D967" s="59" t="s">
        <v>88</v>
      </c>
      <c r="E967" s="58" t="s">
        <v>829</v>
      </c>
      <c r="F967" s="58" t="s">
        <v>598</v>
      </c>
      <c r="G967" s="59" t="s">
        <v>1258</v>
      </c>
      <c r="H967" s="59" t="s">
        <v>2760</v>
      </c>
      <c r="I967" s="59">
        <v>2.9599999999999998E-4</v>
      </c>
      <c r="J967" s="60">
        <v>3378378378.3783784</v>
      </c>
      <c r="K967" s="59"/>
    </row>
    <row r="968" spans="1:11" ht="15" customHeight="1" x14ac:dyDescent="0.4">
      <c r="A968" s="58">
        <v>964</v>
      </c>
      <c r="B968" s="59" t="s">
        <v>2761</v>
      </c>
      <c r="C968" s="59" t="s">
        <v>2762</v>
      </c>
      <c r="D968" s="59" t="s">
        <v>2612</v>
      </c>
      <c r="E968" s="58" t="s">
        <v>829</v>
      </c>
      <c r="F968" s="58" t="s">
        <v>608</v>
      </c>
      <c r="G968" s="59" t="s">
        <v>1258</v>
      </c>
      <c r="H968" s="59" t="s">
        <v>1259</v>
      </c>
      <c r="I968" s="59">
        <v>1.0300000000000001E-3</v>
      </c>
      <c r="J968" s="60">
        <v>970873786.40776694</v>
      </c>
      <c r="K968" s="59"/>
    </row>
    <row r="969" spans="1:11" ht="15" customHeight="1" x14ac:dyDescent="0.4">
      <c r="A969" s="58">
        <v>965</v>
      </c>
      <c r="B969" s="59" t="s">
        <v>2763</v>
      </c>
      <c r="C969" s="59" t="s">
        <v>2764</v>
      </c>
      <c r="D969" s="59" t="s">
        <v>2765</v>
      </c>
      <c r="E969" s="58" t="s">
        <v>829</v>
      </c>
      <c r="F969" s="58" t="s">
        <v>783</v>
      </c>
      <c r="G969" s="59" t="s">
        <v>9</v>
      </c>
      <c r="H969" s="59" t="s">
        <v>1531</v>
      </c>
      <c r="I969" s="59">
        <v>6.2399999999999999E-4</v>
      </c>
      <c r="J969" s="60">
        <v>1602564102.5641026</v>
      </c>
      <c r="K969" s="59"/>
    </row>
    <row r="970" spans="1:11" ht="15" customHeight="1" x14ac:dyDescent="0.4">
      <c r="A970" s="58">
        <v>966</v>
      </c>
      <c r="B970" s="59" t="s">
        <v>2766</v>
      </c>
      <c r="C970" s="59" t="s">
        <v>2767</v>
      </c>
      <c r="D970" s="59" t="s">
        <v>2765</v>
      </c>
      <c r="E970" s="58" t="s">
        <v>829</v>
      </c>
      <c r="F970" s="58" t="s">
        <v>627</v>
      </c>
      <c r="G970" s="59" t="s">
        <v>9</v>
      </c>
      <c r="H970" s="59" t="s">
        <v>1531</v>
      </c>
      <c r="I970" s="59">
        <v>5.3799999999999996E-4</v>
      </c>
      <c r="J970" s="60">
        <v>1858736059.4795539</v>
      </c>
      <c r="K970" s="59"/>
    </row>
    <row r="971" spans="1:11" ht="15" customHeight="1" x14ac:dyDescent="0.4">
      <c r="A971" s="58">
        <v>967</v>
      </c>
      <c r="B971" s="59" t="s">
        <v>2768</v>
      </c>
      <c r="C971" s="59" t="s">
        <v>2769</v>
      </c>
      <c r="D971" s="59" t="s">
        <v>2765</v>
      </c>
      <c r="E971" s="58" t="s">
        <v>829</v>
      </c>
      <c r="F971" s="58" t="s">
        <v>608</v>
      </c>
      <c r="G971" s="59" t="s">
        <v>9</v>
      </c>
      <c r="H971" s="59" t="s">
        <v>1531</v>
      </c>
      <c r="I971" s="59">
        <v>1.7899999999999999E-4</v>
      </c>
      <c r="J971" s="60">
        <v>5586592178.7709503</v>
      </c>
      <c r="K971" s="59"/>
    </row>
    <row r="972" spans="1:11" ht="15" customHeight="1" x14ac:dyDescent="0.4">
      <c r="A972" s="58">
        <v>968</v>
      </c>
      <c r="B972" s="59" t="s">
        <v>2770</v>
      </c>
      <c r="C972" s="59" t="s">
        <v>2771</v>
      </c>
      <c r="D972" s="59" t="s">
        <v>2772</v>
      </c>
      <c r="E972" s="58" t="s">
        <v>829</v>
      </c>
      <c r="F972" s="58" t="s">
        <v>598</v>
      </c>
      <c r="G972" s="59" t="s">
        <v>9</v>
      </c>
      <c r="H972" s="59" t="s">
        <v>1523</v>
      </c>
      <c r="I972" s="59">
        <v>8.2999999999999998E-5</v>
      </c>
      <c r="J972" s="60">
        <v>12048192771.084337</v>
      </c>
      <c r="K972" s="59"/>
    </row>
    <row r="973" spans="1:11" ht="15" customHeight="1" x14ac:dyDescent="0.4">
      <c r="A973" s="58">
        <v>969</v>
      </c>
      <c r="B973" s="59" t="s">
        <v>2773</v>
      </c>
      <c r="C973" s="59" t="s">
        <v>2774</v>
      </c>
      <c r="D973" s="59" t="s">
        <v>74</v>
      </c>
      <c r="E973" s="58" t="s">
        <v>829</v>
      </c>
      <c r="F973" s="58" t="s">
        <v>598</v>
      </c>
      <c r="G973" s="59" t="s">
        <v>830</v>
      </c>
      <c r="H973" s="59" t="s">
        <v>1816</v>
      </c>
      <c r="I973" s="59">
        <v>2.8999999999999998E-3</v>
      </c>
      <c r="J973" s="60">
        <v>344827586.2068966</v>
      </c>
      <c r="K973" s="59"/>
    </row>
    <row r="974" spans="1:11" ht="15" customHeight="1" x14ac:dyDescent="0.4">
      <c r="A974" s="58">
        <v>970</v>
      </c>
      <c r="B974" s="59" t="s">
        <v>2775</v>
      </c>
      <c r="C974" s="59" t="s">
        <v>2603</v>
      </c>
      <c r="D974" s="59" t="s">
        <v>87</v>
      </c>
      <c r="E974" s="58" t="s">
        <v>2117</v>
      </c>
      <c r="F974" s="58" t="s">
        <v>608</v>
      </c>
      <c r="G974" s="59"/>
      <c r="H974" s="59"/>
      <c r="I974" s="59">
        <v>0</v>
      </c>
      <c r="J974" s="60"/>
      <c r="K974" s="59"/>
    </row>
    <row r="975" spans="1:11" ht="15" customHeight="1" x14ac:dyDescent="0.4">
      <c r="A975" s="58">
        <v>971</v>
      </c>
      <c r="B975" s="59" t="s">
        <v>2776</v>
      </c>
      <c r="C975" s="59" t="s">
        <v>2777</v>
      </c>
      <c r="D975" s="59" t="s">
        <v>43</v>
      </c>
      <c r="E975" s="58" t="s">
        <v>829</v>
      </c>
      <c r="F975" s="58" t="s">
        <v>598</v>
      </c>
      <c r="G975" s="59" t="s">
        <v>1560</v>
      </c>
      <c r="H975" s="59" t="s">
        <v>2778</v>
      </c>
      <c r="I975" s="59">
        <v>4.0099999999999999E-4</v>
      </c>
      <c r="J975" s="60">
        <v>2493765586.0349126</v>
      </c>
      <c r="K975" s="59"/>
    </row>
    <row r="976" spans="1:11" ht="15" customHeight="1" x14ac:dyDescent="0.4">
      <c r="A976" s="58">
        <v>972</v>
      </c>
      <c r="B976" s="59" t="s">
        <v>2779</v>
      </c>
      <c r="C976" s="59" t="s">
        <v>2780</v>
      </c>
      <c r="D976" s="59" t="s">
        <v>43</v>
      </c>
      <c r="E976" s="58" t="s">
        <v>829</v>
      </c>
      <c r="F976" s="58" t="s">
        <v>677</v>
      </c>
      <c r="G976" s="59" t="s">
        <v>1560</v>
      </c>
      <c r="H976" s="59" t="s">
        <v>1561</v>
      </c>
      <c r="I976" s="59">
        <v>1.361E-3</v>
      </c>
      <c r="J976" s="60">
        <v>734753857.45775163</v>
      </c>
      <c r="K976" s="59"/>
    </row>
    <row r="977" spans="1:11" ht="15" customHeight="1" x14ac:dyDescent="0.4">
      <c r="A977" s="58">
        <v>973</v>
      </c>
      <c r="B977" s="59" t="s">
        <v>2781</v>
      </c>
      <c r="C977" s="59" t="s">
        <v>2782</v>
      </c>
      <c r="D977" s="59" t="s">
        <v>2722</v>
      </c>
      <c r="E977" s="58" t="s">
        <v>586</v>
      </c>
      <c r="F977" s="58" t="s">
        <v>608</v>
      </c>
      <c r="G977" s="59"/>
      <c r="H977" s="59"/>
      <c r="I977" s="59">
        <v>0</v>
      </c>
      <c r="J977" s="60"/>
      <c r="K977" s="59"/>
    </row>
    <row r="978" spans="1:11" ht="15" customHeight="1" x14ac:dyDescent="0.4">
      <c r="A978" s="58">
        <v>974</v>
      </c>
      <c r="B978" s="59" t="s">
        <v>2783</v>
      </c>
      <c r="C978" s="59" t="s">
        <v>2724</v>
      </c>
      <c r="D978" s="59" t="s">
        <v>777</v>
      </c>
      <c r="E978" s="58" t="s">
        <v>586</v>
      </c>
      <c r="F978" s="58" t="s">
        <v>608</v>
      </c>
      <c r="G978" s="59"/>
      <c r="H978" s="59"/>
      <c r="I978" s="59">
        <v>0</v>
      </c>
      <c r="J978" s="60"/>
      <c r="K978" s="59"/>
    </row>
    <row r="979" spans="1:11" ht="15" customHeight="1" x14ac:dyDescent="0.4">
      <c r="A979" s="58">
        <v>975</v>
      </c>
      <c r="B979" s="59" t="s">
        <v>2784</v>
      </c>
      <c r="C979" s="59">
        <v>81086190</v>
      </c>
      <c r="D979" s="59" t="s">
        <v>2785</v>
      </c>
      <c r="E979" s="58" t="s">
        <v>582</v>
      </c>
      <c r="F979" s="58" t="s">
        <v>598</v>
      </c>
      <c r="G979" s="59"/>
      <c r="H979" s="59"/>
      <c r="I979" s="59">
        <v>0.438832</v>
      </c>
      <c r="J979" s="60">
        <v>2278776.3882305757</v>
      </c>
      <c r="K979" s="59"/>
    </row>
    <row r="980" spans="1:11" ht="15" customHeight="1" x14ac:dyDescent="0.4">
      <c r="A980" s="58">
        <v>976</v>
      </c>
      <c r="B980" s="59" t="s">
        <v>2786</v>
      </c>
      <c r="C980" s="59" t="s">
        <v>2787</v>
      </c>
      <c r="D980" s="59" t="s">
        <v>2788</v>
      </c>
      <c r="E980" s="58" t="s">
        <v>586</v>
      </c>
      <c r="F980" s="58" t="s">
        <v>598</v>
      </c>
      <c r="G980" s="59"/>
      <c r="H980" s="59"/>
      <c r="I980" s="59">
        <v>0</v>
      </c>
      <c r="J980" s="60"/>
      <c r="K980" s="59"/>
    </row>
    <row r="981" spans="1:11" ht="15" customHeight="1" x14ac:dyDescent="0.4">
      <c r="A981" s="58">
        <v>977</v>
      </c>
      <c r="B981" s="59" t="s">
        <v>2789</v>
      </c>
      <c r="C981" s="59" t="s">
        <v>2790</v>
      </c>
      <c r="D981" s="59" t="s">
        <v>2791</v>
      </c>
      <c r="E981" s="58" t="s">
        <v>586</v>
      </c>
      <c r="F981" s="58" t="s">
        <v>598</v>
      </c>
      <c r="G981" s="59"/>
      <c r="H981" s="59"/>
      <c r="I981" s="59">
        <v>0</v>
      </c>
      <c r="J981" s="60"/>
      <c r="K981" s="59"/>
    </row>
    <row r="982" spans="1:11" ht="15" customHeight="1" x14ac:dyDescent="0.4">
      <c r="A982" s="58">
        <v>978</v>
      </c>
      <c r="B982" s="59" t="s">
        <v>2792</v>
      </c>
      <c r="C982" s="59" t="s">
        <v>2793</v>
      </c>
      <c r="D982" s="59" t="s">
        <v>2794</v>
      </c>
      <c r="E982" s="58" t="s">
        <v>586</v>
      </c>
      <c r="F982" s="58" t="s">
        <v>591</v>
      </c>
      <c r="G982" s="59"/>
      <c r="H982" s="59"/>
      <c r="I982" s="59">
        <v>0</v>
      </c>
      <c r="J982" s="60"/>
      <c r="K982" s="59"/>
    </row>
    <row r="983" spans="1:11" ht="15" customHeight="1" x14ac:dyDescent="0.4">
      <c r="A983" s="58">
        <v>979</v>
      </c>
      <c r="B983" s="59" t="s">
        <v>2795</v>
      </c>
      <c r="C983" s="59" t="s">
        <v>2796</v>
      </c>
      <c r="D983" s="59" t="s">
        <v>2794</v>
      </c>
      <c r="E983" s="58" t="s">
        <v>586</v>
      </c>
      <c r="F983" s="58" t="s">
        <v>788</v>
      </c>
      <c r="G983" s="59"/>
      <c r="H983" s="59"/>
      <c r="I983" s="59">
        <v>0</v>
      </c>
      <c r="J983" s="60"/>
      <c r="K983" s="59"/>
    </row>
    <row r="984" spans="1:11" ht="15" customHeight="1" x14ac:dyDescent="0.4">
      <c r="A984" s="58">
        <v>980</v>
      </c>
      <c r="B984" s="59" t="s">
        <v>2797</v>
      </c>
      <c r="C984" s="59" t="s">
        <v>2798</v>
      </c>
      <c r="D984" s="59" t="s">
        <v>722</v>
      </c>
      <c r="E984" s="58" t="s">
        <v>586</v>
      </c>
      <c r="F984" s="58" t="s">
        <v>1978</v>
      </c>
      <c r="G984" s="59"/>
      <c r="H984" s="59"/>
      <c r="I984" s="59">
        <v>0</v>
      </c>
      <c r="J984" s="60"/>
      <c r="K984" s="59"/>
    </row>
    <row r="985" spans="1:11" ht="15" customHeight="1" x14ac:dyDescent="0.4">
      <c r="A985" s="58">
        <v>981</v>
      </c>
      <c r="B985" s="59" t="s">
        <v>2799</v>
      </c>
      <c r="C985" s="59" t="s">
        <v>713</v>
      </c>
      <c r="D985" s="59" t="s">
        <v>708</v>
      </c>
      <c r="E985" s="58" t="s">
        <v>586</v>
      </c>
      <c r="F985" s="58" t="s">
        <v>1978</v>
      </c>
      <c r="G985" s="59"/>
      <c r="H985" s="59"/>
      <c r="I985" s="59">
        <v>0</v>
      </c>
      <c r="J985" s="60"/>
      <c r="K985" s="59"/>
    </row>
    <row r="986" spans="1:11" ht="15" customHeight="1" x14ac:dyDescent="0.4">
      <c r="A986" s="58">
        <v>982</v>
      </c>
      <c r="B986" s="59" t="s">
        <v>2800</v>
      </c>
      <c r="C986" s="59" t="s">
        <v>2801</v>
      </c>
      <c r="D986" s="59" t="s">
        <v>2794</v>
      </c>
      <c r="E986" s="58" t="s">
        <v>586</v>
      </c>
      <c r="F986" s="58" t="s">
        <v>627</v>
      </c>
      <c r="G986" s="59"/>
      <c r="H986" s="59"/>
      <c r="I986" s="59">
        <v>0</v>
      </c>
      <c r="J986" s="60"/>
      <c r="K986" s="59"/>
    </row>
    <row r="987" spans="1:11" ht="15" customHeight="1" x14ac:dyDescent="0.4">
      <c r="A987" s="58">
        <v>983</v>
      </c>
      <c r="B987" s="59" t="s">
        <v>2802</v>
      </c>
      <c r="C987" s="59" t="s">
        <v>2803</v>
      </c>
      <c r="D987" s="59" t="s">
        <v>722</v>
      </c>
      <c r="E987" s="58" t="s">
        <v>586</v>
      </c>
      <c r="F987" s="58" t="s">
        <v>627</v>
      </c>
      <c r="G987" s="59"/>
      <c r="H987" s="59"/>
      <c r="I987" s="59">
        <v>0</v>
      </c>
      <c r="J987" s="60"/>
      <c r="K987" s="59"/>
    </row>
    <row r="988" spans="1:11" ht="15" customHeight="1" x14ac:dyDescent="0.4">
      <c r="A988" s="58">
        <v>984</v>
      </c>
      <c r="B988" s="59" t="s">
        <v>2804</v>
      </c>
      <c r="C988" s="59" t="s">
        <v>710</v>
      </c>
      <c r="D988" s="59" t="s">
        <v>708</v>
      </c>
      <c r="E988" s="58" t="s">
        <v>586</v>
      </c>
      <c r="F988" s="58" t="s">
        <v>627</v>
      </c>
      <c r="G988" s="59"/>
      <c r="H988" s="59"/>
      <c r="I988" s="59">
        <v>0</v>
      </c>
      <c r="J988" s="60"/>
      <c r="K988" s="59"/>
    </row>
    <row r="989" spans="1:11" ht="15" customHeight="1" x14ac:dyDescent="0.4">
      <c r="A989" s="58">
        <v>985</v>
      </c>
      <c r="B989" s="59" t="s">
        <v>2805</v>
      </c>
      <c r="C989" s="59" t="s">
        <v>2540</v>
      </c>
      <c r="D989" s="59" t="s">
        <v>750</v>
      </c>
      <c r="E989" s="58" t="s">
        <v>586</v>
      </c>
      <c r="F989" s="58" t="s">
        <v>788</v>
      </c>
      <c r="G989" s="59"/>
      <c r="H989" s="59"/>
      <c r="I989" s="59">
        <v>0</v>
      </c>
      <c r="J989" s="60"/>
      <c r="K989" s="59"/>
    </row>
    <row r="990" spans="1:11" ht="15" customHeight="1" x14ac:dyDescent="0.4">
      <c r="A990" s="58">
        <v>986</v>
      </c>
      <c r="B990" s="59" t="s">
        <v>2806</v>
      </c>
      <c r="C990" s="59" t="s">
        <v>2807</v>
      </c>
      <c r="D990" s="59" t="s">
        <v>2808</v>
      </c>
      <c r="E990" s="58" t="s">
        <v>586</v>
      </c>
      <c r="F990" s="58">
        <v>1</v>
      </c>
      <c r="G990" s="59"/>
      <c r="H990" s="59"/>
      <c r="I990" s="59">
        <v>0</v>
      </c>
      <c r="J990" s="60"/>
      <c r="K990" s="59"/>
    </row>
    <row r="991" spans="1:11" ht="15" customHeight="1" x14ac:dyDescent="0.4">
      <c r="A991" s="58">
        <v>987</v>
      </c>
      <c r="B991" s="59" t="s">
        <v>2809</v>
      </c>
      <c r="C991" s="59" t="s">
        <v>2810</v>
      </c>
      <c r="D991" s="59" t="s">
        <v>2811</v>
      </c>
      <c r="E991" s="58" t="s">
        <v>586</v>
      </c>
      <c r="F991" s="58">
        <v>1</v>
      </c>
      <c r="G991" s="59"/>
      <c r="H991" s="59"/>
      <c r="I991" s="59">
        <v>0</v>
      </c>
      <c r="J991" s="60"/>
      <c r="K991" s="59"/>
    </row>
    <row r="992" spans="1:11" ht="15" customHeight="1" x14ac:dyDescent="0.4">
      <c r="A992" s="58">
        <v>988</v>
      </c>
      <c r="B992" s="59" t="s">
        <v>2812</v>
      </c>
      <c r="C992" s="59" t="s">
        <v>2813</v>
      </c>
      <c r="D992" s="59" t="s">
        <v>802</v>
      </c>
      <c r="E992" s="58" t="s">
        <v>582</v>
      </c>
      <c r="F992" s="58" t="s">
        <v>598</v>
      </c>
      <c r="G992" s="59"/>
      <c r="H992" s="59"/>
      <c r="I992" s="59">
        <v>0.43395499999999998</v>
      </c>
      <c r="J992" s="60">
        <v>2304386.39951147</v>
      </c>
      <c r="K992" s="59"/>
    </row>
    <row r="993" spans="1:11" ht="15" customHeight="1" x14ac:dyDescent="0.4">
      <c r="A993" s="58">
        <v>989</v>
      </c>
      <c r="B993" s="59" t="s">
        <v>2814</v>
      </c>
      <c r="C993" s="59" t="s">
        <v>2815</v>
      </c>
      <c r="D993" s="59" t="s">
        <v>2816</v>
      </c>
      <c r="E993" s="58" t="s">
        <v>586</v>
      </c>
      <c r="F993" s="58" t="s">
        <v>627</v>
      </c>
      <c r="G993" s="59"/>
      <c r="H993" s="59"/>
      <c r="I993" s="59">
        <v>0</v>
      </c>
      <c r="J993" s="60"/>
      <c r="K993" s="59"/>
    </row>
    <row r="994" spans="1:11" ht="15" customHeight="1" x14ac:dyDescent="0.4">
      <c r="A994" s="58">
        <v>990</v>
      </c>
      <c r="B994" s="59" t="s">
        <v>2817</v>
      </c>
      <c r="C994" s="59" t="s">
        <v>2818</v>
      </c>
      <c r="D994" s="59" t="s">
        <v>2819</v>
      </c>
      <c r="E994" s="58" t="s">
        <v>586</v>
      </c>
      <c r="F994" s="58" t="s">
        <v>627</v>
      </c>
      <c r="G994" s="59"/>
      <c r="H994" s="59"/>
      <c r="I994" s="59">
        <v>0</v>
      </c>
      <c r="J994" s="60"/>
      <c r="K994" s="59"/>
    </row>
    <row r="995" spans="1:11" ht="15" customHeight="1" x14ac:dyDescent="0.4">
      <c r="A995" s="58">
        <v>991</v>
      </c>
      <c r="B995" s="59" t="s">
        <v>2820</v>
      </c>
      <c r="C995" s="59" t="s">
        <v>2821</v>
      </c>
      <c r="D995" s="59" t="s">
        <v>2822</v>
      </c>
      <c r="E995" s="58" t="s">
        <v>586</v>
      </c>
      <c r="F995" s="58" t="s">
        <v>608</v>
      </c>
      <c r="G995" s="59"/>
      <c r="H995" s="59"/>
      <c r="I995" s="59">
        <v>0</v>
      </c>
      <c r="J995" s="60"/>
      <c r="K995" s="59"/>
    </row>
    <row r="996" spans="1:11" ht="15" customHeight="1" x14ac:dyDescent="0.4">
      <c r="A996" s="58">
        <v>992</v>
      </c>
      <c r="B996" s="59" t="s">
        <v>2823</v>
      </c>
      <c r="C996" s="59" t="s">
        <v>2824</v>
      </c>
      <c r="D996" s="59" t="s">
        <v>2039</v>
      </c>
      <c r="E996" s="58" t="s">
        <v>586</v>
      </c>
      <c r="F996" s="58" t="s">
        <v>608</v>
      </c>
      <c r="G996" s="59"/>
      <c r="H996" s="59"/>
      <c r="I996" s="59">
        <v>0</v>
      </c>
      <c r="J996" s="60"/>
      <c r="K996" s="59"/>
    </row>
    <row r="997" spans="1:11" ht="15" customHeight="1" x14ac:dyDescent="0.4">
      <c r="A997" s="58">
        <v>993</v>
      </c>
      <c r="B997" s="59" t="s">
        <v>2825</v>
      </c>
      <c r="C997" s="59" t="s">
        <v>2826</v>
      </c>
      <c r="D997" s="59" t="s">
        <v>2827</v>
      </c>
      <c r="E997" s="58" t="s">
        <v>586</v>
      </c>
      <c r="F997" s="58" t="s">
        <v>598</v>
      </c>
      <c r="G997" s="59"/>
      <c r="H997" s="59"/>
      <c r="I997" s="59">
        <v>0</v>
      </c>
      <c r="J997" s="60"/>
      <c r="K997" s="59"/>
    </row>
    <row r="998" spans="1:11" ht="15" customHeight="1" x14ac:dyDescent="0.4">
      <c r="A998" s="58">
        <v>994</v>
      </c>
      <c r="B998" s="59" t="s">
        <v>2828</v>
      </c>
      <c r="C998" s="59" t="s">
        <v>683</v>
      </c>
      <c r="D998" s="59" t="s">
        <v>2794</v>
      </c>
      <c r="E998" s="58" t="s">
        <v>586</v>
      </c>
      <c r="F998" s="58" t="s">
        <v>677</v>
      </c>
      <c r="G998" s="59"/>
      <c r="H998" s="59"/>
      <c r="I998" s="59">
        <v>0</v>
      </c>
      <c r="J998" s="60"/>
      <c r="K998" s="59"/>
    </row>
    <row r="999" spans="1:11" ht="15" customHeight="1" x14ac:dyDescent="0.4">
      <c r="A999" s="58">
        <v>995</v>
      </c>
      <c r="B999" s="59" t="s">
        <v>2829</v>
      </c>
      <c r="C999" s="59" t="s">
        <v>2830</v>
      </c>
      <c r="D999" s="59" t="s">
        <v>2794</v>
      </c>
      <c r="E999" s="58" t="s">
        <v>586</v>
      </c>
      <c r="F999" s="58" t="s">
        <v>608</v>
      </c>
      <c r="G999" s="59"/>
      <c r="H999" s="59"/>
      <c r="I999" s="59">
        <v>0</v>
      </c>
      <c r="J999" s="60"/>
      <c r="K999" s="59"/>
    </row>
    <row r="1000" spans="1:11" ht="15" customHeight="1" x14ac:dyDescent="0.4">
      <c r="A1000" s="58">
        <v>996</v>
      </c>
      <c r="B1000" s="59" t="s">
        <v>2831</v>
      </c>
      <c r="C1000" s="59" t="s">
        <v>710</v>
      </c>
      <c r="D1000" s="59" t="s">
        <v>708</v>
      </c>
      <c r="E1000" s="58" t="s">
        <v>586</v>
      </c>
      <c r="F1000" s="58">
        <v>10</v>
      </c>
      <c r="G1000" s="59"/>
      <c r="H1000" s="59"/>
      <c r="I1000" s="59">
        <v>0</v>
      </c>
      <c r="J1000" s="60"/>
      <c r="K1000" s="59"/>
    </row>
    <row r="1001" spans="1:11" ht="15" customHeight="1" x14ac:dyDescent="0.4">
      <c r="A1001" s="58">
        <v>997</v>
      </c>
      <c r="B1001" s="59" t="s">
        <v>2832</v>
      </c>
      <c r="C1001" s="59" t="s">
        <v>2803</v>
      </c>
      <c r="D1001" s="59" t="s">
        <v>722</v>
      </c>
      <c r="E1001" s="58" t="s">
        <v>586</v>
      </c>
      <c r="F1001" s="58" t="s">
        <v>719</v>
      </c>
      <c r="G1001" s="59"/>
      <c r="H1001" s="59"/>
      <c r="I1001" s="59">
        <v>0</v>
      </c>
      <c r="J1001" s="60"/>
      <c r="K1001" s="59"/>
    </row>
    <row r="1002" spans="1:11" ht="15" customHeight="1" x14ac:dyDescent="0.4">
      <c r="A1002" s="58">
        <v>998</v>
      </c>
      <c r="B1002" s="59" t="s">
        <v>2833</v>
      </c>
      <c r="C1002" s="59" t="s">
        <v>681</v>
      </c>
      <c r="D1002" s="59" t="s">
        <v>626</v>
      </c>
      <c r="E1002" s="58" t="s">
        <v>586</v>
      </c>
      <c r="F1002" s="58" t="s">
        <v>591</v>
      </c>
      <c r="G1002" s="59"/>
      <c r="H1002" s="59"/>
      <c r="I1002" s="59">
        <v>0</v>
      </c>
      <c r="J1002" s="60"/>
      <c r="K1002" s="59"/>
    </row>
    <row r="1003" spans="1:11" ht="15" customHeight="1" x14ac:dyDescent="0.4">
      <c r="A1003" s="58">
        <v>999</v>
      </c>
      <c r="B1003" s="59" t="s">
        <v>2834</v>
      </c>
      <c r="C1003" s="59" t="s">
        <v>2835</v>
      </c>
      <c r="D1003" s="59" t="s">
        <v>750</v>
      </c>
      <c r="E1003" s="58" t="s">
        <v>586</v>
      </c>
      <c r="F1003" s="58" t="s">
        <v>788</v>
      </c>
      <c r="G1003" s="59"/>
      <c r="H1003" s="59"/>
      <c r="I1003" s="59">
        <v>0</v>
      </c>
      <c r="J1003" s="60"/>
      <c r="K1003" s="59"/>
    </row>
    <row r="1004" spans="1:11" ht="15" customHeight="1" x14ac:dyDescent="0.4">
      <c r="A1004" s="58">
        <v>1000</v>
      </c>
      <c r="B1004" s="59" t="s">
        <v>2836</v>
      </c>
      <c r="C1004" s="59" t="s">
        <v>2837</v>
      </c>
      <c r="D1004" s="59" t="s">
        <v>750</v>
      </c>
      <c r="E1004" s="58" t="s">
        <v>586</v>
      </c>
      <c r="F1004" s="58" t="s">
        <v>627</v>
      </c>
      <c r="G1004" s="59"/>
      <c r="H1004" s="59"/>
      <c r="I1004" s="59">
        <v>0</v>
      </c>
      <c r="J1004" s="60"/>
      <c r="K1004" s="59"/>
    </row>
    <row r="1005" spans="1:11" ht="15" customHeight="1" x14ac:dyDescent="0.4">
      <c r="A1005" s="58">
        <v>1001</v>
      </c>
      <c r="B1005" s="59" t="s">
        <v>2838</v>
      </c>
      <c r="C1005" s="59" t="s">
        <v>2839</v>
      </c>
      <c r="D1005" s="59" t="s">
        <v>750</v>
      </c>
      <c r="E1005" s="58" t="s">
        <v>586</v>
      </c>
      <c r="F1005" s="58" t="s">
        <v>591</v>
      </c>
      <c r="G1005" s="59"/>
      <c r="H1005" s="59"/>
      <c r="I1005" s="59">
        <v>0</v>
      </c>
      <c r="J1005" s="60"/>
      <c r="K1005" s="59"/>
    </row>
    <row r="1006" spans="1:11" ht="15" customHeight="1" x14ac:dyDescent="0.4">
      <c r="A1006" s="58">
        <v>1002</v>
      </c>
      <c r="B1006" s="59" t="s">
        <v>2840</v>
      </c>
      <c r="C1006" s="59" t="s">
        <v>2841</v>
      </c>
      <c r="D1006" s="59" t="s">
        <v>2794</v>
      </c>
      <c r="E1006" s="58" t="s">
        <v>586</v>
      </c>
      <c r="F1006" s="58" t="s">
        <v>788</v>
      </c>
      <c r="G1006" s="59"/>
      <c r="H1006" s="59"/>
      <c r="I1006" s="59">
        <v>0</v>
      </c>
      <c r="J1006" s="60"/>
      <c r="K1006" s="59"/>
    </row>
    <row r="1007" spans="1:11" ht="15" customHeight="1" x14ac:dyDescent="0.4">
      <c r="A1007" s="58">
        <v>1003</v>
      </c>
      <c r="B1007" s="59" t="s">
        <v>2842</v>
      </c>
      <c r="C1007" s="59" t="s">
        <v>2843</v>
      </c>
      <c r="D1007" s="59" t="s">
        <v>750</v>
      </c>
      <c r="E1007" s="58" t="s">
        <v>586</v>
      </c>
      <c r="F1007" s="58" t="s">
        <v>627</v>
      </c>
      <c r="G1007" s="59"/>
      <c r="H1007" s="59"/>
      <c r="I1007" s="59">
        <v>0</v>
      </c>
      <c r="J1007" s="60"/>
      <c r="K1007" s="59"/>
    </row>
    <row r="1008" spans="1:11" ht="15" customHeight="1" x14ac:dyDescent="0.4">
      <c r="A1008" s="58">
        <v>1004</v>
      </c>
      <c r="B1008" s="59" t="s">
        <v>2844</v>
      </c>
      <c r="C1008" s="59" t="s">
        <v>2845</v>
      </c>
      <c r="D1008" s="59" t="s">
        <v>2846</v>
      </c>
      <c r="E1008" s="58" t="s">
        <v>586</v>
      </c>
      <c r="F1008" s="58" t="s">
        <v>591</v>
      </c>
      <c r="G1008" s="59"/>
      <c r="H1008" s="59"/>
      <c r="I1008" s="59">
        <v>0</v>
      </c>
      <c r="J1008" s="60"/>
      <c r="K1008" s="59"/>
    </row>
    <row r="1009" spans="1:11" ht="15" customHeight="1" x14ac:dyDescent="0.4">
      <c r="A1009" s="58">
        <v>1005</v>
      </c>
      <c r="B1009" s="59" t="s">
        <v>2847</v>
      </c>
      <c r="C1009" s="59" t="s">
        <v>2848</v>
      </c>
      <c r="D1009" s="59" t="s">
        <v>1888</v>
      </c>
      <c r="E1009" s="58" t="s">
        <v>586</v>
      </c>
      <c r="F1009" s="58">
        <v>1</v>
      </c>
      <c r="G1009" s="59"/>
      <c r="H1009" s="59"/>
      <c r="I1009" s="59">
        <v>0</v>
      </c>
      <c r="J1009" s="60"/>
      <c r="K1009" s="59"/>
    </row>
    <row r="1010" spans="1:11" ht="15" customHeight="1" x14ac:dyDescent="0.4">
      <c r="A1010" s="58">
        <v>1006</v>
      </c>
      <c r="B1010" s="59" t="s">
        <v>2849</v>
      </c>
      <c r="C1010" s="59" t="s">
        <v>2850</v>
      </c>
      <c r="D1010" s="59" t="s">
        <v>1888</v>
      </c>
      <c r="E1010" s="58" t="s">
        <v>586</v>
      </c>
      <c r="F1010" s="58">
        <v>1</v>
      </c>
      <c r="G1010" s="59"/>
      <c r="H1010" s="59"/>
      <c r="I1010" s="59">
        <v>0</v>
      </c>
      <c r="J1010" s="60"/>
      <c r="K1010" s="59"/>
    </row>
    <row r="1011" spans="1:11" ht="15" customHeight="1" x14ac:dyDescent="0.4">
      <c r="A1011" s="58">
        <v>1007</v>
      </c>
      <c r="B1011" s="59" t="s">
        <v>2851</v>
      </c>
      <c r="C1011" s="59" t="s">
        <v>2852</v>
      </c>
      <c r="D1011" s="59" t="s">
        <v>2853</v>
      </c>
      <c r="E1011" s="58" t="s">
        <v>586</v>
      </c>
      <c r="F1011" s="58">
        <v>1</v>
      </c>
      <c r="G1011" s="59"/>
      <c r="H1011" s="59"/>
      <c r="I1011" s="59">
        <v>0</v>
      </c>
      <c r="J1011" s="60"/>
      <c r="K1011" s="59"/>
    </row>
    <row r="1012" spans="1:11" ht="15" customHeight="1" x14ac:dyDescent="0.4">
      <c r="A1012" s="58">
        <v>1008</v>
      </c>
      <c r="B1012" s="59" t="s">
        <v>2854</v>
      </c>
      <c r="C1012" s="59" t="s">
        <v>2855</v>
      </c>
      <c r="D1012" s="59" t="s">
        <v>2103</v>
      </c>
      <c r="E1012" s="58" t="s">
        <v>582</v>
      </c>
      <c r="F1012" s="58" t="s">
        <v>598</v>
      </c>
      <c r="G1012" s="59"/>
      <c r="H1012" s="59"/>
      <c r="I1012" s="59">
        <v>4.0170999999999998E-2</v>
      </c>
      <c r="J1012" s="60">
        <v>24893579.945731997</v>
      </c>
      <c r="K1012" s="59"/>
    </row>
    <row r="1013" spans="1:11" ht="15" customHeight="1" x14ac:dyDescent="0.4">
      <c r="A1013" s="58">
        <v>1009</v>
      </c>
      <c r="B1013" s="59" t="s">
        <v>2856</v>
      </c>
      <c r="C1013" s="59" t="s">
        <v>2857</v>
      </c>
      <c r="D1013" s="59" t="s">
        <v>2106</v>
      </c>
      <c r="E1013" s="58" t="s">
        <v>859</v>
      </c>
      <c r="F1013" s="58" t="s">
        <v>598</v>
      </c>
      <c r="G1013" s="59" t="s">
        <v>1509</v>
      </c>
      <c r="H1013" s="59"/>
      <c r="I1013" s="59">
        <v>6.7000000000000002E-4</v>
      </c>
      <c r="J1013" s="60">
        <v>1492537313.4328358</v>
      </c>
      <c r="K1013" s="59"/>
    </row>
    <row r="1014" spans="1:11" ht="15" customHeight="1" x14ac:dyDescent="0.4">
      <c r="A1014" s="58">
        <v>1010</v>
      </c>
      <c r="B1014" s="59" t="s">
        <v>2858</v>
      </c>
      <c r="C1014" s="59" t="s">
        <v>2859</v>
      </c>
      <c r="D1014" s="59" t="s">
        <v>74</v>
      </c>
      <c r="E1014" s="58" t="s">
        <v>829</v>
      </c>
      <c r="F1014" s="58" t="s">
        <v>598</v>
      </c>
      <c r="G1014" s="59" t="s">
        <v>830</v>
      </c>
      <c r="H1014" s="59" t="s">
        <v>1816</v>
      </c>
      <c r="I1014" s="59">
        <v>2.8999999999999998E-3</v>
      </c>
      <c r="J1014" s="60">
        <v>344827586.2068966</v>
      </c>
      <c r="K1014" s="59"/>
    </row>
    <row r="1015" spans="1:11" ht="15" customHeight="1" x14ac:dyDescent="0.4">
      <c r="A1015" s="58">
        <v>1011</v>
      </c>
      <c r="B1015" s="59" t="s">
        <v>2860</v>
      </c>
      <c r="C1015" s="59" t="s">
        <v>2861</v>
      </c>
      <c r="D1015" s="59" t="s">
        <v>74</v>
      </c>
      <c r="E1015" s="58" t="s">
        <v>829</v>
      </c>
      <c r="F1015" s="58" t="s">
        <v>598</v>
      </c>
      <c r="G1015" s="59" t="s">
        <v>830</v>
      </c>
      <c r="H1015" s="59" t="s">
        <v>1816</v>
      </c>
      <c r="I1015" s="59">
        <v>2.8999999999999998E-3</v>
      </c>
      <c r="J1015" s="60">
        <v>344827586.2068966</v>
      </c>
      <c r="K1015" s="59"/>
    </row>
    <row r="1016" spans="1:11" ht="15" customHeight="1" x14ac:dyDescent="0.4">
      <c r="A1016" s="58">
        <v>1012</v>
      </c>
      <c r="B1016" s="59" t="s">
        <v>2862</v>
      </c>
      <c r="C1016" s="59" t="s">
        <v>2863</v>
      </c>
      <c r="D1016" s="59" t="s">
        <v>59</v>
      </c>
      <c r="E1016" s="58" t="s">
        <v>829</v>
      </c>
      <c r="F1016" s="58" t="s">
        <v>598</v>
      </c>
      <c r="G1016" s="59" t="s">
        <v>1513</v>
      </c>
      <c r="H1016" s="59" t="s">
        <v>1514</v>
      </c>
      <c r="I1016" s="59">
        <v>1.6000000000000001E-4</v>
      </c>
      <c r="J1016" s="60">
        <v>6249999999.999999</v>
      </c>
      <c r="K1016" s="59"/>
    </row>
    <row r="1017" spans="1:11" ht="15" customHeight="1" x14ac:dyDescent="0.4">
      <c r="A1017" s="58">
        <v>1013</v>
      </c>
      <c r="B1017" s="59" t="s">
        <v>2864</v>
      </c>
      <c r="C1017" s="59" t="s">
        <v>2865</v>
      </c>
      <c r="D1017" s="59" t="s">
        <v>59</v>
      </c>
      <c r="E1017" s="58" t="s">
        <v>829</v>
      </c>
      <c r="F1017" s="58" t="s">
        <v>598</v>
      </c>
      <c r="G1017" s="59" t="s">
        <v>1513</v>
      </c>
      <c r="H1017" s="59" t="s">
        <v>1514</v>
      </c>
      <c r="I1017" s="59">
        <v>1.6000000000000001E-4</v>
      </c>
      <c r="J1017" s="60">
        <v>6249999999.999999</v>
      </c>
      <c r="K1017" s="59"/>
    </row>
    <row r="1018" spans="1:11" ht="15" customHeight="1" x14ac:dyDescent="0.4">
      <c r="A1018" s="58">
        <v>1014</v>
      </c>
      <c r="B1018" s="59" t="s">
        <v>2866</v>
      </c>
      <c r="C1018" s="59" t="s">
        <v>2867</v>
      </c>
      <c r="D1018" s="59" t="s">
        <v>59</v>
      </c>
      <c r="E1018" s="58" t="s">
        <v>829</v>
      </c>
      <c r="F1018" s="58" t="s">
        <v>598</v>
      </c>
      <c r="G1018" s="59" t="s">
        <v>1513</v>
      </c>
      <c r="H1018" s="59" t="s">
        <v>1514</v>
      </c>
      <c r="I1018" s="59">
        <v>8.0000000000000007E-5</v>
      </c>
      <c r="J1018" s="60">
        <v>12499999999.999998</v>
      </c>
      <c r="K1018" s="59"/>
    </row>
    <row r="1019" spans="1:11" ht="15" customHeight="1" x14ac:dyDescent="0.4">
      <c r="A1019" s="58">
        <v>1015</v>
      </c>
      <c r="B1019" s="59" t="s">
        <v>2868</v>
      </c>
      <c r="C1019" s="59" t="s">
        <v>2869</v>
      </c>
      <c r="D1019" s="59" t="s">
        <v>59</v>
      </c>
      <c r="E1019" s="58" t="s">
        <v>829</v>
      </c>
      <c r="F1019" s="58" t="s">
        <v>598</v>
      </c>
      <c r="G1019" s="59" t="s">
        <v>1513</v>
      </c>
      <c r="H1019" s="59" t="s">
        <v>1514</v>
      </c>
      <c r="I1019" s="59">
        <v>3.2000000000000003E-4</v>
      </c>
      <c r="J1019" s="60">
        <v>3124999999.9999995</v>
      </c>
      <c r="K1019" s="59"/>
    </row>
    <row r="1020" spans="1:11" ht="15" customHeight="1" x14ac:dyDescent="0.4">
      <c r="A1020" s="58">
        <v>1016</v>
      </c>
      <c r="B1020" s="59" t="s">
        <v>2870</v>
      </c>
      <c r="C1020" s="59" t="s">
        <v>2871</v>
      </c>
      <c r="D1020" s="59" t="s">
        <v>59</v>
      </c>
      <c r="E1020" s="58" t="s">
        <v>829</v>
      </c>
      <c r="F1020" s="58" t="s">
        <v>608</v>
      </c>
      <c r="G1020" s="59" t="s">
        <v>1513</v>
      </c>
      <c r="H1020" s="59" t="s">
        <v>1514</v>
      </c>
      <c r="I1020" s="59">
        <v>4.8000000000000001E-5</v>
      </c>
      <c r="J1020" s="60">
        <v>20833333333.333332</v>
      </c>
      <c r="K1020" s="59"/>
    </row>
    <row r="1021" spans="1:11" ht="15" customHeight="1" x14ac:dyDescent="0.4">
      <c r="A1021" s="58">
        <v>1017</v>
      </c>
      <c r="B1021" s="59" t="s">
        <v>2872</v>
      </c>
      <c r="C1021" s="59" t="s">
        <v>2873</v>
      </c>
      <c r="D1021" s="59" t="s">
        <v>37</v>
      </c>
      <c r="E1021" s="58" t="s">
        <v>829</v>
      </c>
      <c r="F1021" s="58" t="s">
        <v>608</v>
      </c>
      <c r="G1021" s="59" t="s">
        <v>1635</v>
      </c>
      <c r="H1021" s="59" t="s">
        <v>1765</v>
      </c>
      <c r="I1021" s="59">
        <v>7.8299999999999995E-4</v>
      </c>
      <c r="J1021" s="60">
        <v>1277139208.173691</v>
      </c>
      <c r="K1021" s="59"/>
    </row>
    <row r="1022" spans="1:11" ht="15" customHeight="1" x14ac:dyDescent="0.4">
      <c r="A1022" s="58">
        <v>1018</v>
      </c>
      <c r="B1022" s="59" t="s">
        <v>2874</v>
      </c>
      <c r="C1022" s="59" t="s">
        <v>2875</v>
      </c>
      <c r="D1022" s="59" t="s">
        <v>37</v>
      </c>
      <c r="E1022" s="58" t="s">
        <v>829</v>
      </c>
      <c r="F1022" s="58" t="s">
        <v>598</v>
      </c>
      <c r="G1022" s="59" t="s">
        <v>1635</v>
      </c>
      <c r="H1022" s="59" t="s">
        <v>1636</v>
      </c>
      <c r="I1022" s="59">
        <v>1.56E-4</v>
      </c>
      <c r="J1022" s="60">
        <v>6410256410.2564106</v>
      </c>
      <c r="K1022" s="59"/>
    </row>
    <row r="1023" spans="1:11" ht="15" customHeight="1" x14ac:dyDescent="0.4">
      <c r="A1023" s="58">
        <v>1019</v>
      </c>
      <c r="B1023" s="59" t="s">
        <v>2876</v>
      </c>
      <c r="C1023" s="59" t="s">
        <v>2877</v>
      </c>
      <c r="D1023" s="59" t="s">
        <v>41</v>
      </c>
      <c r="E1023" s="58" t="s">
        <v>829</v>
      </c>
      <c r="F1023" s="58" t="s">
        <v>598</v>
      </c>
      <c r="G1023" s="59" t="s">
        <v>1674</v>
      </c>
      <c r="H1023" s="59" t="s">
        <v>1675</v>
      </c>
      <c r="I1023" s="59">
        <v>1.4999999999999999E-4</v>
      </c>
      <c r="J1023" s="60">
        <v>6666666666.666667</v>
      </c>
      <c r="K1023" s="59"/>
    </row>
    <row r="1024" spans="1:11" ht="15" customHeight="1" x14ac:dyDescent="0.4">
      <c r="A1024" s="58">
        <v>1020</v>
      </c>
      <c r="B1024" s="59" t="s">
        <v>2878</v>
      </c>
      <c r="C1024" s="59" t="s">
        <v>2879</v>
      </c>
      <c r="D1024" s="59" t="s">
        <v>41</v>
      </c>
      <c r="E1024" s="58" t="s">
        <v>829</v>
      </c>
      <c r="F1024" s="58" t="s">
        <v>598</v>
      </c>
      <c r="G1024" s="59" t="s">
        <v>1674</v>
      </c>
      <c r="H1024" s="59" t="s">
        <v>2317</v>
      </c>
      <c r="I1024" s="59">
        <v>3.0799999999999998E-3</v>
      </c>
      <c r="J1024" s="60">
        <v>324675324.67532468</v>
      </c>
      <c r="K1024" s="59"/>
    </row>
    <row r="1025" spans="1:11" ht="15" customHeight="1" x14ac:dyDescent="0.4">
      <c r="A1025" s="58">
        <v>1021</v>
      </c>
      <c r="B1025" s="59" t="s">
        <v>2880</v>
      </c>
      <c r="C1025" s="59" t="s">
        <v>2881</v>
      </c>
      <c r="D1025" s="59" t="s">
        <v>41</v>
      </c>
      <c r="E1025" s="58" t="s">
        <v>829</v>
      </c>
      <c r="F1025" s="58" t="s">
        <v>598</v>
      </c>
      <c r="G1025" s="59" t="s">
        <v>1674</v>
      </c>
      <c r="H1025" s="59" t="s">
        <v>1675</v>
      </c>
      <c r="I1025" s="59">
        <v>1.4999999999999999E-4</v>
      </c>
      <c r="J1025" s="60">
        <v>6666666666.666667</v>
      </c>
      <c r="K1025" s="59"/>
    </row>
    <row r="1026" spans="1:11" ht="15" customHeight="1" x14ac:dyDescent="0.4">
      <c r="A1026" s="58">
        <v>1022</v>
      </c>
      <c r="B1026" s="59" t="s">
        <v>2882</v>
      </c>
      <c r="C1026" s="59" t="s">
        <v>2883</v>
      </c>
      <c r="D1026" s="59" t="s">
        <v>43</v>
      </c>
      <c r="E1026" s="58" t="s">
        <v>829</v>
      </c>
      <c r="F1026" s="58" t="s">
        <v>598</v>
      </c>
      <c r="G1026" s="59" t="s">
        <v>1560</v>
      </c>
      <c r="H1026" s="59" t="s">
        <v>1561</v>
      </c>
      <c r="I1026" s="59">
        <v>1.7000000000000001E-4</v>
      </c>
      <c r="J1026" s="60">
        <v>5882352941.1764698</v>
      </c>
      <c r="K1026" s="59"/>
    </row>
    <row r="1027" spans="1:11" ht="15" customHeight="1" x14ac:dyDescent="0.4">
      <c r="A1027" s="58">
        <v>1023</v>
      </c>
      <c r="B1027" s="59" t="s">
        <v>2884</v>
      </c>
      <c r="C1027" s="59" t="s">
        <v>2885</v>
      </c>
      <c r="D1027" s="59" t="s">
        <v>43</v>
      </c>
      <c r="E1027" s="58" t="s">
        <v>829</v>
      </c>
      <c r="F1027" s="58" t="s">
        <v>598</v>
      </c>
      <c r="G1027" s="59" t="s">
        <v>1560</v>
      </c>
      <c r="H1027" s="59" t="s">
        <v>1561</v>
      </c>
      <c r="I1027" s="59">
        <v>1.7000000000000001E-4</v>
      </c>
      <c r="J1027" s="60">
        <v>5882352941.1764698</v>
      </c>
      <c r="K1027" s="59"/>
    </row>
    <row r="1028" spans="1:11" ht="15" customHeight="1" x14ac:dyDescent="0.4">
      <c r="A1028" s="58">
        <v>1024</v>
      </c>
      <c r="B1028" s="59" t="s">
        <v>2886</v>
      </c>
      <c r="C1028" s="59" t="s">
        <v>2887</v>
      </c>
      <c r="D1028" s="59" t="s">
        <v>43</v>
      </c>
      <c r="E1028" s="58" t="s">
        <v>829</v>
      </c>
      <c r="F1028" s="58" t="s">
        <v>719</v>
      </c>
      <c r="G1028" s="59" t="s">
        <v>1560</v>
      </c>
      <c r="H1028" s="59" t="s">
        <v>2778</v>
      </c>
      <c r="I1028" s="59">
        <v>4.0130000000000001E-3</v>
      </c>
      <c r="J1028" s="60">
        <v>249190132.07077</v>
      </c>
      <c r="K1028" s="59"/>
    </row>
    <row r="1029" spans="1:11" ht="15" customHeight="1" x14ac:dyDescent="0.4">
      <c r="A1029" s="58">
        <v>1025</v>
      </c>
      <c r="B1029" s="59" t="s">
        <v>2888</v>
      </c>
      <c r="C1029" s="59" t="s">
        <v>2889</v>
      </c>
      <c r="D1029" s="59" t="s">
        <v>90</v>
      </c>
      <c r="E1029" s="58" t="s">
        <v>829</v>
      </c>
      <c r="F1029" s="58" t="s">
        <v>2890</v>
      </c>
      <c r="G1029" s="59" t="s">
        <v>830</v>
      </c>
      <c r="H1029" s="59" t="s">
        <v>831</v>
      </c>
      <c r="I1029" s="59">
        <v>1.6279999999999999E-2</v>
      </c>
      <c r="J1029" s="60">
        <v>61425061.425061427</v>
      </c>
      <c r="K1029" s="59"/>
    </row>
    <row r="1030" spans="1:11" ht="15" customHeight="1" x14ac:dyDescent="0.4">
      <c r="A1030" s="58">
        <v>1026</v>
      </c>
      <c r="B1030" s="59" t="s">
        <v>2891</v>
      </c>
      <c r="C1030" s="59" t="s">
        <v>2892</v>
      </c>
      <c r="D1030" s="59" t="s">
        <v>2893</v>
      </c>
      <c r="E1030" s="58" t="s">
        <v>586</v>
      </c>
      <c r="F1030" s="58" t="s">
        <v>608</v>
      </c>
      <c r="G1030" s="59"/>
      <c r="H1030" s="59"/>
      <c r="I1030" s="59">
        <v>0</v>
      </c>
      <c r="J1030" s="60"/>
      <c r="K1030" s="59"/>
    </row>
    <row r="1031" spans="1:11" ht="15" customHeight="1" x14ac:dyDescent="0.4">
      <c r="A1031" s="58">
        <v>1027</v>
      </c>
      <c r="B1031" s="59" t="s">
        <v>2894</v>
      </c>
      <c r="C1031" s="59" t="s">
        <v>2895</v>
      </c>
      <c r="D1031" s="59" t="s">
        <v>2765</v>
      </c>
      <c r="E1031" s="58" t="s">
        <v>829</v>
      </c>
      <c r="F1031" s="58" t="s">
        <v>598</v>
      </c>
      <c r="G1031" s="59" t="s">
        <v>9</v>
      </c>
      <c r="H1031" s="59" t="s">
        <v>1531</v>
      </c>
      <c r="I1031" s="59">
        <v>1.7899999999999999E-4</v>
      </c>
      <c r="J1031" s="60">
        <v>5586592178.7709503</v>
      </c>
      <c r="K1031" s="59"/>
    </row>
    <row r="1032" spans="1:11" ht="15" customHeight="1" x14ac:dyDescent="0.4">
      <c r="A1032" s="58">
        <v>1028</v>
      </c>
      <c r="B1032" s="59" t="s">
        <v>2896</v>
      </c>
      <c r="C1032" s="59" t="s">
        <v>2897</v>
      </c>
      <c r="D1032" s="59" t="s">
        <v>2765</v>
      </c>
      <c r="E1032" s="58" t="s">
        <v>829</v>
      </c>
      <c r="F1032" s="58" t="s">
        <v>608</v>
      </c>
      <c r="G1032" s="59" t="s">
        <v>9</v>
      </c>
      <c r="H1032" s="59" t="s">
        <v>1531</v>
      </c>
      <c r="I1032" s="59">
        <v>3.59E-4</v>
      </c>
      <c r="J1032" s="60">
        <v>2785515320.3342619</v>
      </c>
      <c r="K1032" s="59"/>
    </row>
    <row r="1033" spans="1:11" ht="15" customHeight="1" x14ac:dyDescent="0.4">
      <c r="A1033" s="58">
        <v>1029</v>
      </c>
      <c r="B1033" s="59" t="s">
        <v>2898</v>
      </c>
      <c r="C1033" s="59" t="s">
        <v>2899</v>
      </c>
      <c r="D1033" s="59" t="s">
        <v>2765</v>
      </c>
      <c r="E1033" s="58" t="s">
        <v>829</v>
      </c>
      <c r="F1033" s="58" t="s">
        <v>598</v>
      </c>
      <c r="G1033" s="59" t="s">
        <v>9</v>
      </c>
      <c r="H1033" s="59" t="s">
        <v>1531</v>
      </c>
      <c r="I1033" s="59">
        <v>1.7899999999999999E-4</v>
      </c>
      <c r="J1033" s="60">
        <v>5586592178.7709503</v>
      </c>
      <c r="K1033" s="59"/>
    </row>
    <row r="1034" spans="1:11" ht="15" customHeight="1" x14ac:dyDescent="0.4">
      <c r="A1034" s="58">
        <v>1030</v>
      </c>
      <c r="B1034" s="59" t="s">
        <v>2900</v>
      </c>
      <c r="C1034" s="59" t="s">
        <v>2901</v>
      </c>
      <c r="D1034" s="59" t="s">
        <v>2765</v>
      </c>
      <c r="E1034" s="58" t="s">
        <v>829</v>
      </c>
      <c r="F1034" s="58" t="s">
        <v>598</v>
      </c>
      <c r="G1034" s="59" t="s">
        <v>9</v>
      </c>
      <c r="H1034" s="59" t="s">
        <v>1531</v>
      </c>
      <c r="I1034" s="59">
        <v>1.7899999999999999E-4</v>
      </c>
      <c r="J1034" s="60">
        <v>5586592178.7709503</v>
      </c>
      <c r="K1034" s="59"/>
    </row>
    <row r="1035" spans="1:11" ht="15" customHeight="1" x14ac:dyDescent="0.4">
      <c r="A1035" s="58">
        <v>1031</v>
      </c>
      <c r="B1035" s="59" t="s">
        <v>2902</v>
      </c>
      <c r="C1035" s="59" t="s">
        <v>2903</v>
      </c>
      <c r="D1035" s="59" t="s">
        <v>2765</v>
      </c>
      <c r="E1035" s="58" t="s">
        <v>829</v>
      </c>
      <c r="F1035" s="58" t="s">
        <v>598</v>
      </c>
      <c r="G1035" s="59" t="s">
        <v>9</v>
      </c>
      <c r="H1035" s="59" t="s">
        <v>1531</v>
      </c>
      <c r="I1035" s="59">
        <v>1.7899999999999999E-4</v>
      </c>
      <c r="J1035" s="60">
        <v>5586592178.7709503</v>
      </c>
      <c r="K1035" s="59"/>
    </row>
    <row r="1036" spans="1:11" ht="15" customHeight="1" x14ac:dyDescent="0.4">
      <c r="A1036" s="58">
        <v>1032</v>
      </c>
      <c r="B1036" s="59" t="s">
        <v>2904</v>
      </c>
      <c r="C1036" s="59" t="s">
        <v>2905</v>
      </c>
      <c r="D1036" s="59" t="s">
        <v>2765</v>
      </c>
      <c r="E1036" s="58" t="s">
        <v>829</v>
      </c>
      <c r="F1036" s="58" t="s">
        <v>598</v>
      </c>
      <c r="G1036" s="59" t="s">
        <v>9</v>
      </c>
      <c r="H1036" s="59" t="s">
        <v>1531</v>
      </c>
      <c r="I1036" s="59">
        <v>1.7899999999999999E-4</v>
      </c>
      <c r="J1036" s="60">
        <v>5586592178.7709503</v>
      </c>
      <c r="K1036" s="59"/>
    </row>
    <row r="1037" spans="1:11" ht="15" customHeight="1" x14ac:dyDescent="0.4">
      <c r="A1037" s="58">
        <v>1033</v>
      </c>
      <c r="B1037" s="59" t="s">
        <v>2906</v>
      </c>
      <c r="C1037" s="59" t="s">
        <v>2907</v>
      </c>
      <c r="D1037" s="59" t="s">
        <v>2765</v>
      </c>
      <c r="E1037" s="58" t="s">
        <v>829</v>
      </c>
      <c r="F1037" s="58" t="s">
        <v>719</v>
      </c>
      <c r="G1037" s="59" t="s">
        <v>9</v>
      </c>
      <c r="H1037" s="59" t="s">
        <v>1531</v>
      </c>
      <c r="I1037" s="59">
        <v>1.794E-3</v>
      </c>
      <c r="J1037" s="60">
        <v>557413600.8918618</v>
      </c>
      <c r="K1037" s="59"/>
    </row>
    <row r="1038" spans="1:11" ht="15" customHeight="1" x14ac:dyDescent="0.4">
      <c r="A1038" s="58">
        <v>1034</v>
      </c>
      <c r="B1038" s="59" t="s">
        <v>2908</v>
      </c>
      <c r="C1038" s="59" t="s">
        <v>2909</v>
      </c>
      <c r="D1038" s="59" t="s">
        <v>2765</v>
      </c>
      <c r="E1038" s="58" t="s">
        <v>829</v>
      </c>
      <c r="F1038" s="58" t="s">
        <v>598</v>
      </c>
      <c r="G1038" s="59" t="s">
        <v>9</v>
      </c>
      <c r="H1038" s="59" t="s">
        <v>1531</v>
      </c>
      <c r="I1038" s="59">
        <v>1.7899999999999999E-4</v>
      </c>
      <c r="J1038" s="60">
        <v>5586592178.7709503</v>
      </c>
      <c r="K1038" s="59"/>
    </row>
    <row r="1039" spans="1:11" ht="15" customHeight="1" x14ac:dyDescent="0.4">
      <c r="A1039" s="58">
        <v>1035</v>
      </c>
      <c r="B1039" s="59" t="s">
        <v>2910</v>
      </c>
      <c r="C1039" s="59" t="s">
        <v>2911</v>
      </c>
      <c r="D1039" s="59" t="s">
        <v>2765</v>
      </c>
      <c r="E1039" s="58" t="s">
        <v>829</v>
      </c>
      <c r="F1039" s="58" t="s">
        <v>608</v>
      </c>
      <c r="G1039" s="59" t="s">
        <v>9</v>
      </c>
      <c r="H1039" s="59" t="s">
        <v>1531</v>
      </c>
      <c r="I1039" s="59">
        <v>3.59E-4</v>
      </c>
      <c r="J1039" s="60">
        <v>2785515320.3342619</v>
      </c>
      <c r="K1039" s="59"/>
    </row>
    <row r="1040" spans="1:11" ht="15" customHeight="1" x14ac:dyDescent="0.4">
      <c r="A1040" s="58">
        <v>1036</v>
      </c>
      <c r="B1040" s="59" t="s">
        <v>2912</v>
      </c>
      <c r="C1040" s="59" t="s">
        <v>2913</v>
      </c>
      <c r="D1040" s="59" t="s">
        <v>2765</v>
      </c>
      <c r="E1040" s="58" t="s">
        <v>829</v>
      </c>
      <c r="F1040" s="58" t="s">
        <v>587</v>
      </c>
      <c r="G1040" s="59" t="s">
        <v>9</v>
      </c>
      <c r="H1040" s="59" t="s">
        <v>1531</v>
      </c>
      <c r="I1040" s="59">
        <v>8.9700000000000001E-4</v>
      </c>
      <c r="J1040" s="60">
        <v>1114827201.7837236</v>
      </c>
      <c r="K1040" s="59"/>
    </row>
    <row r="1041" spans="1:11" ht="15" customHeight="1" x14ac:dyDescent="0.4">
      <c r="A1041" s="58">
        <v>1037</v>
      </c>
      <c r="B1041" s="59" t="s">
        <v>2914</v>
      </c>
      <c r="C1041" s="59" t="s">
        <v>2915</v>
      </c>
      <c r="D1041" s="59" t="s">
        <v>2765</v>
      </c>
      <c r="E1041" s="58" t="s">
        <v>829</v>
      </c>
      <c r="F1041" s="58" t="s">
        <v>608</v>
      </c>
      <c r="G1041" s="59" t="s">
        <v>9</v>
      </c>
      <c r="H1041" s="59" t="s">
        <v>1531</v>
      </c>
      <c r="I1041" s="59">
        <v>3.59E-4</v>
      </c>
      <c r="J1041" s="60">
        <v>2785515320.3342619</v>
      </c>
      <c r="K1041" s="59"/>
    </row>
    <row r="1042" spans="1:11" ht="15" customHeight="1" x14ac:dyDescent="0.4">
      <c r="A1042" s="58">
        <v>1038</v>
      </c>
      <c r="B1042" s="59" t="s">
        <v>2916</v>
      </c>
      <c r="C1042" s="59" t="s">
        <v>2917</v>
      </c>
      <c r="D1042" s="59" t="s">
        <v>2772</v>
      </c>
      <c r="E1042" s="58" t="s">
        <v>829</v>
      </c>
      <c r="F1042" s="58" t="s">
        <v>598</v>
      </c>
      <c r="G1042" s="59" t="s">
        <v>9</v>
      </c>
      <c r="H1042" s="59" t="s">
        <v>1523</v>
      </c>
      <c r="I1042" s="59">
        <v>8.2999999999999998E-5</v>
      </c>
      <c r="J1042" s="60">
        <v>12048192771.084337</v>
      </c>
      <c r="K1042" s="59"/>
    </row>
    <row r="1043" spans="1:11" ht="15" customHeight="1" x14ac:dyDescent="0.4">
      <c r="A1043" s="58">
        <v>1039</v>
      </c>
      <c r="B1043" s="59" t="s">
        <v>2918</v>
      </c>
      <c r="C1043" s="59" t="s">
        <v>2919</v>
      </c>
      <c r="D1043" s="59" t="s">
        <v>2772</v>
      </c>
      <c r="E1043" s="58" t="s">
        <v>829</v>
      </c>
      <c r="F1043" s="58" t="s">
        <v>591</v>
      </c>
      <c r="G1043" s="59" t="s">
        <v>9</v>
      </c>
      <c r="H1043" s="59" t="s">
        <v>1523</v>
      </c>
      <c r="I1043" s="59">
        <v>3.3100000000000002E-4</v>
      </c>
      <c r="J1043" s="60">
        <v>3021148036.2537761</v>
      </c>
      <c r="K1043" s="59"/>
    </row>
    <row r="1044" spans="1:11" ht="15" customHeight="1" x14ac:dyDescent="0.4">
      <c r="A1044" s="58">
        <v>1040</v>
      </c>
      <c r="B1044" s="59" t="s">
        <v>2920</v>
      </c>
      <c r="C1044" s="59" t="s">
        <v>2921</v>
      </c>
      <c r="D1044" s="59" t="s">
        <v>2772</v>
      </c>
      <c r="E1044" s="58" t="s">
        <v>829</v>
      </c>
      <c r="F1044" s="58" t="s">
        <v>598</v>
      </c>
      <c r="G1044" s="59" t="s">
        <v>9</v>
      </c>
      <c r="H1044" s="59" t="s">
        <v>1523</v>
      </c>
      <c r="I1044" s="59">
        <v>8.2999999999999998E-5</v>
      </c>
      <c r="J1044" s="60">
        <v>12048192771.084337</v>
      </c>
      <c r="K1044" s="59"/>
    </row>
    <row r="1045" spans="1:11" ht="15" customHeight="1" x14ac:dyDescent="0.4">
      <c r="A1045" s="58">
        <v>1041</v>
      </c>
      <c r="B1045" s="59" t="s">
        <v>2922</v>
      </c>
      <c r="C1045" s="59" t="s">
        <v>2923</v>
      </c>
      <c r="D1045" s="59" t="s">
        <v>2772</v>
      </c>
      <c r="E1045" s="58" t="s">
        <v>829</v>
      </c>
      <c r="F1045" s="58" t="s">
        <v>608</v>
      </c>
      <c r="G1045" s="59" t="s">
        <v>9</v>
      </c>
      <c r="H1045" s="59" t="s">
        <v>1523</v>
      </c>
      <c r="I1045" s="59">
        <v>1.66E-4</v>
      </c>
      <c r="J1045" s="60">
        <v>6024096385.5421686</v>
      </c>
      <c r="K1045" s="59"/>
    </row>
    <row r="1046" spans="1:11" ht="15" customHeight="1" x14ac:dyDescent="0.4">
      <c r="A1046" s="58">
        <v>1042</v>
      </c>
      <c r="B1046" s="59" t="s">
        <v>2924</v>
      </c>
      <c r="C1046" s="59" t="s">
        <v>2925</v>
      </c>
      <c r="D1046" s="59" t="s">
        <v>2772</v>
      </c>
      <c r="E1046" s="58" t="s">
        <v>829</v>
      </c>
      <c r="F1046" s="58" t="s">
        <v>598</v>
      </c>
      <c r="G1046" s="59" t="s">
        <v>9</v>
      </c>
      <c r="H1046" s="59" t="s">
        <v>1523</v>
      </c>
      <c r="I1046" s="59">
        <v>8.2999999999999998E-5</v>
      </c>
      <c r="J1046" s="60">
        <v>12048192771.084337</v>
      </c>
      <c r="K1046" s="59"/>
    </row>
    <row r="1047" spans="1:11" ht="15" customHeight="1" x14ac:dyDescent="0.4">
      <c r="A1047" s="58">
        <v>1043</v>
      </c>
      <c r="B1047" s="59" t="s">
        <v>2926</v>
      </c>
      <c r="C1047" s="59" t="s">
        <v>2927</v>
      </c>
      <c r="D1047" s="59" t="s">
        <v>2772</v>
      </c>
      <c r="E1047" s="58" t="s">
        <v>829</v>
      </c>
      <c r="F1047" s="58" t="s">
        <v>598</v>
      </c>
      <c r="G1047" s="59" t="s">
        <v>9</v>
      </c>
      <c r="H1047" s="59" t="s">
        <v>1523</v>
      </c>
      <c r="I1047" s="59">
        <v>8.2999999999999998E-5</v>
      </c>
      <c r="J1047" s="60">
        <v>12048192771.084337</v>
      </c>
      <c r="K1047" s="59"/>
    </row>
    <row r="1048" spans="1:11" ht="15" customHeight="1" x14ac:dyDescent="0.4">
      <c r="A1048" s="58">
        <v>1044</v>
      </c>
      <c r="B1048" s="59" t="s">
        <v>2928</v>
      </c>
      <c r="C1048" s="59" t="s">
        <v>2929</v>
      </c>
      <c r="D1048" s="59" t="s">
        <v>2772</v>
      </c>
      <c r="E1048" s="58" t="s">
        <v>829</v>
      </c>
      <c r="F1048" s="58" t="s">
        <v>598</v>
      </c>
      <c r="G1048" s="59" t="s">
        <v>9</v>
      </c>
      <c r="H1048" s="59" t="s">
        <v>1523</v>
      </c>
      <c r="I1048" s="59">
        <v>8.2999999999999998E-5</v>
      </c>
      <c r="J1048" s="60">
        <v>12048192771.084337</v>
      </c>
      <c r="K1048" s="59"/>
    </row>
    <row r="1049" spans="1:11" ht="15" customHeight="1" x14ac:dyDescent="0.4">
      <c r="A1049" s="58">
        <v>1045</v>
      </c>
      <c r="B1049" s="59" t="s">
        <v>2930</v>
      </c>
      <c r="C1049" s="59" t="s">
        <v>2931</v>
      </c>
      <c r="D1049" s="59" t="s">
        <v>2772</v>
      </c>
      <c r="E1049" s="58" t="s">
        <v>829</v>
      </c>
      <c r="F1049" s="58" t="s">
        <v>608</v>
      </c>
      <c r="G1049" s="59" t="s">
        <v>9</v>
      </c>
      <c r="H1049" s="59" t="s">
        <v>1523</v>
      </c>
      <c r="I1049" s="59">
        <v>1.66E-4</v>
      </c>
      <c r="J1049" s="60">
        <v>6024096385.5421686</v>
      </c>
      <c r="K1049" s="59"/>
    </row>
    <row r="1050" spans="1:11" ht="15" customHeight="1" x14ac:dyDescent="0.4">
      <c r="A1050" s="58">
        <v>1046</v>
      </c>
      <c r="B1050" s="59" t="s">
        <v>2932</v>
      </c>
      <c r="C1050" s="59" t="s">
        <v>2933</v>
      </c>
      <c r="D1050" s="59" t="s">
        <v>88</v>
      </c>
      <c r="E1050" s="58" t="s">
        <v>829</v>
      </c>
      <c r="F1050" s="58" t="s">
        <v>598</v>
      </c>
      <c r="G1050" s="59" t="s">
        <v>1258</v>
      </c>
      <c r="H1050" s="59" t="s">
        <v>1534</v>
      </c>
      <c r="I1050" s="59">
        <v>5.1999999999999997E-5</v>
      </c>
      <c r="J1050" s="60">
        <v>19230769230.769234</v>
      </c>
      <c r="K1050" s="59"/>
    </row>
    <row r="1051" spans="1:11" ht="15" customHeight="1" x14ac:dyDescent="0.4">
      <c r="A1051" s="58">
        <v>1047</v>
      </c>
      <c r="B1051" s="59" t="s">
        <v>2934</v>
      </c>
      <c r="C1051" s="59" t="s">
        <v>2935</v>
      </c>
      <c r="D1051" s="59" t="s">
        <v>88</v>
      </c>
      <c r="E1051" s="58" t="s">
        <v>829</v>
      </c>
      <c r="F1051" s="58" t="s">
        <v>598</v>
      </c>
      <c r="G1051" s="59" t="s">
        <v>1258</v>
      </c>
      <c r="H1051" s="59" t="s">
        <v>1534</v>
      </c>
      <c r="I1051" s="59">
        <v>5.1999999999999997E-5</v>
      </c>
      <c r="J1051" s="60">
        <v>19230769230.769234</v>
      </c>
      <c r="K1051" s="59"/>
    </row>
    <row r="1052" spans="1:11" ht="15" customHeight="1" x14ac:dyDescent="0.4">
      <c r="A1052" s="58">
        <v>1048</v>
      </c>
      <c r="B1052" s="59" t="s">
        <v>2936</v>
      </c>
      <c r="C1052" s="59" t="s">
        <v>2937</v>
      </c>
      <c r="D1052" s="59" t="s">
        <v>88</v>
      </c>
      <c r="E1052" s="58" t="s">
        <v>829</v>
      </c>
      <c r="F1052" s="58" t="s">
        <v>598</v>
      </c>
      <c r="G1052" s="59" t="s">
        <v>1258</v>
      </c>
      <c r="H1052" s="59" t="s">
        <v>1534</v>
      </c>
      <c r="I1052" s="59">
        <v>5.1999999999999997E-5</v>
      </c>
      <c r="J1052" s="60">
        <v>19230769230.769234</v>
      </c>
      <c r="K1052" s="59"/>
    </row>
    <row r="1053" spans="1:11" ht="15" customHeight="1" x14ac:dyDescent="0.4">
      <c r="A1053" s="58">
        <v>1049</v>
      </c>
      <c r="B1053" s="59" t="s">
        <v>2938</v>
      </c>
      <c r="C1053" s="59" t="s">
        <v>2939</v>
      </c>
      <c r="D1053" s="59" t="s">
        <v>88</v>
      </c>
      <c r="E1053" s="58" t="s">
        <v>829</v>
      </c>
      <c r="F1053" s="58" t="s">
        <v>598</v>
      </c>
      <c r="G1053" s="59" t="s">
        <v>1258</v>
      </c>
      <c r="H1053" s="59" t="s">
        <v>1534</v>
      </c>
      <c r="I1053" s="59">
        <v>5.1999999999999997E-5</v>
      </c>
      <c r="J1053" s="60">
        <v>19230769230.769234</v>
      </c>
      <c r="K1053" s="59"/>
    </row>
    <row r="1054" spans="1:11" ht="15" customHeight="1" x14ac:dyDescent="0.4">
      <c r="A1054" s="58">
        <v>1050</v>
      </c>
      <c r="B1054" s="59" t="s">
        <v>2940</v>
      </c>
      <c r="C1054" s="59" t="s">
        <v>2941</v>
      </c>
      <c r="D1054" s="59" t="s">
        <v>88</v>
      </c>
      <c r="E1054" s="58" t="s">
        <v>829</v>
      </c>
      <c r="F1054" s="58" t="s">
        <v>598</v>
      </c>
      <c r="G1054" s="59" t="s">
        <v>1258</v>
      </c>
      <c r="H1054" s="59" t="s">
        <v>1534</v>
      </c>
      <c r="I1054" s="59">
        <v>5.1999999999999997E-5</v>
      </c>
      <c r="J1054" s="60">
        <v>19230769230.769234</v>
      </c>
      <c r="K1054" s="59"/>
    </row>
    <row r="1055" spans="1:11" ht="15" customHeight="1" x14ac:dyDescent="0.4">
      <c r="A1055" s="58">
        <v>1051</v>
      </c>
      <c r="B1055" s="59" t="s">
        <v>2942</v>
      </c>
      <c r="C1055" s="59" t="s">
        <v>2943</v>
      </c>
      <c r="D1055" s="59" t="s">
        <v>88</v>
      </c>
      <c r="E1055" s="58" t="s">
        <v>829</v>
      </c>
      <c r="F1055" s="58" t="s">
        <v>672</v>
      </c>
      <c r="G1055" s="59" t="s">
        <v>1258</v>
      </c>
      <c r="H1055" s="59" t="s">
        <v>1534</v>
      </c>
      <c r="I1055" s="59">
        <v>1.56E-4</v>
      </c>
      <c r="J1055" s="60">
        <v>6410256410.2564106</v>
      </c>
      <c r="K1055" s="59"/>
    </row>
    <row r="1056" spans="1:11" ht="15" customHeight="1" x14ac:dyDescent="0.4">
      <c r="A1056" s="58">
        <v>1052</v>
      </c>
      <c r="B1056" s="59" t="s">
        <v>2944</v>
      </c>
      <c r="C1056" s="59" t="s">
        <v>2945</v>
      </c>
      <c r="D1056" s="59" t="s">
        <v>88</v>
      </c>
      <c r="E1056" s="58" t="s">
        <v>829</v>
      </c>
      <c r="F1056" s="58" t="s">
        <v>2034</v>
      </c>
      <c r="G1056" s="59" t="s">
        <v>1258</v>
      </c>
      <c r="H1056" s="59" t="s">
        <v>1534</v>
      </c>
      <c r="I1056" s="59">
        <v>5.7200000000000003E-4</v>
      </c>
      <c r="J1056" s="60">
        <v>1748251748.2517481</v>
      </c>
      <c r="K1056" s="59"/>
    </row>
    <row r="1057" spans="1:11" ht="15" customHeight="1" x14ac:dyDescent="0.4">
      <c r="A1057" s="58">
        <v>1053</v>
      </c>
      <c r="B1057" s="59" t="s">
        <v>2946</v>
      </c>
      <c r="C1057" s="59" t="s">
        <v>2947</v>
      </c>
      <c r="D1057" s="59" t="s">
        <v>88</v>
      </c>
      <c r="E1057" s="58" t="s">
        <v>829</v>
      </c>
      <c r="F1057" s="58" t="s">
        <v>598</v>
      </c>
      <c r="G1057" s="59" t="s">
        <v>1258</v>
      </c>
      <c r="H1057" s="59" t="s">
        <v>1534</v>
      </c>
      <c r="I1057" s="59">
        <v>5.1999999999999997E-5</v>
      </c>
      <c r="J1057" s="60">
        <v>19230769230.769234</v>
      </c>
      <c r="K1057" s="59"/>
    </row>
    <row r="1058" spans="1:11" ht="15" customHeight="1" x14ac:dyDescent="0.4">
      <c r="A1058" s="58">
        <v>1054</v>
      </c>
      <c r="B1058" s="59" t="s">
        <v>2948</v>
      </c>
      <c r="C1058" s="59" t="s">
        <v>2949</v>
      </c>
      <c r="D1058" s="59" t="s">
        <v>88</v>
      </c>
      <c r="E1058" s="58" t="s">
        <v>829</v>
      </c>
      <c r="F1058" s="58" t="s">
        <v>598</v>
      </c>
      <c r="G1058" s="59" t="s">
        <v>1258</v>
      </c>
      <c r="H1058" s="59" t="s">
        <v>1534</v>
      </c>
      <c r="I1058" s="59">
        <v>5.1999999999999997E-5</v>
      </c>
      <c r="J1058" s="60">
        <v>19230769230.769234</v>
      </c>
      <c r="K1058" s="59"/>
    </row>
    <row r="1059" spans="1:11" ht="15" customHeight="1" x14ac:dyDescent="0.4">
      <c r="A1059" s="58">
        <v>1055</v>
      </c>
      <c r="B1059" s="59" t="s">
        <v>2950</v>
      </c>
      <c r="C1059" s="59" t="s">
        <v>2951</v>
      </c>
      <c r="D1059" s="59" t="s">
        <v>88</v>
      </c>
      <c r="E1059" s="58" t="s">
        <v>829</v>
      </c>
      <c r="F1059" s="58" t="s">
        <v>672</v>
      </c>
      <c r="G1059" s="59" t="s">
        <v>1258</v>
      </c>
      <c r="H1059" s="59" t="s">
        <v>1534</v>
      </c>
      <c r="I1059" s="59">
        <v>1.56E-4</v>
      </c>
      <c r="J1059" s="60">
        <v>6410256410.2564106</v>
      </c>
      <c r="K1059" s="59"/>
    </row>
    <row r="1060" spans="1:11" ht="15" customHeight="1" x14ac:dyDescent="0.4">
      <c r="A1060" s="58">
        <v>1056</v>
      </c>
      <c r="B1060" s="59" t="s">
        <v>2952</v>
      </c>
      <c r="C1060" s="59" t="s">
        <v>2953</v>
      </c>
      <c r="D1060" s="59" t="s">
        <v>88</v>
      </c>
      <c r="E1060" s="58" t="s">
        <v>829</v>
      </c>
      <c r="F1060" s="58" t="s">
        <v>598</v>
      </c>
      <c r="G1060" s="59" t="s">
        <v>1258</v>
      </c>
      <c r="H1060" s="59" t="s">
        <v>1534</v>
      </c>
      <c r="I1060" s="59">
        <v>5.1999999999999997E-5</v>
      </c>
      <c r="J1060" s="60">
        <v>19230769230.769234</v>
      </c>
      <c r="K1060" s="59"/>
    </row>
    <row r="1061" spans="1:11" ht="15" customHeight="1" x14ac:dyDescent="0.4">
      <c r="A1061" s="58">
        <v>1057</v>
      </c>
      <c r="B1061" s="59" t="s">
        <v>2954</v>
      </c>
      <c r="C1061" s="59" t="s">
        <v>2955</v>
      </c>
      <c r="D1061" s="59" t="s">
        <v>88</v>
      </c>
      <c r="E1061" s="58" t="s">
        <v>829</v>
      </c>
      <c r="F1061" s="58" t="s">
        <v>608</v>
      </c>
      <c r="G1061" s="59" t="s">
        <v>1258</v>
      </c>
      <c r="H1061" s="59" t="s">
        <v>1534</v>
      </c>
      <c r="I1061" s="59">
        <v>1.0399999999999999E-4</v>
      </c>
      <c r="J1061" s="60">
        <v>9615384615.3846169</v>
      </c>
      <c r="K1061" s="59"/>
    </row>
    <row r="1062" spans="1:11" ht="15" customHeight="1" x14ac:dyDescent="0.4">
      <c r="A1062" s="58">
        <v>1058</v>
      </c>
      <c r="B1062" s="59" t="s">
        <v>2956</v>
      </c>
      <c r="C1062" s="59" t="s">
        <v>2957</v>
      </c>
      <c r="D1062" s="59" t="s">
        <v>88</v>
      </c>
      <c r="E1062" s="58" t="s">
        <v>829</v>
      </c>
      <c r="F1062" s="58" t="s">
        <v>608</v>
      </c>
      <c r="G1062" s="59" t="s">
        <v>1258</v>
      </c>
      <c r="H1062" s="59" t="s">
        <v>1534</v>
      </c>
      <c r="I1062" s="59">
        <v>1.0399999999999999E-4</v>
      </c>
      <c r="J1062" s="60">
        <v>9615384615.3846169</v>
      </c>
      <c r="K1062" s="59"/>
    </row>
    <row r="1063" spans="1:11" ht="15" customHeight="1" x14ac:dyDescent="0.4">
      <c r="A1063" s="58">
        <v>1059</v>
      </c>
      <c r="B1063" s="59" t="s">
        <v>2958</v>
      </c>
      <c r="C1063" s="59" t="s">
        <v>2959</v>
      </c>
      <c r="D1063" s="59" t="s">
        <v>88</v>
      </c>
      <c r="E1063" s="58" t="s">
        <v>829</v>
      </c>
      <c r="F1063" s="58" t="s">
        <v>598</v>
      </c>
      <c r="G1063" s="59" t="s">
        <v>1258</v>
      </c>
      <c r="H1063" s="59" t="s">
        <v>1534</v>
      </c>
      <c r="I1063" s="59">
        <v>5.1999999999999997E-5</v>
      </c>
      <c r="J1063" s="60">
        <v>19230769230.769234</v>
      </c>
      <c r="K1063" s="59"/>
    </row>
    <row r="1064" spans="1:11" ht="15" customHeight="1" x14ac:dyDescent="0.4">
      <c r="A1064" s="58">
        <v>1060</v>
      </c>
      <c r="B1064" s="59" t="s">
        <v>2960</v>
      </c>
      <c r="C1064" s="59" t="s">
        <v>2961</v>
      </c>
      <c r="D1064" s="59" t="s">
        <v>88</v>
      </c>
      <c r="E1064" s="58" t="s">
        <v>829</v>
      </c>
      <c r="F1064" s="58" t="s">
        <v>598</v>
      </c>
      <c r="G1064" s="59" t="s">
        <v>1258</v>
      </c>
      <c r="H1064" s="59" t="s">
        <v>1534</v>
      </c>
      <c r="I1064" s="59">
        <v>5.1999999999999997E-5</v>
      </c>
      <c r="J1064" s="60">
        <v>19230769230.769234</v>
      </c>
      <c r="K1064" s="59"/>
    </row>
    <row r="1065" spans="1:11" ht="15" customHeight="1" x14ac:dyDescent="0.4">
      <c r="A1065" s="58">
        <v>1061</v>
      </c>
      <c r="B1065" s="59" t="s">
        <v>2962</v>
      </c>
      <c r="C1065" s="59" t="s">
        <v>2963</v>
      </c>
      <c r="D1065" s="59" t="s">
        <v>88</v>
      </c>
      <c r="E1065" s="58" t="s">
        <v>829</v>
      </c>
      <c r="F1065" s="58" t="s">
        <v>598</v>
      </c>
      <c r="G1065" s="59" t="s">
        <v>1258</v>
      </c>
      <c r="H1065" s="59" t="s">
        <v>1534</v>
      </c>
      <c r="I1065" s="59">
        <v>5.1999999999999997E-5</v>
      </c>
      <c r="J1065" s="60">
        <v>19230769230.769234</v>
      </c>
      <c r="K1065" s="59"/>
    </row>
    <row r="1066" spans="1:11" ht="15" customHeight="1" x14ac:dyDescent="0.4">
      <c r="A1066" s="58">
        <v>1062</v>
      </c>
      <c r="B1066" s="59" t="s">
        <v>2964</v>
      </c>
      <c r="C1066" s="59" t="s">
        <v>2965</v>
      </c>
      <c r="D1066" s="59" t="s">
        <v>88</v>
      </c>
      <c r="E1066" s="58" t="s">
        <v>829</v>
      </c>
      <c r="F1066" s="58" t="s">
        <v>598</v>
      </c>
      <c r="G1066" s="59" t="s">
        <v>1258</v>
      </c>
      <c r="H1066" s="59" t="s">
        <v>1534</v>
      </c>
      <c r="I1066" s="59">
        <v>5.1999999999999997E-5</v>
      </c>
      <c r="J1066" s="60">
        <v>19230769230.769234</v>
      </c>
      <c r="K1066" s="59"/>
    </row>
    <row r="1067" spans="1:11" ht="15" customHeight="1" x14ac:dyDescent="0.4">
      <c r="A1067" s="58">
        <v>1063</v>
      </c>
      <c r="B1067" s="59" t="s">
        <v>2966</v>
      </c>
      <c r="C1067" s="59" t="s">
        <v>2967</v>
      </c>
      <c r="D1067" s="59" t="s">
        <v>88</v>
      </c>
      <c r="E1067" s="58" t="s">
        <v>829</v>
      </c>
      <c r="F1067" s="58" t="s">
        <v>608</v>
      </c>
      <c r="G1067" s="59" t="s">
        <v>1258</v>
      </c>
      <c r="H1067" s="59" t="s">
        <v>1534</v>
      </c>
      <c r="I1067" s="59">
        <v>1.0399999999999999E-4</v>
      </c>
      <c r="J1067" s="60">
        <v>9615384615.3846169</v>
      </c>
      <c r="K1067" s="59"/>
    </row>
    <row r="1068" spans="1:11" ht="15" customHeight="1" x14ac:dyDescent="0.4">
      <c r="A1068" s="58">
        <v>1064</v>
      </c>
      <c r="B1068" s="59" t="s">
        <v>2968</v>
      </c>
      <c r="C1068" s="59" t="s">
        <v>2969</v>
      </c>
      <c r="D1068" s="59" t="s">
        <v>88</v>
      </c>
      <c r="E1068" s="58" t="s">
        <v>829</v>
      </c>
      <c r="F1068" s="58" t="s">
        <v>598</v>
      </c>
      <c r="G1068" s="59" t="s">
        <v>1258</v>
      </c>
      <c r="H1068" s="59" t="s">
        <v>1534</v>
      </c>
      <c r="I1068" s="59">
        <v>2.4000000000000001E-4</v>
      </c>
      <c r="J1068" s="60">
        <v>4166666666.6666665</v>
      </c>
      <c r="K1068" s="59"/>
    </row>
    <row r="1069" spans="1:11" ht="15" customHeight="1" x14ac:dyDescent="0.4">
      <c r="A1069" s="58">
        <v>1065</v>
      </c>
      <c r="B1069" s="59" t="s">
        <v>2970</v>
      </c>
      <c r="C1069" s="59" t="s">
        <v>2540</v>
      </c>
      <c r="D1069" s="59" t="s">
        <v>750</v>
      </c>
      <c r="E1069" s="58" t="s">
        <v>586</v>
      </c>
      <c r="F1069" s="58" t="s">
        <v>608</v>
      </c>
      <c r="G1069" s="59"/>
      <c r="H1069" s="59"/>
      <c r="I1069" s="59">
        <v>0</v>
      </c>
      <c r="J1069" s="60"/>
      <c r="K1069" s="59"/>
    </row>
    <row r="1070" spans="1:11" ht="15" customHeight="1" x14ac:dyDescent="0.4">
      <c r="A1070" s="58">
        <v>1066</v>
      </c>
      <c r="B1070" s="59" t="s">
        <v>2971</v>
      </c>
      <c r="C1070" s="59" t="s">
        <v>2972</v>
      </c>
      <c r="D1070" s="59" t="s">
        <v>1851</v>
      </c>
      <c r="E1070" s="58" t="s">
        <v>586</v>
      </c>
      <c r="F1070" s="58">
        <v>1</v>
      </c>
      <c r="G1070" s="59"/>
      <c r="H1070" s="59"/>
      <c r="I1070" s="59">
        <v>0</v>
      </c>
      <c r="J1070" s="60"/>
      <c r="K1070" s="59"/>
    </row>
    <row r="1071" spans="1:11" ht="15" customHeight="1" x14ac:dyDescent="0.4">
      <c r="A1071" s="58">
        <v>1067</v>
      </c>
      <c r="B1071" s="59" t="s">
        <v>2973</v>
      </c>
      <c r="C1071" s="59" t="s">
        <v>2974</v>
      </c>
      <c r="D1071" s="59" t="s">
        <v>2975</v>
      </c>
      <c r="E1071" s="58" t="s">
        <v>582</v>
      </c>
      <c r="F1071" s="58" t="s">
        <v>598</v>
      </c>
      <c r="G1071" s="59"/>
      <c r="H1071" s="59"/>
      <c r="I1071" s="59">
        <v>0</v>
      </c>
      <c r="J1071" s="60"/>
      <c r="K1071" s="59"/>
    </row>
    <row r="1072" spans="1:11" ht="15" customHeight="1" x14ac:dyDescent="0.4">
      <c r="A1072" s="58">
        <v>1068</v>
      </c>
      <c r="B1072" s="59" t="s">
        <v>2976</v>
      </c>
      <c r="C1072" s="59" t="s">
        <v>2977</v>
      </c>
      <c r="D1072" s="59" t="s">
        <v>2975</v>
      </c>
      <c r="E1072" s="58" t="s">
        <v>586</v>
      </c>
      <c r="F1072" s="58" t="s">
        <v>598</v>
      </c>
      <c r="G1072" s="59"/>
      <c r="H1072" s="59"/>
      <c r="I1072" s="59">
        <v>0</v>
      </c>
      <c r="J1072" s="60"/>
      <c r="K1072" s="59"/>
    </row>
    <row r="1073" spans="1:11" ht="15" customHeight="1" x14ac:dyDescent="0.4">
      <c r="A1073" s="58">
        <v>1069</v>
      </c>
      <c r="B1073" s="59" t="s">
        <v>2978</v>
      </c>
      <c r="C1073" s="59" t="s">
        <v>2979</v>
      </c>
      <c r="D1073" s="59" t="s">
        <v>948</v>
      </c>
      <c r="E1073" s="58" t="s">
        <v>586</v>
      </c>
      <c r="F1073" s="58" t="s">
        <v>608</v>
      </c>
      <c r="G1073" s="59"/>
      <c r="H1073" s="59"/>
      <c r="I1073" s="59">
        <v>0</v>
      </c>
      <c r="J1073" s="60"/>
      <c r="K1073" s="59"/>
    </row>
    <row r="1074" spans="1:11" ht="15" customHeight="1" x14ac:dyDescent="0.4">
      <c r="A1074" s="58">
        <v>1070</v>
      </c>
      <c r="B1074" s="59" t="s">
        <v>2980</v>
      </c>
      <c r="C1074" s="59">
        <v>81086212</v>
      </c>
      <c r="D1074" s="59" t="s">
        <v>2981</v>
      </c>
      <c r="E1074" s="58" t="s">
        <v>582</v>
      </c>
      <c r="F1074" s="58" t="s">
        <v>598</v>
      </c>
      <c r="G1074" s="59"/>
      <c r="H1074" s="59"/>
      <c r="I1074" s="59">
        <v>8.1714999999999996E-2</v>
      </c>
      <c r="J1074" s="60">
        <v>12237655.265251178</v>
      </c>
      <c r="K1074" s="59"/>
    </row>
    <row r="1075" spans="1:11" ht="15" customHeight="1" x14ac:dyDescent="0.4">
      <c r="A1075" s="58">
        <v>1071</v>
      </c>
      <c r="B1075" s="59" t="s">
        <v>2982</v>
      </c>
      <c r="C1075" s="59" t="s">
        <v>2983</v>
      </c>
      <c r="D1075" s="59" t="s">
        <v>2984</v>
      </c>
      <c r="E1075" s="58" t="s">
        <v>859</v>
      </c>
      <c r="F1075" s="58" t="s">
        <v>598</v>
      </c>
      <c r="G1075" s="59" t="s">
        <v>1509</v>
      </c>
      <c r="H1075" s="59"/>
      <c r="I1075" s="59">
        <v>6.7000000000000002E-4</v>
      </c>
      <c r="J1075" s="60">
        <v>1492537313.4328358</v>
      </c>
      <c r="K1075" s="59"/>
    </row>
    <row r="1076" spans="1:11" ht="15" customHeight="1" x14ac:dyDescent="0.4">
      <c r="A1076" s="58">
        <v>1072</v>
      </c>
      <c r="B1076" s="59" t="s">
        <v>2985</v>
      </c>
      <c r="C1076" s="59" t="s">
        <v>2986</v>
      </c>
      <c r="D1076" s="59" t="s">
        <v>2987</v>
      </c>
      <c r="E1076" s="58" t="s">
        <v>829</v>
      </c>
      <c r="F1076" s="58" t="s">
        <v>598</v>
      </c>
      <c r="G1076" s="59" t="s">
        <v>1625</v>
      </c>
      <c r="H1076" s="59" t="s">
        <v>1514</v>
      </c>
      <c r="I1076" s="59">
        <v>8.8000000000000003E-4</v>
      </c>
      <c r="J1076" s="60">
        <v>1136363636.3636363</v>
      </c>
      <c r="K1076" s="59"/>
    </row>
    <row r="1077" spans="1:11" ht="15" customHeight="1" x14ac:dyDescent="0.4">
      <c r="A1077" s="58">
        <v>1073</v>
      </c>
      <c r="B1077" s="59" t="s">
        <v>2988</v>
      </c>
      <c r="C1077" s="59" t="s">
        <v>2989</v>
      </c>
      <c r="D1077" s="59" t="s">
        <v>2990</v>
      </c>
      <c r="E1077" s="58" t="s">
        <v>829</v>
      </c>
      <c r="F1077" s="58" t="s">
        <v>598</v>
      </c>
      <c r="G1077" s="59" t="s">
        <v>1625</v>
      </c>
      <c r="H1077" s="59" t="s">
        <v>1514</v>
      </c>
      <c r="I1077" s="59">
        <v>4.0000000000000001E-3</v>
      </c>
      <c r="J1077" s="60">
        <v>250000000</v>
      </c>
      <c r="K1077" s="59"/>
    </row>
    <row r="1078" spans="1:11" ht="15" customHeight="1" x14ac:dyDescent="0.4">
      <c r="A1078" s="58">
        <v>1074</v>
      </c>
      <c r="B1078" s="59" t="s">
        <v>2991</v>
      </c>
      <c r="C1078" s="59" t="s">
        <v>2992</v>
      </c>
      <c r="D1078" s="59" t="s">
        <v>74</v>
      </c>
      <c r="E1078" s="58" t="s">
        <v>829</v>
      </c>
      <c r="F1078" s="58" t="s">
        <v>598</v>
      </c>
      <c r="G1078" s="59" t="s">
        <v>830</v>
      </c>
      <c r="H1078" s="59" t="s">
        <v>1816</v>
      </c>
      <c r="I1078" s="59">
        <v>2.8999999999999998E-3</v>
      </c>
      <c r="J1078" s="60">
        <v>344827586.2068966</v>
      </c>
      <c r="K1078" s="59"/>
    </row>
    <row r="1079" spans="1:11" ht="15" customHeight="1" x14ac:dyDescent="0.4">
      <c r="A1079" s="58">
        <v>1075</v>
      </c>
      <c r="B1079" s="59" t="s">
        <v>2993</v>
      </c>
      <c r="C1079" s="59" t="s">
        <v>2994</v>
      </c>
      <c r="D1079" s="59" t="s">
        <v>74</v>
      </c>
      <c r="E1079" s="58" t="s">
        <v>829</v>
      </c>
      <c r="F1079" s="58" t="s">
        <v>598</v>
      </c>
      <c r="G1079" s="59" t="s">
        <v>830</v>
      </c>
      <c r="H1079" s="59" t="s">
        <v>1816</v>
      </c>
      <c r="I1079" s="59">
        <v>2.8999999999999998E-3</v>
      </c>
      <c r="J1079" s="60">
        <v>344827586.2068966</v>
      </c>
      <c r="K1079" s="59"/>
    </row>
    <row r="1080" spans="1:11" ht="15" customHeight="1" x14ac:dyDescent="0.4">
      <c r="A1080" s="58">
        <v>1076</v>
      </c>
      <c r="B1080" s="59" t="s">
        <v>2995</v>
      </c>
      <c r="C1080" s="59" t="s">
        <v>2996</v>
      </c>
      <c r="D1080" s="59" t="s">
        <v>74</v>
      </c>
      <c r="E1080" s="58" t="s">
        <v>829</v>
      </c>
      <c r="F1080" s="58" t="s">
        <v>598</v>
      </c>
      <c r="G1080" s="59" t="s">
        <v>830</v>
      </c>
      <c r="H1080" s="59" t="s">
        <v>1816</v>
      </c>
      <c r="I1080" s="59">
        <v>2.8999999999999998E-3</v>
      </c>
      <c r="J1080" s="60">
        <v>344827586.2068966</v>
      </c>
      <c r="K1080" s="59"/>
    </row>
    <row r="1081" spans="1:11" ht="15" customHeight="1" x14ac:dyDescent="0.4">
      <c r="A1081" s="58">
        <v>1077</v>
      </c>
      <c r="B1081" s="59" t="s">
        <v>2997</v>
      </c>
      <c r="C1081" s="59" t="s">
        <v>2998</v>
      </c>
      <c r="D1081" s="59" t="s">
        <v>74</v>
      </c>
      <c r="E1081" s="58" t="s">
        <v>829</v>
      </c>
      <c r="F1081" s="58" t="s">
        <v>598</v>
      </c>
      <c r="G1081" s="59" t="s">
        <v>830</v>
      </c>
      <c r="H1081" s="59" t="s">
        <v>1816</v>
      </c>
      <c r="I1081" s="59">
        <v>2.8999999999999998E-3</v>
      </c>
      <c r="J1081" s="60">
        <v>344827586.2068966</v>
      </c>
      <c r="K1081" s="59"/>
    </row>
    <row r="1082" spans="1:11" ht="15" customHeight="1" x14ac:dyDescent="0.4">
      <c r="A1082" s="58">
        <v>1078</v>
      </c>
      <c r="B1082" s="59" t="s">
        <v>2999</v>
      </c>
      <c r="C1082" s="59" t="s">
        <v>3000</v>
      </c>
      <c r="D1082" s="59" t="s">
        <v>74</v>
      </c>
      <c r="E1082" s="58" t="s">
        <v>829</v>
      </c>
      <c r="F1082" s="58" t="s">
        <v>608</v>
      </c>
      <c r="G1082" s="59" t="s">
        <v>830</v>
      </c>
      <c r="H1082" s="59" t="s">
        <v>1816</v>
      </c>
      <c r="I1082" s="59">
        <v>5.7999999999999996E-3</v>
      </c>
      <c r="J1082" s="60">
        <v>172413793.1034483</v>
      </c>
      <c r="K1082" s="59"/>
    </row>
    <row r="1083" spans="1:11" ht="15" customHeight="1" x14ac:dyDescent="0.4">
      <c r="A1083" s="58">
        <v>1079</v>
      </c>
      <c r="B1083" s="59" t="s">
        <v>3001</v>
      </c>
      <c r="C1083" s="59" t="s">
        <v>3002</v>
      </c>
      <c r="D1083" s="59" t="s">
        <v>74</v>
      </c>
      <c r="E1083" s="58" t="s">
        <v>829</v>
      </c>
      <c r="F1083" s="58" t="s">
        <v>598</v>
      </c>
      <c r="G1083" s="59" t="s">
        <v>830</v>
      </c>
      <c r="H1083" s="59" t="s">
        <v>1816</v>
      </c>
      <c r="I1083" s="59">
        <v>2.8999999999999998E-3</v>
      </c>
      <c r="J1083" s="60">
        <v>344827586.2068966</v>
      </c>
      <c r="K1083" s="59"/>
    </row>
    <row r="1084" spans="1:11" ht="15" customHeight="1" x14ac:dyDescent="0.4">
      <c r="A1084" s="58">
        <v>1080</v>
      </c>
      <c r="B1084" s="59" t="s">
        <v>3003</v>
      </c>
      <c r="C1084" s="59" t="s">
        <v>3004</v>
      </c>
      <c r="D1084" s="59" t="s">
        <v>59</v>
      </c>
      <c r="E1084" s="58" t="s">
        <v>829</v>
      </c>
      <c r="F1084" s="58" t="s">
        <v>598</v>
      </c>
      <c r="G1084" s="59" t="s">
        <v>1513</v>
      </c>
      <c r="H1084" s="59" t="s">
        <v>1514</v>
      </c>
      <c r="I1084" s="59">
        <v>5.0000000000000004E-6</v>
      </c>
      <c r="J1084" s="60">
        <v>199999999999.99997</v>
      </c>
      <c r="K1084" s="59"/>
    </row>
    <row r="1085" spans="1:11" ht="15" customHeight="1" x14ac:dyDescent="0.4">
      <c r="A1085" s="58">
        <v>1081</v>
      </c>
      <c r="B1085" s="59" t="s">
        <v>3005</v>
      </c>
      <c r="C1085" s="59" t="s">
        <v>3006</v>
      </c>
      <c r="D1085" s="59" t="s">
        <v>59</v>
      </c>
      <c r="E1085" s="58" t="s">
        <v>829</v>
      </c>
      <c r="F1085" s="58" t="s">
        <v>598</v>
      </c>
      <c r="G1085" s="59" t="s">
        <v>1625</v>
      </c>
      <c r="H1085" s="59" t="s">
        <v>1514</v>
      </c>
      <c r="I1085" s="59">
        <v>9.6000000000000002E-5</v>
      </c>
      <c r="J1085" s="60">
        <v>10416666666.666666</v>
      </c>
      <c r="K1085" s="59"/>
    </row>
    <row r="1086" spans="1:11" ht="15" customHeight="1" x14ac:dyDescent="0.4">
      <c r="A1086" s="58">
        <v>1082</v>
      </c>
      <c r="B1086" s="59" t="s">
        <v>3007</v>
      </c>
      <c r="C1086" s="59" t="s">
        <v>3008</v>
      </c>
      <c r="D1086" s="59" t="s">
        <v>59</v>
      </c>
      <c r="E1086" s="58" t="s">
        <v>829</v>
      </c>
      <c r="F1086" s="58" t="s">
        <v>608</v>
      </c>
      <c r="G1086" s="59" t="s">
        <v>1625</v>
      </c>
      <c r="H1086" s="59" t="s">
        <v>1514</v>
      </c>
      <c r="I1086" s="59">
        <v>4.8000000000000001E-5</v>
      </c>
      <c r="J1086" s="60">
        <v>20833333333.333332</v>
      </c>
      <c r="K1086" s="59"/>
    </row>
    <row r="1087" spans="1:11" ht="15" customHeight="1" x14ac:dyDescent="0.4">
      <c r="A1087" s="58">
        <v>1083</v>
      </c>
      <c r="B1087" s="59" t="s">
        <v>3009</v>
      </c>
      <c r="C1087" s="59" t="s">
        <v>3010</v>
      </c>
      <c r="D1087" s="59" t="s">
        <v>59</v>
      </c>
      <c r="E1087" s="58" t="s">
        <v>829</v>
      </c>
      <c r="F1087" s="58" t="s">
        <v>608</v>
      </c>
      <c r="G1087" s="59" t="s">
        <v>1625</v>
      </c>
      <c r="H1087" s="59" t="s">
        <v>1514</v>
      </c>
      <c r="I1087" s="59">
        <v>1.408E-3</v>
      </c>
      <c r="J1087" s="60">
        <v>710227272.72727275</v>
      </c>
      <c r="K1087" s="59"/>
    </row>
    <row r="1088" spans="1:11" ht="15" customHeight="1" x14ac:dyDescent="0.4">
      <c r="A1088" s="58">
        <v>1084</v>
      </c>
      <c r="B1088" s="59" t="s">
        <v>3011</v>
      </c>
      <c r="C1088" s="59" t="s">
        <v>3012</v>
      </c>
      <c r="D1088" s="59" t="s">
        <v>59</v>
      </c>
      <c r="E1088" s="58" t="s">
        <v>829</v>
      </c>
      <c r="F1088" s="58" t="s">
        <v>598</v>
      </c>
      <c r="G1088" s="59" t="s">
        <v>1625</v>
      </c>
      <c r="H1088" s="59" t="s">
        <v>1514</v>
      </c>
      <c r="I1088" s="59">
        <v>7.0399999999999998E-4</v>
      </c>
      <c r="J1088" s="60">
        <v>1420454545.4545455</v>
      </c>
      <c r="K1088" s="59"/>
    </row>
    <row r="1089" spans="1:11" ht="15" customHeight="1" x14ac:dyDescent="0.4">
      <c r="A1089" s="58">
        <v>1085</v>
      </c>
      <c r="B1089" s="59" t="s">
        <v>3013</v>
      </c>
      <c r="C1089" s="59" t="s">
        <v>3014</v>
      </c>
      <c r="D1089" s="59" t="s">
        <v>59</v>
      </c>
      <c r="E1089" s="58" t="s">
        <v>829</v>
      </c>
      <c r="F1089" s="58" t="s">
        <v>672</v>
      </c>
      <c r="G1089" s="59" t="s">
        <v>1513</v>
      </c>
      <c r="H1089" s="59" t="s">
        <v>1514</v>
      </c>
      <c r="I1089" s="59">
        <v>2.8800000000000001E-4</v>
      </c>
      <c r="J1089" s="60">
        <v>3472222222.2222223</v>
      </c>
      <c r="K1089" s="59"/>
    </row>
    <row r="1090" spans="1:11" ht="15" customHeight="1" x14ac:dyDescent="0.4">
      <c r="A1090" s="58">
        <v>1086</v>
      </c>
      <c r="B1090" s="59" t="s">
        <v>3015</v>
      </c>
      <c r="C1090" s="59" t="s">
        <v>3016</v>
      </c>
      <c r="D1090" s="59" t="s">
        <v>59</v>
      </c>
      <c r="E1090" s="58" t="s">
        <v>829</v>
      </c>
      <c r="F1090" s="58" t="s">
        <v>598</v>
      </c>
      <c r="G1090" s="59" t="s">
        <v>1513</v>
      </c>
      <c r="H1090" s="59" t="s">
        <v>1514</v>
      </c>
      <c r="I1090" s="59">
        <v>8.0000000000000007E-5</v>
      </c>
      <c r="J1090" s="60">
        <v>12499999999.999998</v>
      </c>
      <c r="K1090" s="59"/>
    </row>
    <row r="1091" spans="1:11" ht="15" customHeight="1" x14ac:dyDescent="0.4">
      <c r="A1091" s="58">
        <v>1087</v>
      </c>
      <c r="B1091" s="59" t="s">
        <v>3017</v>
      </c>
      <c r="C1091" s="59" t="s">
        <v>3018</v>
      </c>
      <c r="D1091" s="59" t="s">
        <v>59</v>
      </c>
      <c r="E1091" s="58" t="s">
        <v>829</v>
      </c>
      <c r="F1091" s="58" t="s">
        <v>598</v>
      </c>
      <c r="G1091" s="59" t="s">
        <v>1513</v>
      </c>
      <c r="H1091" s="59" t="s">
        <v>1514</v>
      </c>
      <c r="I1091" s="59">
        <v>9.6000000000000002E-5</v>
      </c>
      <c r="J1091" s="60">
        <v>10416666666.666666</v>
      </c>
      <c r="K1091" s="59"/>
    </row>
    <row r="1092" spans="1:11" ht="15" customHeight="1" x14ac:dyDescent="0.4">
      <c r="A1092" s="58">
        <v>1088</v>
      </c>
      <c r="B1092" s="59" t="s">
        <v>3019</v>
      </c>
      <c r="C1092" s="59" t="s">
        <v>3020</v>
      </c>
      <c r="D1092" s="59" t="s">
        <v>59</v>
      </c>
      <c r="E1092" s="58" t="s">
        <v>829</v>
      </c>
      <c r="F1092" s="58" t="s">
        <v>608</v>
      </c>
      <c r="G1092" s="59" t="s">
        <v>1513</v>
      </c>
      <c r="H1092" s="59" t="s">
        <v>1514</v>
      </c>
      <c r="I1092" s="59">
        <v>1.92E-4</v>
      </c>
      <c r="J1092" s="60">
        <v>5208333333.333333</v>
      </c>
      <c r="K1092" s="59"/>
    </row>
    <row r="1093" spans="1:11" ht="15" customHeight="1" x14ac:dyDescent="0.4">
      <c r="A1093" s="58">
        <v>1089</v>
      </c>
      <c r="B1093" s="59" t="s">
        <v>3021</v>
      </c>
      <c r="C1093" s="59" t="s">
        <v>3022</v>
      </c>
      <c r="D1093" s="59" t="s">
        <v>59</v>
      </c>
      <c r="E1093" s="58" t="s">
        <v>829</v>
      </c>
      <c r="F1093" s="58">
        <v>2</v>
      </c>
      <c r="G1093" s="59" t="s">
        <v>1513</v>
      </c>
      <c r="H1093" s="59" t="s">
        <v>1514</v>
      </c>
      <c r="I1093" s="59">
        <v>4.8000000000000001E-4</v>
      </c>
      <c r="J1093" s="60">
        <v>2083333333.3333333</v>
      </c>
      <c r="K1093" s="59"/>
    </row>
    <row r="1094" spans="1:11" ht="15" customHeight="1" x14ac:dyDescent="0.4">
      <c r="A1094" s="58">
        <v>1090</v>
      </c>
      <c r="B1094" s="59" t="s">
        <v>3023</v>
      </c>
      <c r="C1094" s="59" t="s">
        <v>3024</v>
      </c>
      <c r="D1094" s="59" t="s">
        <v>59</v>
      </c>
      <c r="E1094" s="58" t="s">
        <v>829</v>
      </c>
      <c r="F1094" s="58" t="s">
        <v>608</v>
      </c>
      <c r="G1094" s="59" t="s">
        <v>1625</v>
      </c>
      <c r="H1094" s="59" t="s">
        <v>1514</v>
      </c>
      <c r="I1094" s="59">
        <v>1.0900000000000001E-4</v>
      </c>
      <c r="J1094" s="60">
        <v>9174311926.6055031</v>
      </c>
      <c r="K1094" s="59"/>
    </row>
    <row r="1095" spans="1:11" ht="15" customHeight="1" x14ac:dyDescent="0.4">
      <c r="A1095" s="58">
        <v>1091</v>
      </c>
      <c r="B1095" s="59" t="s">
        <v>3025</v>
      </c>
      <c r="C1095" s="59" t="s">
        <v>3026</v>
      </c>
      <c r="D1095" s="59" t="s">
        <v>59</v>
      </c>
      <c r="E1095" s="58" t="s">
        <v>829</v>
      </c>
      <c r="F1095" s="58" t="s">
        <v>598</v>
      </c>
      <c r="G1095" s="59" t="s">
        <v>1625</v>
      </c>
      <c r="H1095" s="59" t="s">
        <v>1514</v>
      </c>
      <c r="I1095" s="59">
        <v>1.0000000000000001E-5</v>
      </c>
      <c r="J1095" s="60">
        <v>99999999999.999985</v>
      </c>
      <c r="K1095" s="59"/>
    </row>
    <row r="1096" spans="1:11" ht="15" customHeight="1" x14ac:dyDescent="0.4">
      <c r="A1096" s="58">
        <v>1092</v>
      </c>
      <c r="B1096" s="59" t="s">
        <v>3027</v>
      </c>
      <c r="C1096" s="59" t="s">
        <v>3028</v>
      </c>
      <c r="D1096" s="59" t="s">
        <v>59</v>
      </c>
      <c r="E1096" s="58" t="s">
        <v>829</v>
      </c>
      <c r="F1096" s="58" t="s">
        <v>672</v>
      </c>
      <c r="G1096" s="59" t="s">
        <v>1625</v>
      </c>
      <c r="H1096" s="59" t="s">
        <v>1514</v>
      </c>
      <c r="I1096" s="59">
        <v>4.5000000000000003E-5</v>
      </c>
      <c r="J1096" s="60">
        <v>22222222222.222221</v>
      </c>
      <c r="K1096" s="59"/>
    </row>
    <row r="1097" spans="1:11" ht="15" customHeight="1" x14ac:dyDescent="0.4">
      <c r="A1097" s="58">
        <v>1093</v>
      </c>
      <c r="B1097" s="59" t="s">
        <v>3029</v>
      </c>
      <c r="C1097" s="59" t="s">
        <v>3030</v>
      </c>
      <c r="D1097" s="59" t="s">
        <v>3031</v>
      </c>
      <c r="E1097" s="58" t="s">
        <v>859</v>
      </c>
      <c r="F1097" s="58" t="s">
        <v>598</v>
      </c>
      <c r="G1097" s="59" t="s">
        <v>2163</v>
      </c>
      <c r="H1097" s="59"/>
      <c r="I1097" s="59">
        <v>1.8469999999999999E-3</v>
      </c>
      <c r="J1097" s="60">
        <v>541418516.51326478</v>
      </c>
      <c r="K1097" s="59"/>
    </row>
    <row r="1098" spans="1:11" ht="15" customHeight="1" x14ac:dyDescent="0.4">
      <c r="A1098" s="58">
        <v>1094</v>
      </c>
      <c r="B1098" s="59" t="s">
        <v>3032</v>
      </c>
      <c r="C1098" s="59" t="s">
        <v>3033</v>
      </c>
      <c r="D1098" s="59" t="s">
        <v>59</v>
      </c>
      <c r="E1098" s="58" t="s">
        <v>829</v>
      </c>
      <c r="F1098" s="58" t="s">
        <v>608</v>
      </c>
      <c r="G1098" s="59" t="s">
        <v>1625</v>
      </c>
      <c r="H1098" s="59" t="s">
        <v>1514</v>
      </c>
      <c r="I1098" s="59">
        <v>1.44E-4</v>
      </c>
      <c r="J1098" s="60">
        <v>6944444444.4444447</v>
      </c>
      <c r="K1098" s="59"/>
    </row>
    <row r="1099" spans="1:11" ht="15" customHeight="1" x14ac:dyDescent="0.4">
      <c r="A1099" s="58">
        <v>1095</v>
      </c>
      <c r="B1099" s="59" t="s">
        <v>3034</v>
      </c>
      <c r="C1099" s="59" t="s">
        <v>3035</v>
      </c>
      <c r="D1099" s="59" t="s">
        <v>37</v>
      </c>
      <c r="E1099" s="58" t="s">
        <v>829</v>
      </c>
      <c r="F1099" s="58" t="s">
        <v>598</v>
      </c>
      <c r="G1099" s="59" t="s">
        <v>1635</v>
      </c>
      <c r="H1099" s="59" t="s">
        <v>3036</v>
      </c>
      <c r="I1099" s="59">
        <v>1.54E-4</v>
      </c>
      <c r="J1099" s="60">
        <v>6493506493.5064936</v>
      </c>
      <c r="K1099" s="59"/>
    </row>
    <row r="1100" spans="1:11" ht="15" customHeight="1" x14ac:dyDescent="0.4">
      <c r="A1100" s="58">
        <v>1096</v>
      </c>
      <c r="B1100" s="59" t="s">
        <v>3037</v>
      </c>
      <c r="C1100" s="59" t="s">
        <v>3038</v>
      </c>
      <c r="D1100" s="59" t="s">
        <v>37</v>
      </c>
      <c r="E1100" s="58" t="s">
        <v>829</v>
      </c>
      <c r="F1100" s="58" t="s">
        <v>598</v>
      </c>
      <c r="G1100" s="59" t="s">
        <v>1635</v>
      </c>
      <c r="H1100" s="59" t="s">
        <v>1765</v>
      </c>
      <c r="I1100" s="59">
        <v>3.9100000000000002E-4</v>
      </c>
      <c r="J1100" s="60">
        <v>2557544757.0332479</v>
      </c>
      <c r="K1100" s="59"/>
    </row>
    <row r="1101" spans="1:11" ht="15" customHeight="1" x14ac:dyDescent="0.4">
      <c r="A1101" s="58">
        <v>1097</v>
      </c>
      <c r="B1101" s="59" t="s">
        <v>3039</v>
      </c>
      <c r="C1101" s="59" t="s">
        <v>3040</v>
      </c>
      <c r="D1101" s="59" t="s">
        <v>37</v>
      </c>
      <c r="E1101" s="58" t="s">
        <v>829</v>
      </c>
      <c r="F1101" s="58" t="s">
        <v>608</v>
      </c>
      <c r="G1101" s="59" t="s">
        <v>1635</v>
      </c>
      <c r="H1101" s="59" t="s">
        <v>1765</v>
      </c>
      <c r="I1101" s="59">
        <v>7.8299999999999995E-4</v>
      </c>
      <c r="J1101" s="60">
        <v>1277139208.173691</v>
      </c>
      <c r="K1101" s="59"/>
    </row>
    <row r="1102" spans="1:11" ht="15" customHeight="1" x14ac:dyDescent="0.4">
      <c r="A1102" s="58">
        <v>1098</v>
      </c>
      <c r="B1102" s="59" t="s">
        <v>3041</v>
      </c>
      <c r="C1102" s="59" t="s">
        <v>2873</v>
      </c>
      <c r="D1102" s="59" t="s">
        <v>37</v>
      </c>
      <c r="E1102" s="58" t="s">
        <v>829</v>
      </c>
      <c r="F1102" s="58" t="s">
        <v>608</v>
      </c>
      <c r="G1102" s="59" t="s">
        <v>1635</v>
      </c>
      <c r="H1102" s="59" t="s">
        <v>1765</v>
      </c>
      <c r="I1102" s="59">
        <v>7.8299999999999995E-4</v>
      </c>
      <c r="J1102" s="60">
        <v>1277139208.173691</v>
      </c>
      <c r="K1102" s="59"/>
    </row>
    <row r="1103" spans="1:11" ht="15" customHeight="1" x14ac:dyDescent="0.4">
      <c r="A1103" s="58">
        <v>1099</v>
      </c>
      <c r="B1103" s="59" t="s">
        <v>3042</v>
      </c>
      <c r="C1103" s="59" t="s">
        <v>2875</v>
      </c>
      <c r="D1103" s="59" t="s">
        <v>37</v>
      </c>
      <c r="E1103" s="58" t="s">
        <v>829</v>
      </c>
      <c r="F1103" s="58">
        <v>3</v>
      </c>
      <c r="G1103" s="59" t="s">
        <v>1635</v>
      </c>
      <c r="H1103" s="59" t="s">
        <v>1636</v>
      </c>
      <c r="I1103" s="59">
        <v>4.6799999999999999E-4</v>
      </c>
      <c r="J1103" s="60">
        <v>2136752136.7521367</v>
      </c>
      <c r="K1103" s="59"/>
    </row>
    <row r="1104" spans="1:11" ht="15" customHeight="1" x14ac:dyDescent="0.4">
      <c r="A1104" s="58">
        <v>1100</v>
      </c>
      <c r="B1104" s="59" t="s">
        <v>3043</v>
      </c>
      <c r="C1104" s="59" t="s">
        <v>2883</v>
      </c>
      <c r="D1104" s="59" t="s">
        <v>43</v>
      </c>
      <c r="E1104" s="58" t="s">
        <v>829</v>
      </c>
      <c r="F1104" s="58">
        <v>20</v>
      </c>
      <c r="G1104" s="59" t="s">
        <v>1560</v>
      </c>
      <c r="H1104" s="59" t="s">
        <v>1561</v>
      </c>
      <c r="I1104" s="59">
        <v>3.4020000000000001E-3</v>
      </c>
      <c r="J1104" s="60">
        <v>293944738.38918281</v>
      </c>
      <c r="K1104" s="59"/>
    </row>
    <row r="1105" spans="1:11" ht="15" customHeight="1" x14ac:dyDescent="0.4">
      <c r="A1105" s="58">
        <v>1101</v>
      </c>
      <c r="B1105" s="59" t="s">
        <v>3044</v>
      </c>
      <c r="C1105" s="59" t="s">
        <v>3045</v>
      </c>
      <c r="D1105" s="59" t="s">
        <v>43</v>
      </c>
      <c r="E1105" s="58" t="s">
        <v>829</v>
      </c>
      <c r="F1105" s="58" t="s">
        <v>598</v>
      </c>
      <c r="G1105" s="59" t="s">
        <v>1560</v>
      </c>
      <c r="H1105" s="59" t="s">
        <v>2778</v>
      </c>
      <c r="I1105" s="59">
        <v>4.0099999999999999E-4</v>
      </c>
      <c r="J1105" s="60">
        <v>2493765586.0349126</v>
      </c>
      <c r="K1105" s="59"/>
    </row>
    <row r="1106" spans="1:11" ht="15" customHeight="1" x14ac:dyDescent="0.4">
      <c r="A1106" s="58">
        <v>1102</v>
      </c>
      <c r="B1106" s="59" t="s">
        <v>3046</v>
      </c>
      <c r="C1106" s="59" t="s">
        <v>2885</v>
      </c>
      <c r="D1106" s="59" t="s">
        <v>43</v>
      </c>
      <c r="E1106" s="58" t="s">
        <v>829</v>
      </c>
      <c r="F1106" s="58" t="s">
        <v>591</v>
      </c>
      <c r="G1106" s="59" t="s">
        <v>1560</v>
      </c>
      <c r="H1106" s="59" t="s">
        <v>1561</v>
      </c>
      <c r="I1106" s="59">
        <v>6.8000000000000005E-4</v>
      </c>
      <c r="J1106" s="60">
        <v>1470588235.2941175</v>
      </c>
      <c r="K1106" s="59"/>
    </row>
    <row r="1107" spans="1:11" ht="15" customHeight="1" x14ac:dyDescent="0.4">
      <c r="A1107" s="58">
        <v>1103</v>
      </c>
      <c r="B1107" s="59" t="s">
        <v>3047</v>
      </c>
      <c r="C1107" s="59" t="s">
        <v>2887</v>
      </c>
      <c r="D1107" s="59" t="s">
        <v>43</v>
      </c>
      <c r="E1107" s="58" t="s">
        <v>829</v>
      </c>
      <c r="F1107" s="58" t="s">
        <v>591</v>
      </c>
      <c r="G1107" s="59" t="s">
        <v>1560</v>
      </c>
      <c r="H1107" s="59" t="s">
        <v>2778</v>
      </c>
      <c r="I1107" s="59">
        <v>1.6050000000000001E-3</v>
      </c>
      <c r="J1107" s="60">
        <v>623052959.50155759</v>
      </c>
      <c r="K1107" s="59"/>
    </row>
    <row r="1108" spans="1:11" ht="15" customHeight="1" x14ac:dyDescent="0.4">
      <c r="A1108" s="58">
        <v>1104</v>
      </c>
      <c r="B1108" s="59" t="s">
        <v>3048</v>
      </c>
      <c r="C1108" s="59" t="s">
        <v>3049</v>
      </c>
      <c r="D1108" s="59" t="s">
        <v>43</v>
      </c>
      <c r="E1108" s="58" t="s">
        <v>829</v>
      </c>
      <c r="F1108" s="58" t="s">
        <v>587</v>
      </c>
      <c r="G1108" s="59" t="s">
        <v>1560</v>
      </c>
      <c r="H1108" s="59" t="s">
        <v>2778</v>
      </c>
      <c r="I1108" s="59">
        <v>2.0070000000000001E-3</v>
      </c>
      <c r="J1108" s="60">
        <v>498256103.63726956</v>
      </c>
      <c r="K1108" s="59"/>
    </row>
    <row r="1109" spans="1:11" ht="15" customHeight="1" x14ac:dyDescent="0.4">
      <c r="A1109" s="58">
        <v>1105</v>
      </c>
      <c r="B1109" s="59" t="s">
        <v>3050</v>
      </c>
      <c r="C1109" s="59" t="s">
        <v>3051</v>
      </c>
      <c r="D1109" s="59" t="s">
        <v>87</v>
      </c>
      <c r="E1109" s="58" t="s">
        <v>2117</v>
      </c>
      <c r="F1109" s="58" t="s">
        <v>608</v>
      </c>
      <c r="G1109" s="59" t="s">
        <v>2738</v>
      </c>
      <c r="H1109" s="59" t="s">
        <v>3052</v>
      </c>
      <c r="I1109" s="59">
        <v>0</v>
      </c>
      <c r="J1109" s="60"/>
      <c r="K1109" s="59"/>
    </row>
    <row r="1110" spans="1:11" ht="15" customHeight="1" x14ac:dyDescent="0.4">
      <c r="A1110" s="58">
        <v>1106</v>
      </c>
      <c r="B1110" s="59" t="s">
        <v>3053</v>
      </c>
      <c r="C1110" s="59" t="s">
        <v>2895</v>
      </c>
      <c r="D1110" s="59" t="s">
        <v>2765</v>
      </c>
      <c r="E1110" s="58" t="s">
        <v>829</v>
      </c>
      <c r="F1110" s="58" t="s">
        <v>598</v>
      </c>
      <c r="G1110" s="59" t="s">
        <v>9</v>
      </c>
      <c r="H1110" s="59" t="s">
        <v>1531</v>
      </c>
      <c r="I1110" s="59">
        <v>1.7899999999999999E-4</v>
      </c>
      <c r="J1110" s="60">
        <v>5586592178.7709503</v>
      </c>
      <c r="K1110" s="59"/>
    </row>
    <row r="1111" spans="1:11" ht="15" customHeight="1" x14ac:dyDescent="0.4">
      <c r="A1111" s="58">
        <v>1107</v>
      </c>
      <c r="B1111" s="59" t="s">
        <v>3054</v>
      </c>
      <c r="C1111" s="59" t="s">
        <v>3055</v>
      </c>
      <c r="D1111" s="59" t="s">
        <v>2765</v>
      </c>
      <c r="E1111" s="58" t="s">
        <v>829</v>
      </c>
      <c r="F1111" s="58">
        <v>27</v>
      </c>
      <c r="G1111" s="59" t="s">
        <v>9</v>
      </c>
      <c r="H1111" s="59" t="s">
        <v>1531</v>
      </c>
      <c r="I1111" s="59">
        <v>4.8440000000000002E-3</v>
      </c>
      <c r="J1111" s="60">
        <v>206440957.88604459</v>
      </c>
      <c r="K1111" s="59"/>
    </row>
    <row r="1112" spans="1:11" ht="15" customHeight="1" x14ac:dyDescent="0.4">
      <c r="A1112" s="58">
        <v>1108</v>
      </c>
      <c r="B1112" s="59" t="s">
        <v>3056</v>
      </c>
      <c r="C1112" s="59" t="s">
        <v>3057</v>
      </c>
      <c r="D1112" s="59" t="s">
        <v>2765</v>
      </c>
      <c r="E1112" s="58" t="s">
        <v>829</v>
      </c>
      <c r="F1112" s="58" t="s">
        <v>783</v>
      </c>
      <c r="G1112" s="59" t="s">
        <v>9</v>
      </c>
      <c r="H1112" s="59" t="s">
        <v>1531</v>
      </c>
      <c r="I1112" s="59">
        <v>2.8700000000000002E-3</v>
      </c>
      <c r="J1112" s="60">
        <v>348432055.74912888</v>
      </c>
      <c r="K1112" s="59"/>
    </row>
    <row r="1113" spans="1:11" ht="15" customHeight="1" x14ac:dyDescent="0.4">
      <c r="A1113" s="58">
        <v>1109</v>
      </c>
      <c r="B1113" s="59" t="s">
        <v>3058</v>
      </c>
      <c r="C1113" s="59" t="s">
        <v>2897</v>
      </c>
      <c r="D1113" s="59" t="s">
        <v>2765</v>
      </c>
      <c r="E1113" s="58" t="s">
        <v>829</v>
      </c>
      <c r="F1113" s="58" t="s">
        <v>677</v>
      </c>
      <c r="G1113" s="59" t="s">
        <v>9</v>
      </c>
      <c r="H1113" s="59" t="s">
        <v>1531</v>
      </c>
      <c r="I1113" s="59">
        <v>1.4350000000000001E-3</v>
      </c>
      <c r="J1113" s="60">
        <v>696864111.49825776</v>
      </c>
      <c r="K1113" s="59"/>
    </row>
    <row r="1114" spans="1:11" ht="15" customHeight="1" x14ac:dyDescent="0.4">
      <c r="A1114" s="58">
        <v>1110</v>
      </c>
      <c r="B1114" s="59" t="s">
        <v>3059</v>
      </c>
      <c r="C1114" s="59" t="s">
        <v>3060</v>
      </c>
      <c r="D1114" s="59" t="s">
        <v>2765</v>
      </c>
      <c r="E1114" s="58" t="s">
        <v>829</v>
      </c>
      <c r="F1114" s="58" t="s">
        <v>598</v>
      </c>
      <c r="G1114" s="59" t="s">
        <v>9</v>
      </c>
      <c r="H1114" s="59" t="s">
        <v>1531</v>
      </c>
      <c r="I1114" s="59">
        <v>1.7899999999999999E-4</v>
      </c>
      <c r="J1114" s="60">
        <v>5586592178.7709503</v>
      </c>
      <c r="K1114" s="59"/>
    </row>
    <row r="1115" spans="1:11" ht="15" customHeight="1" x14ac:dyDescent="0.4">
      <c r="A1115" s="58">
        <v>1111</v>
      </c>
      <c r="B1115" s="59" t="s">
        <v>3061</v>
      </c>
      <c r="C1115" s="59" t="s">
        <v>3062</v>
      </c>
      <c r="D1115" s="59" t="s">
        <v>2765</v>
      </c>
      <c r="E1115" s="58" t="s">
        <v>829</v>
      </c>
      <c r="F1115" s="58" t="s">
        <v>598</v>
      </c>
      <c r="G1115" s="59" t="s">
        <v>9</v>
      </c>
      <c r="H1115" s="59" t="s">
        <v>1531</v>
      </c>
      <c r="I1115" s="59">
        <v>1.7899999999999999E-4</v>
      </c>
      <c r="J1115" s="60">
        <v>5586592178.7709503</v>
      </c>
      <c r="K1115" s="59"/>
    </row>
    <row r="1116" spans="1:11" ht="15" customHeight="1" x14ac:dyDescent="0.4">
      <c r="A1116" s="58">
        <v>1112</v>
      </c>
      <c r="B1116" s="59" t="s">
        <v>3063</v>
      </c>
      <c r="C1116" s="59" t="s">
        <v>3064</v>
      </c>
      <c r="D1116" s="59" t="s">
        <v>2765</v>
      </c>
      <c r="E1116" s="58" t="s">
        <v>829</v>
      </c>
      <c r="F1116" s="58" t="s">
        <v>608</v>
      </c>
      <c r="G1116" s="59" t="s">
        <v>9</v>
      </c>
      <c r="H1116" s="59" t="s">
        <v>1531</v>
      </c>
      <c r="I1116" s="59">
        <v>3.59E-4</v>
      </c>
      <c r="J1116" s="60">
        <v>2785515320.3342619</v>
      </c>
      <c r="K1116" s="59"/>
    </row>
    <row r="1117" spans="1:11" ht="15" customHeight="1" x14ac:dyDescent="0.4">
      <c r="A1117" s="58">
        <v>1113</v>
      </c>
      <c r="B1117" s="59" t="s">
        <v>3065</v>
      </c>
      <c r="C1117" s="59" t="s">
        <v>2909</v>
      </c>
      <c r="D1117" s="59" t="s">
        <v>2765</v>
      </c>
      <c r="E1117" s="58" t="s">
        <v>829</v>
      </c>
      <c r="F1117" s="58" t="s">
        <v>598</v>
      </c>
      <c r="G1117" s="59" t="s">
        <v>9</v>
      </c>
      <c r="H1117" s="59" t="s">
        <v>1531</v>
      </c>
      <c r="I1117" s="59">
        <v>1.7899999999999999E-4</v>
      </c>
      <c r="J1117" s="60">
        <v>5586592178.7709503</v>
      </c>
      <c r="K1117" s="59"/>
    </row>
    <row r="1118" spans="1:11" ht="15" customHeight="1" x14ac:dyDescent="0.4">
      <c r="A1118" s="58">
        <v>1114</v>
      </c>
      <c r="B1118" s="59" t="s">
        <v>3066</v>
      </c>
      <c r="C1118" s="59" t="s">
        <v>2903</v>
      </c>
      <c r="D1118" s="59" t="s">
        <v>2765</v>
      </c>
      <c r="E1118" s="58" t="s">
        <v>829</v>
      </c>
      <c r="F1118" s="58" t="s">
        <v>719</v>
      </c>
      <c r="G1118" s="59" t="s">
        <v>9</v>
      </c>
      <c r="H1118" s="59" t="s">
        <v>1531</v>
      </c>
      <c r="I1118" s="59">
        <v>1.794E-3</v>
      </c>
      <c r="J1118" s="60">
        <v>557413600.8918618</v>
      </c>
      <c r="K1118" s="59"/>
    </row>
    <row r="1119" spans="1:11" ht="15" customHeight="1" x14ac:dyDescent="0.4">
      <c r="A1119" s="58">
        <v>1115</v>
      </c>
      <c r="B1119" s="59" t="s">
        <v>3067</v>
      </c>
      <c r="C1119" s="59" t="s">
        <v>3068</v>
      </c>
      <c r="D1119" s="59" t="s">
        <v>2765</v>
      </c>
      <c r="E1119" s="58" t="s">
        <v>829</v>
      </c>
      <c r="F1119" s="58" t="s">
        <v>608</v>
      </c>
      <c r="G1119" s="59" t="s">
        <v>9</v>
      </c>
      <c r="H1119" s="59" t="s">
        <v>1531</v>
      </c>
      <c r="I1119" s="59">
        <v>3.59E-4</v>
      </c>
      <c r="J1119" s="60">
        <v>2785515320.3342619</v>
      </c>
      <c r="K1119" s="59"/>
    </row>
    <row r="1120" spans="1:11" ht="15" customHeight="1" x14ac:dyDescent="0.4">
      <c r="A1120" s="58">
        <v>1116</v>
      </c>
      <c r="B1120" s="59" t="s">
        <v>3069</v>
      </c>
      <c r="C1120" s="59" t="s">
        <v>2907</v>
      </c>
      <c r="D1120" s="59" t="s">
        <v>2765</v>
      </c>
      <c r="E1120" s="58" t="s">
        <v>829</v>
      </c>
      <c r="F1120" s="58" t="s">
        <v>3070</v>
      </c>
      <c r="G1120" s="59" t="s">
        <v>9</v>
      </c>
      <c r="H1120" s="59" t="s">
        <v>1531</v>
      </c>
      <c r="I1120" s="59">
        <v>4.6639999999999997E-3</v>
      </c>
      <c r="J1120" s="60">
        <v>214408233.27615783</v>
      </c>
      <c r="K1120" s="59"/>
    </row>
    <row r="1121" spans="1:11" ht="15" customHeight="1" x14ac:dyDescent="0.4">
      <c r="A1121" s="58">
        <v>1117</v>
      </c>
      <c r="B1121" s="59" t="s">
        <v>3071</v>
      </c>
      <c r="C1121" s="59" t="s">
        <v>3072</v>
      </c>
      <c r="D1121" s="59" t="s">
        <v>2765</v>
      </c>
      <c r="E1121" s="58" t="s">
        <v>829</v>
      </c>
      <c r="F1121" s="58" t="s">
        <v>608</v>
      </c>
      <c r="G1121" s="59" t="s">
        <v>9</v>
      </c>
      <c r="H1121" s="59" t="s">
        <v>1531</v>
      </c>
      <c r="I1121" s="59">
        <v>7.7999999999999999E-4</v>
      </c>
      <c r="J1121" s="60">
        <v>1282051282.0512822</v>
      </c>
      <c r="K1121" s="59"/>
    </row>
    <row r="1122" spans="1:11" ht="15" customHeight="1" x14ac:dyDescent="0.4">
      <c r="A1122" s="58">
        <v>1118</v>
      </c>
      <c r="B1122" s="59" t="s">
        <v>3073</v>
      </c>
      <c r="C1122" s="59" t="s">
        <v>3074</v>
      </c>
      <c r="D1122" s="59" t="s">
        <v>2765</v>
      </c>
      <c r="E1122" s="58" t="s">
        <v>829</v>
      </c>
      <c r="F1122" s="58" t="s">
        <v>598</v>
      </c>
      <c r="G1122" s="59" t="s">
        <v>9</v>
      </c>
      <c r="H1122" s="59" t="s">
        <v>1531</v>
      </c>
      <c r="I1122" s="59">
        <v>1.7899999999999999E-4</v>
      </c>
      <c r="J1122" s="60">
        <v>5586592178.7709503</v>
      </c>
      <c r="K1122" s="59"/>
    </row>
    <row r="1123" spans="1:11" ht="15" customHeight="1" x14ac:dyDescent="0.4">
      <c r="A1123" s="58">
        <v>1119</v>
      </c>
      <c r="B1123" s="59" t="s">
        <v>3075</v>
      </c>
      <c r="C1123" s="59" t="s">
        <v>3076</v>
      </c>
      <c r="D1123" s="59" t="s">
        <v>2765</v>
      </c>
      <c r="E1123" s="58" t="s">
        <v>829</v>
      </c>
      <c r="F1123" s="58" t="s">
        <v>591</v>
      </c>
      <c r="G1123" s="59" t="s">
        <v>9</v>
      </c>
      <c r="H1123" s="59" t="s">
        <v>1531</v>
      </c>
      <c r="I1123" s="59">
        <v>7.18E-4</v>
      </c>
      <c r="J1123" s="60">
        <v>1392757660.1671309</v>
      </c>
      <c r="K1123" s="59"/>
    </row>
    <row r="1124" spans="1:11" ht="15" customHeight="1" x14ac:dyDescent="0.4">
      <c r="A1124" s="58">
        <v>1120</v>
      </c>
      <c r="B1124" s="59" t="s">
        <v>3077</v>
      </c>
      <c r="C1124" s="59" t="s">
        <v>2915</v>
      </c>
      <c r="D1124" s="59" t="s">
        <v>2765</v>
      </c>
      <c r="E1124" s="58" t="s">
        <v>829</v>
      </c>
      <c r="F1124" s="58" t="s">
        <v>608</v>
      </c>
      <c r="G1124" s="59" t="s">
        <v>9</v>
      </c>
      <c r="H1124" s="59" t="s">
        <v>1531</v>
      </c>
      <c r="I1124" s="59">
        <v>3.59E-4</v>
      </c>
      <c r="J1124" s="60">
        <v>2785515320.3342619</v>
      </c>
      <c r="K1124" s="59"/>
    </row>
    <row r="1125" spans="1:11" ht="15" customHeight="1" x14ac:dyDescent="0.4">
      <c r="A1125" s="58">
        <v>1121</v>
      </c>
      <c r="B1125" s="59" t="s">
        <v>3078</v>
      </c>
      <c r="C1125" s="59" t="s">
        <v>3079</v>
      </c>
      <c r="D1125" s="59" t="s">
        <v>2765</v>
      </c>
      <c r="E1125" s="58" t="s">
        <v>829</v>
      </c>
      <c r="F1125" s="58" t="s">
        <v>608</v>
      </c>
      <c r="G1125" s="59" t="s">
        <v>9</v>
      </c>
      <c r="H1125" s="59" t="s">
        <v>1531</v>
      </c>
      <c r="I1125" s="59">
        <v>3.59E-4</v>
      </c>
      <c r="J1125" s="60">
        <v>2785515320.3342619</v>
      </c>
      <c r="K1125" s="59"/>
    </row>
    <row r="1126" spans="1:11" ht="15" customHeight="1" x14ac:dyDescent="0.4">
      <c r="A1126" s="58">
        <v>1122</v>
      </c>
      <c r="B1126" s="59" t="s">
        <v>3080</v>
      </c>
      <c r="C1126" s="59" t="s">
        <v>3081</v>
      </c>
      <c r="D1126" s="59" t="s">
        <v>2765</v>
      </c>
      <c r="E1126" s="58" t="s">
        <v>829</v>
      </c>
      <c r="F1126" s="58" t="s">
        <v>608</v>
      </c>
      <c r="G1126" s="59" t="s">
        <v>9</v>
      </c>
      <c r="H1126" s="59" t="s">
        <v>1531</v>
      </c>
      <c r="I1126" s="59">
        <v>3.59E-4</v>
      </c>
      <c r="J1126" s="60">
        <v>2785515320.3342619</v>
      </c>
      <c r="K1126" s="59"/>
    </row>
    <row r="1127" spans="1:11" ht="15" customHeight="1" x14ac:dyDescent="0.4">
      <c r="A1127" s="58">
        <v>1123</v>
      </c>
      <c r="B1127" s="59" t="s">
        <v>3082</v>
      </c>
      <c r="C1127" s="59" t="s">
        <v>3083</v>
      </c>
      <c r="D1127" s="59" t="s">
        <v>2765</v>
      </c>
      <c r="E1127" s="58" t="s">
        <v>829</v>
      </c>
      <c r="F1127" s="58" t="s">
        <v>608</v>
      </c>
      <c r="G1127" s="59" t="s">
        <v>9</v>
      </c>
      <c r="H1127" s="59" t="s">
        <v>1531</v>
      </c>
      <c r="I1127" s="59">
        <v>3.59E-4</v>
      </c>
      <c r="J1127" s="60">
        <v>2785515320.3342619</v>
      </c>
      <c r="K1127" s="59"/>
    </row>
    <row r="1128" spans="1:11" ht="15" customHeight="1" x14ac:dyDescent="0.4">
      <c r="A1128" s="58">
        <v>1124</v>
      </c>
      <c r="B1128" s="59" t="s">
        <v>3084</v>
      </c>
      <c r="C1128" s="59" t="s">
        <v>3085</v>
      </c>
      <c r="D1128" s="59" t="s">
        <v>2765</v>
      </c>
      <c r="E1128" s="58" t="s">
        <v>829</v>
      </c>
      <c r="F1128" s="58" t="s">
        <v>598</v>
      </c>
      <c r="G1128" s="59" t="s">
        <v>9</v>
      </c>
      <c r="H1128" s="59" t="s">
        <v>1531</v>
      </c>
      <c r="I1128" s="59">
        <v>1.7899999999999999E-4</v>
      </c>
      <c r="J1128" s="60">
        <v>5586592178.7709503</v>
      </c>
      <c r="K1128" s="59"/>
    </row>
    <row r="1129" spans="1:11" ht="15" customHeight="1" x14ac:dyDescent="0.4">
      <c r="A1129" s="58">
        <v>1125</v>
      </c>
      <c r="B1129" s="59" t="s">
        <v>3086</v>
      </c>
      <c r="C1129" s="59" t="s">
        <v>3087</v>
      </c>
      <c r="D1129" s="59" t="s">
        <v>2765</v>
      </c>
      <c r="E1129" s="58" t="s">
        <v>829</v>
      </c>
      <c r="F1129" s="58" t="s">
        <v>598</v>
      </c>
      <c r="G1129" s="59" t="s">
        <v>9</v>
      </c>
      <c r="H1129" s="59" t="s">
        <v>1531</v>
      </c>
      <c r="I1129" s="59">
        <v>1.7899999999999999E-4</v>
      </c>
      <c r="J1129" s="60">
        <v>5586592178.7709503</v>
      </c>
      <c r="K1129" s="59"/>
    </row>
    <row r="1130" spans="1:11" ht="15" customHeight="1" x14ac:dyDescent="0.4">
      <c r="A1130" s="58">
        <v>1126</v>
      </c>
      <c r="B1130" s="59" t="s">
        <v>3088</v>
      </c>
      <c r="C1130" s="59" t="s">
        <v>3089</v>
      </c>
      <c r="D1130" s="59" t="s">
        <v>2772</v>
      </c>
      <c r="E1130" s="58" t="s">
        <v>829</v>
      </c>
      <c r="F1130" s="58" t="s">
        <v>598</v>
      </c>
      <c r="G1130" s="59" t="s">
        <v>9</v>
      </c>
      <c r="H1130" s="59" t="s">
        <v>1523</v>
      </c>
      <c r="I1130" s="59">
        <v>8.2999999999999998E-5</v>
      </c>
      <c r="J1130" s="60">
        <v>12048192771.084337</v>
      </c>
      <c r="K1130" s="59"/>
    </row>
    <row r="1131" spans="1:11" ht="15" customHeight="1" x14ac:dyDescent="0.4">
      <c r="A1131" s="58">
        <v>1127</v>
      </c>
      <c r="B1131" s="59" t="s">
        <v>3090</v>
      </c>
      <c r="C1131" s="59" t="s">
        <v>2917</v>
      </c>
      <c r="D1131" s="59" t="s">
        <v>2772</v>
      </c>
      <c r="E1131" s="58" t="s">
        <v>829</v>
      </c>
      <c r="F1131" s="58" t="s">
        <v>608</v>
      </c>
      <c r="G1131" s="59" t="s">
        <v>9</v>
      </c>
      <c r="H1131" s="59" t="s">
        <v>1523</v>
      </c>
      <c r="I1131" s="59">
        <v>1.66E-4</v>
      </c>
      <c r="J1131" s="60">
        <v>6024096385.5421686</v>
      </c>
      <c r="K1131" s="59"/>
    </row>
    <row r="1132" spans="1:11" ht="15" customHeight="1" x14ac:dyDescent="0.4">
      <c r="A1132" s="58">
        <v>1128</v>
      </c>
      <c r="B1132" s="59" t="s">
        <v>3091</v>
      </c>
      <c r="C1132" s="59" t="s">
        <v>3092</v>
      </c>
      <c r="D1132" s="59" t="s">
        <v>2772</v>
      </c>
      <c r="E1132" s="58" t="s">
        <v>829</v>
      </c>
      <c r="F1132" s="58" t="s">
        <v>719</v>
      </c>
      <c r="G1132" s="59" t="s">
        <v>9</v>
      </c>
      <c r="H1132" s="59" t="s">
        <v>1523</v>
      </c>
      <c r="I1132" s="59">
        <v>8.2799999999999996E-4</v>
      </c>
      <c r="J1132" s="60">
        <v>1207729468.5990338</v>
      </c>
      <c r="K1132" s="59"/>
    </row>
    <row r="1133" spans="1:11" ht="15" customHeight="1" x14ac:dyDescent="0.4">
      <c r="A1133" s="58">
        <v>1129</v>
      </c>
      <c r="B1133" s="59" t="s">
        <v>3093</v>
      </c>
      <c r="C1133" s="59" t="s">
        <v>2923</v>
      </c>
      <c r="D1133" s="59" t="s">
        <v>2772</v>
      </c>
      <c r="E1133" s="58" t="s">
        <v>829</v>
      </c>
      <c r="F1133" s="58" t="s">
        <v>608</v>
      </c>
      <c r="G1133" s="59" t="s">
        <v>9</v>
      </c>
      <c r="H1133" s="59" t="s">
        <v>1523</v>
      </c>
      <c r="I1133" s="59">
        <v>1.66E-4</v>
      </c>
      <c r="J1133" s="60">
        <v>6024096385.5421686</v>
      </c>
      <c r="K1133" s="59"/>
    </row>
    <row r="1134" spans="1:11" ht="15" customHeight="1" x14ac:dyDescent="0.4">
      <c r="A1134" s="58">
        <v>1130</v>
      </c>
      <c r="B1134" s="59" t="s">
        <v>3094</v>
      </c>
      <c r="C1134" s="59" t="s">
        <v>3095</v>
      </c>
      <c r="D1134" s="59" t="s">
        <v>2772</v>
      </c>
      <c r="E1134" s="58" t="s">
        <v>829</v>
      </c>
      <c r="F1134" s="58" t="s">
        <v>598</v>
      </c>
      <c r="G1134" s="59" t="s">
        <v>9</v>
      </c>
      <c r="H1134" s="59" t="s">
        <v>1523</v>
      </c>
      <c r="I1134" s="59">
        <v>8.2999999999999998E-5</v>
      </c>
      <c r="J1134" s="60">
        <v>12048192771.084337</v>
      </c>
      <c r="K1134" s="59"/>
    </row>
    <row r="1135" spans="1:11" ht="15" customHeight="1" x14ac:dyDescent="0.4">
      <c r="A1135" s="58">
        <v>1131</v>
      </c>
      <c r="B1135" s="59" t="s">
        <v>3096</v>
      </c>
      <c r="C1135" s="59" t="s">
        <v>2929</v>
      </c>
      <c r="D1135" s="59" t="s">
        <v>2772</v>
      </c>
      <c r="E1135" s="58" t="s">
        <v>829</v>
      </c>
      <c r="F1135" s="58" t="s">
        <v>587</v>
      </c>
      <c r="G1135" s="59" t="s">
        <v>9</v>
      </c>
      <c r="H1135" s="59" t="s">
        <v>1523</v>
      </c>
      <c r="I1135" s="59">
        <v>4.1399999999999998E-4</v>
      </c>
      <c r="J1135" s="60">
        <v>2415458937.1980677</v>
      </c>
      <c r="K1135" s="59"/>
    </row>
    <row r="1136" spans="1:11" ht="15" customHeight="1" x14ac:dyDescent="0.4">
      <c r="A1136" s="58">
        <v>1132</v>
      </c>
      <c r="B1136" s="59" t="s">
        <v>3097</v>
      </c>
      <c r="C1136" s="59" t="s">
        <v>3098</v>
      </c>
      <c r="D1136" s="59" t="s">
        <v>88</v>
      </c>
      <c r="E1136" s="58" t="s">
        <v>829</v>
      </c>
      <c r="F1136" s="58" t="s">
        <v>608</v>
      </c>
      <c r="G1136" s="59" t="s">
        <v>1258</v>
      </c>
      <c r="H1136" s="59" t="s">
        <v>1534</v>
      </c>
      <c r="I1136" s="59">
        <v>1.0400000000000001E-4</v>
      </c>
      <c r="J1136" s="60">
        <v>9615384615.3846149</v>
      </c>
      <c r="K1136" s="59"/>
    </row>
    <row r="1137" spans="1:11" ht="15" customHeight="1" x14ac:dyDescent="0.4">
      <c r="A1137" s="58">
        <v>1133</v>
      </c>
      <c r="B1137" s="59" t="s">
        <v>3099</v>
      </c>
      <c r="C1137" s="59" t="s">
        <v>3100</v>
      </c>
      <c r="D1137" s="59" t="s">
        <v>88</v>
      </c>
      <c r="E1137" s="58" t="s">
        <v>829</v>
      </c>
      <c r="F1137" s="58" t="s">
        <v>598</v>
      </c>
      <c r="G1137" s="59" t="s">
        <v>1258</v>
      </c>
      <c r="H1137" s="59" t="s">
        <v>1534</v>
      </c>
      <c r="I1137" s="59">
        <v>2.4000000000000001E-4</v>
      </c>
      <c r="J1137" s="60">
        <v>4166666666.6666665</v>
      </c>
      <c r="K1137" s="59"/>
    </row>
    <row r="1138" spans="1:11" ht="15" customHeight="1" x14ac:dyDescent="0.4">
      <c r="A1138" s="58">
        <v>1134</v>
      </c>
      <c r="B1138" s="59" t="s">
        <v>3101</v>
      </c>
      <c r="C1138" s="59" t="s">
        <v>3102</v>
      </c>
      <c r="D1138" s="59" t="s">
        <v>88</v>
      </c>
      <c r="E1138" s="58" t="s">
        <v>829</v>
      </c>
      <c r="F1138" s="58" t="s">
        <v>2034</v>
      </c>
      <c r="G1138" s="59" t="s">
        <v>1258</v>
      </c>
      <c r="H1138" s="59" t="s">
        <v>1534</v>
      </c>
      <c r="I1138" s="59">
        <v>5.7200000000000003E-4</v>
      </c>
      <c r="J1138" s="60">
        <v>1748251748.2517481</v>
      </c>
      <c r="K1138" s="59"/>
    </row>
    <row r="1139" spans="1:11" ht="15" customHeight="1" x14ac:dyDescent="0.4">
      <c r="A1139" s="58">
        <v>1135</v>
      </c>
      <c r="B1139" s="59" t="s">
        <v>3103</v>
      </c>
      <c r="C1139" s="59" t="s">
        <v>2933</v>
      </c>
      <c r="D1139" s="59" t="s">
        <v>88</v>
      </c>
      <c r="E1139" s="58" t="s">
        <v>829</v>
      </c>
      <c r="F1139" s="58" t="s">
        <v>627</v>
      </c>
      <c r="G1139" s="59" t="s">
        <v>1258</v>
      </c>
      <c r="H1139" s="59" t="s">
        <v>1534</v>
      </c>
      <c r="I1139" s="59">
        <v>3.1199999999999999E-4</v>
      </c>
      <c r="J1139" s="60">
        <v>3205128205.1282053</v>
      </c>
      <c r="K1139" s="59"/>
    </row>
    <row r="1140" spans="1:11" ht="15" customHeight="1" x14ac:dyDescent="0.4">
      <c r="A1140" s="58">
        <v>1136</v>
      </c>
      <c r="B1140" s="59" t="s">
        <v>3104</v>
      </c>
      <c r="C1140" s="59" t="s">
        <v>3105</v>
      </c>
      <c r="D1140" s="59" t="s">
        <v>88</v>
      </c>
      <c r="E1140" s="58" t="s">
        <v>829</v>
      </c>
      <c r="F1140" s="58" t="s">
        <v>598</v>
      </c>
      <c r="G1140" s="59" t="s">
        <v>1258</v>
      </c>
      <c r="H1140" s="59" t="s">
        <v>1534</v>
      </c>
      <c r="I1140" s="59">
        <v>5.1999999999999997E-5</v>
      </c>
      <c r="J1140" s="60">
        <v>19230769230.769234</v>
      </c>
      <c r="K1140" s="59"/>
    </row>
    <row r="1141" spans="1:11" ht="15" customHeight="1" x14ac:dyDescent="0.4">
      <c r="A1141" s="58">
        <v>1137</v>
      </c>
      <c r="B1141" s="59" t="s">
        <v>3106</v>
      </c>
      <c r="C1141" s="59" t="s">
        <v>2935</v>
      </c>
      <c r="D1141" s="59" t="s">
        <v>88</v>
      </c>
      <c r="E1141" s="58" t="s">
        <v>829</v>
      </c>
      <c r="F1141" s="58" t="s">
        <v>608</v>
      </c>
      <c r="G1141" s="59" t="s">
        <v>1258</v>
      </c>
      <c r="H1141" s="59" t="s">
        <v>1534</v>
      </c>
      <c r="I1141" s="59">
        <v>1.0399999999999999E-4</v>
      </c>
      <c r="J1141" s="60">
        <v>9615384615.3846169</v>
      </c>
      <c r="K1141" s="59"/>
    </row>
    <row r="1142" spans="1:11" ht="15" customHeight="1" x14ac:dyDescent="0.4">
      <c r="A1142" s="58">
        <v>1138</v>
      </c>
      <c r="B1142" s="59" t="s">
        <v>3107</v>
      </c>
      <c r="C1142" s="59" t="s">
        <v>3108</v>
      </c>
      <c r="D1142" s="59" t="s">
        <v>88</v>
      </c>
      <c r="E1142" s="58" t="s">
        <v>829</v>
      </c>
      <c r="F1142" s="58" t="s">
        <v>751</v>
      </c>
      <c r="G1142" s="59" t="s">
        <v>1258</v>
      </c>
      <c r="H1142" s="59" t="s">
        <v>1534</v>
      </c>
      <c r="I1142" s="59">
        <v>6.2399999999999999E-4</v>
      </c>
      <c r="J1142" s="60">
        <v>1602564102.5641026</v>
      </c>
      <c r="K1142" s="59"/>
    </row>
    <row r="1143" spans="1:11" ht="15" customHeight="1" x14ac:dyDescent="0.4">
      <c r="A1143" s="58">
        <v>1139</v>
      </c>
      <c r="B1143" s="59" t="s">
        <v>3109</v>
      </c>
      <c r="C1143" s="59" t="s">
        <v>3110</v>
      </c>
      <c r="D1143" s="59" t="s">
        <v>88</v>
      </c>
      <c r="E1143" s="58" t="s">
        <v>829</v>
      </c>
      <c r="F1143" s="58" t="s">
        <v>598</v>
      </c>
      <c r="G1143" s="59" t="s">
        <v>1258</v>
      </c>
      <c r="H1143" s="59" t="s">
        <v>1534</v>
      </c>
      <c r="I1143" s="59">
        <v>5.1999999999999997E-5</v>
      </c>
      <c r="J1143" s="60">
        <v>19230769230.769234</v>
      </c>
      <c r="K1143" s="59"/>
    </row>
    <row r="1144" spans="1:11" ht="15" customHeight="1" x14ac:dyDescent="0.4">
      <c r="A1144" s="58">
        <v>1140</v>
      </c>
      <c r="B1144" s="59" t="s">
        <v>3111</v>
      </c>
      <c r="C1144" s="59" t="s">
        <v>3112</v>
      </c>
      <c r="D1144" s="59" t="s">
        <v>88</v>
      </c>
      <c r="E1144" s="58" t="s">
        <v>829</v>
      </c>
      <c r="F1144" s="58" t="s">
        <v>598</v>
      </c>
      <c r="G1144" s="59" t="s">
        <v>1258</v>
      </c>
      <c r="H1144" s="59" t="s">
        <v>1534</v>
      </c>
      <c r="I1144" s="59">
        <v>5.1999999999999997E-5</v>
      </c>
      <c r="J1144" s="60">
        <v>19230769230.769234</v>
      </c>
      <c r="K1144" s="59"/>
    </row>
    <row r="1145" spans="1:11" ht="15" customHeight="1" x14ac:dyDescent="0.4">
      <c r="A1145" s="58">
        <v>1141</v>
      </c>
      <c r="B1145" s="59" t="s">
        <v>3113</v>
      </c>
      <c r="C1145" s="59" t="s">
        <v>3114</v>
      </c>
      <c r="D1145" s="59" t="s">
        <v>88</v>
      </c>
      <c r="E1145" s="58" t="s">
        <v>829</v>
      </c>
      <c r="F1145" s="58" t="s">
        <v>598</v>
      </c>
      <c r="G1145" s="59" t="s">
        <v>1258</v>
      </c>
      <c r="H1145" s="59" t="s">
        <v>1534</v>
      </c>
      <c r="I1145" s="59">
        <v>5.1999999999999997E-5</v>
      </c>
      <c r="J1145" s="60">
        <v>19230769230.769234</v>
      </c>
      <c r="K1145" s="59"/>
    </row>
    <row r="1146" spans="1:11" ht="15" customHeight="1" x14ac:dyDescent="0.4">
      <c r="A1146" s="58">
        <v>1142</v>
      </c>
      <c r="B1146" s="59" t="s">
        <v>3115</v>
      </c>
      <c r="C1146" s="59" t="s">
        <v>3116</v>
      </c>
      <c r="D1146" s="59" t="s">
        <v>88</v>
      </c>
      <c r="E1146" s="58" t="s">
        <v>829</v>
      </c>
      <c r="F1146" s="58" t="s">
        <v>598</v>
      </c>
      <c r="G1146" s="59" t="s">
        <v>1258</v>
      </c>
      <c r="H1146" s="59" t="s">
        <v>1534</v>
      </c>
      <c r="I1146" s="59">
        <v>5.1999999999999997E-5</v>
      </c>
      <c r="J1146" s="60">
        <v>19230769230.769234</v>
      </c>
      <c r="K1146" s="59"/>
    </row>
    <row r="1147" spans="1:11" ht="15" customHeight="1" x14ac:dyDescent="0.4">
      <c r="A1147" s="58">
        <v>1143</v>
      </c>
      <c r="B1147" s="59" t="s">
        <v>3117</v>
      </c>
      <c r="C1147" s="59" t="s">
        <v>3118</v>
      </c>
      <c r="D1147" s="59" t="s">
        <v>88</v>
      </c>
      <c r="E1147" s="58" t="s">
        <v>829</v>
      </c>
      <c r="F1147" s="58" t="s">
        <v>608</v>
      </c>
      <c r="G1147" s="59" t="s">
        <v>1258</v>
      </c>
      <c r="H1147" s="59" t="s">
        <v>1534</v>
      </c>
      <c r="I1147" s="59">
        <v>1.0399999999999999E-4</v>
      </c>
      <c r="J1147" s="60">
        <v>9615384615.3846169</v>
      </c>
      <c r="K1147" s="59"/>
    </row>
    <row r="1148" spans="1:11" ht="15" customHeight="1" x14ac:dyDescent="0.4">
      <c r="A1148" s="58">
        <v>1144</v>
      </c>
      <c r="B1148" s="59" t="s">
        <v>3119</v>
      </c>
      <c r="C1148" s="59" t="s">
        <v>3120</v>
      </c>
      <c r="D1148" s="59" t="s">
        <v>88</v>
      </c>
      <c r="E1148" s="58" t="s">
        <v>829</v>
      </c>
      <c r="F1148" s="58" t="s">
        <v>598</v>
      </c>
      <c r="G1148" s="59" t="s">
        <v>1258</v>
      </c>
      <c r="H1148" s="59" t="s">
        <v>1534</v>
      </c>
      <c r="I1148" s="59">
        <v>5.1999999999999997E-5</v>
      </c>
      <c r="J1148" s="60">
        <v>19230769230.769234</v>
      </c>
      <c r="K1148" s="59"/>
    </row>
    <row r="1149" spans="1:11" ht="15" customHeight="1" x14ac:dyDescent="0.4">
      <c r="A1149" s="58">
        <v>1145</v>
      </c>
      <c r="B1149" s="59" t="s">
        <v>3121</v>
      </c>
      <c r="C1149" s="59" t="s">
        <v>3122</v>
      </c>
      <c r="D1149" s="59" t="s">
        <v>88</v>
      </c>
      <c r="E1149" s="58" t="s">
        <v>829</v>
      </c>
      <c r="F1149" s="58" t="s">
        <v>598</v>
      </c>
      <c r="G1149" s="59" t="s">
        <v>1258</v>
      </c>
      <c r="H1149" s="59" t="s">
        <v>1534</v>
      </c>
      <c r="I1149" s="59">
        <v>5.1999999999999997E-5</v>
      </c>
      <c r="J1149" s="60">
        <v>19230769230.769234</v>
      </c>
      <c r="K1149" s="59"/>
    </row>
    <row r="1150" spans="1:11" ht="15" customHeight="1" x14ac:dyDescent="0.4">
      <c r="A1150" s="58">
        <v>1146</v>
      </c>
      <c r="B1150" s="59" t="s">
        <v>3123</v>
      </c>
      <c r="C1150" s="59" t="s">
        <v>3124</v>
      </c>
      <c r="D1150" s="59" t="s">
        <v>88</v>
      </c>
      <c r="E1150" s="58" t="s">
        <v>829</v>
      </c>
      <c r="F1150" s="58" t="s">
        <v>598</v>
      </c>
      <c r="G1150" s="59" t="s">
        <v>1258</v>
      </c>
      <c r="H1150" s="59" t="s">
        <v>1534</v>
      </c>
      <c r="I1150" s="59">
        <v>5.1999999999999997E-5</v>
      </c>
      <c r="J1150" s="60">
        <v>19230769230.769234</v>
      </c>
      <c r="K1150" s="59"/>
    </row>
    <row r="1151" spans="1:11" ht="15" customHeight="1" x14ac:dyDescent="0.4">
      <c r="A1151" s="58">
        <v>1147</v>
      </c>
      <c r="B1151" s="59" t="s">
        <v>3125</v>
      </c>
      <c r="C1151" s="59" t="s">
        <v>3126</v>
      </c>
      <c r="D1151" s="59" t="s">
        <v>88</v>
      </c>
      <c r="E1151" s="58" t="s">
        <v>829</v>
      </c>
      <c r="F1151" s="58" t="s">
        <v>598</v>
      </c>
      <c r="G1151" s="59" t="s">
        <v>1258</v>
      </c>
      <c r="H1151" s="59" t="s">
        <v>1534</v>
      </c>
      <c r="I1151" s="59">
        <v>5.1999999999999997E-5</v>
      </c>
      <c r="J1151" s="60">
        <v>19230769230.769234</v>
      </c>
      <c r="K1151" s="59"/>
    </row>
    <row r="1152" spans="1:11" ht="15" customHeight="1" x14ac:dyDescent="0.4">
      <c r="A1152" s="58">
        <v>1148</v>
      </c>
      <c r="B1152" s="59" t="s">
        <v>3127</v>
      </c>
      <c r="C1152" s="59" t="s">
        <v>3128</v>
      </c>
      <c r="D1152" s="59" t="s">
        <v>88</v>
      </c>
      <c r="E1152" s="58" t="s">
        <v>829</v>
      </c>
      <c r="F1152" s="58" t="s">
        <v>608</v>
      </c>
      <c r="G1152" s="59" t="s">
        <v>1258</v>
      </c>
      <c r="H1152" s="59" t="s">
        <v>1534</v>
      </c>
      <c r="I1152" s="59">
        <v>1.0399999999999999E-4</v>
      </c>
      <c r="J1152" s="60">
        <v>9615384615.3846169</v>
      </c>
      <c r="K1152" s="59"/>
    </row>
    <row r="1153" spans="1:11" ht="15" customHeight="1" x14ac:dyDescent="0.4">
      <c r="A1153" s="58">
        <v>1149</v>
      </c>
      <c r="B1153" s="59" t="s">
        <v>3129</v>
      </c>
      <c r="C1153" s="59" t="s">
        <v>3130</v>
      </c>
      <c r="D1153" s="59" t="s">
        <v>88</v>
      </c>
      <c r="E1153" s="58" t="s">
        <v>829</v>
      </c>
      <c r="F1153" s="58" t="s">
        <v>598</v>
      </c>
      <c r="G1153" s="59" t="s">
        <v>1258</v>
      </c>
      <c r="H1153" s="59" t="s">
        <v>1534</v>
      </c>
      <c r="I1153" s="59">
        <v>5.1999999999999997E-5</v>
      </c>
      <c r="J1153" s="60">
        <v>19230769230.769234</v>
      </c>
      <c r="K1153" s="59"/>
    </row>
    <row r="1154" spans="1:11" ht="15" customHeight="1" x14ac:dyDescent="0.4">
      <c r="A1154" s="58">
        <v>1150</v>
      </c>
      <c r="B1154" s="59" t="s">
        <v>3131</v>
      </c>
      <c r="C1154" s="59" t="s">
        <v>3132</v>
      </c>
      <c r="D1154" s="59" t="s">
        <v>88</v>
      </c>
      <c r="E1154" s="58" t="s">
        <v>829</v>
      </c>
      <c r="F1154" s="58">
        <v>11</v>
      </c>
      <c r="G1154" s="59" t="s">
        <v>1258</v>
      </c>
      <c r="H1154" s="59" t="s">
        <v>1534</v>
      </c>
      <c r="I1154" s="59">
        <v>5.7200000000000003E-4</v>
      </c>
      <c r="J1154" s="60">
        <v>1748251748.2517481</v>
      </c>
      <c r="K1154" s="59"/>
    </row>
    <row r="1155" spans="1:11" ht="15" customHeight="1" x14ac:dyDescent="0.4">
      <c r="A1155" s="58">
        <v>1151</v>
      </c>
      <c r="B1155" s="59" t="s">
        <v>3133</v>
      </c>
      <c r="C1155" s="59" t="s">
        <v>3134</v>
      </c>
      <c r="D1155" s="59" t="s">
        <v>88</v>
      </c>
      <c r="E1155" s="58" t="s">
        <v>829</v>
      </c>
      <c r="F1155" s="58" t="s">
        <v>598</v>
      </c>
      <c r="G1155" s="59" t="s">
        <v>1258</v>
      </c>
      <c r="H1155" s="59" t="s">
        <v>1534</v>
      </c>
      <c r="I1155" s="59">
        <v>5.1999999999999997E-5</v>
      </c>
      <c r="J1155" s="60">
        <v>19230769230.769234</v>
      </c>
      <c r="K1155" s="59"/>
    </row>
    <row r="1156" spans="1:11" ht="15" customHeight="1" x14ac:dyDescent="0.4">
      <c r="A1156" s="58">
        <v>1152</v>
      </c>
      <c r="B1156" s="59" t="s">
        <v>3135</v>
      </c>
      <c r="C1156" s="59" t="s">
        <v>3136</v>
      </c>
      <c r="D1156" s="59" t="s">
        <v>88</v>
      </c>
      <c r="E1156" s="58" t="s">
        <v>829</v>
      </c>
      <c r="F1156" s="58" t="s">
        <v>598</v>
      </c>
      <c r="G1156" s="59" t="s">
        <v>1258</v>
      </c>
      <c r="H1156" s="59" t="s">
        <v>1534</v>
      </c>
      <c r="I1156" s="59">
        <v>5.1999999999999997E-5</v>
      </c>
      <c r="J1156" s="60">
        <v>19230769230.769234</v>
      </c>
      <c r="K1156" s="59"/>
    </row>
    <row r="1157" spans="1:11" ht="15" customHeight="1" x14ac:dyDescent="0.4">
      <c r="A1157" s="58">
        <v>1153</v>
      </c>
      <c r="B1157" s="59" t="s">
        <v>3137</v>
      </c>
      <c r="C1157" s="59" t="s">
        <v>3138</v>
      </c>
      <c r="D1157" s="59" t="s">
        <v>88</v>
      </c>
      <c r="E1157" s="58" t="s">
        <v>829</v>
      </c>
      <c r="F1157" s="58" t="s">
        <v>598</v>
      </c>
      <c r="G1157" s="59" t="s">
        <v>1258</v>
      </c>
      <c r="H1157" s="59" t="s">
        <v>1534</v>
      </c>
      <c r="I1157" s="59">
        <v>5.1999999999999997E-5</v>
      </c>
      <c r="J1157" s="60">
        <v>19230769230.769234</v>
      </c>
      <c r="K1157" s="59"/>
    </row>
    <row r="1158" spans="1:11" ht="15" customHeight="1" x14ac:dyDescent="0.4">
      <c r="A1158" s="58">
        <v>1154</v>
      </c>
      <c r="B1158" s="59" t="s">
        <v>3139</v>
      </c>
      <c r="C1158" s="59" t="s">
        <v>3140</v>
      </c>
      <c r="D1158" s="59" t="s">
        <v>88</v>
      </c>
      <c r="E1158" s="58" t="s">
        <v>829</v>
      </c>
      <c r="F1158" s="58" t="s">
        <v>598</v>
      </c>
      <c r="G1158" s="59" t="s">
        <v>1258</v>
      </c>
      <c r="H1158" s="59" t="s">
        <v>1534</v>
      </c>
      <c r="I1158" s="59">
        <v>5.1999999999999997E-5</v>
      </c>
      <c r="J1158" s="60">
        <v>19230769230.769234</v>
      </c>
      <c r="K1158" s="59"/>
    </row>
    <row r="1159" spans="1:11" ht="15" customHeight="1" x14ac:dyDescent="0.4">
      <c r="A1159" s="58">
        <v>1155</v>
      </c>
      <c r="B1159" s="59" t="s">
        <v>3141</v>
      </c>
      <c r="C1159" s="59" t="s">
        <v>3142</v>
      </c>
      <c r="D1159" s="59" t="s">
        <v>88</v>
      </c>
      <c r="E1159" s="58" t="s">
        <v>829</v>
      </c>
      <c r="F1159" s="58" t="s">
        <v>598</v>
      </c>
      <c r="G1159" s="59" t="s">
        <v>1258</v>
      </c>
      <c r="H1159" s="59" t="s">
        <v>1534</v>
      </c>
      <c r="I1159" s="59">
        <v>5.1999999999999997E-5</v>
      </c>
      <c r="J1159" s="60">
        <v>19230769230.769234</v>
      </c>
      <c r="K1159" s="59"/>
    </row>
    <row r="1160" spans="1:11" ht="15" customHeight="1" x14ac:dyDescent="0.4">
      <c r="A1160" s="58">
        <v>1156</v>
      </c>
      <c r="B1160" s="59" t="s">
        <v>3143</v>
      </c>
      <c r="C1160" s="59" t="s">
        <v>3144</v>
      </c>
      <c r="D1160" s="59" t="s">
        <v>88</v>
      </c>
      <c r="E1160" s="58" t="s">
        <v>829</v>
      </c>
      <c r="F1160" s="58" t="s">
        <v>598</v>
      </c>
      <c r="G1160" s="59" t="s">
        <v>1258</v>
      </c>
      <c r="H1160" s="59" t="s">
        <v>1534</v>
      </c>
      <c r="I1160" s="59">
        <v>5.1999999999999997E-5</v>
      </c>
      <c r="J1160" s="60">
        <v>19230769230.769234</v>
      </c>
      <c r="K1160" s="59"/>
    </row>
    <row r="1161" spans="1:11" ht="15" customHeight="1" x14ac:dyDescent="0.4">
      <c r="A1161" s="58">
        <v>1157</v>
      </c>
      <c r="B1161" s="59" t="s">
        <v>3145</v>
      </c>
      <c r="C1161" s="59" t="s">
        <v>3146</v>
      </c>
      <c r="D1161" s="59" t="s">
        <v>88</v>
      </c>
      <c r="E1161" s="58" t="s">
        <v>829</v>
      </c>
      <c r="F1161" s="58">
        <v>1</v>
      </c>
      <c r="G1161" s="59" t="s">
        <v>1258</v>
      </c>
      <c r="H1161" s="59" t="s">
        <v>1534</v>
      </c>
      <c r="I1161" s="59">
        <v>5.1999999999999997E-5</v>
      </c>
      <c r="J1161" s="60">
        <v>19230769230.769234</v>
      </c>
      <c r="K1161" s="59"/>
    </row>
    <row r="1162" spans="1:11" ht="15" customHeight="1" x14ac:dyDescent="0.4">
      <c r="A1162" s="58">
        <v>1158</v>
      </c>
      <c r="B1162" s="59" t="s">
        <v>3147</v>
      </c>
      <c r="C1162" s="59" t="s">
        <v>2939</v>
      </c>
      <c r="D1162" s="59" t="s">
        <v>88</v>
      </c>
      <c r="E1162" s="58" t="s">
        <v>829</v>
      </c>
      <c r="F1162" s="58" t="s">
        <v>3070</v>
      </c>
      <c r="G1162" s="59" t="s">
        <v>1258</v>
      </c>
      <c r="H1162" s="59" t="s">
        <v>1534</v>
      </c>
      <c r="I1162" s="59">
        <v>1.3519999999999999E-3</v>
      </c>
      <c r="J1162" s="60">
        <v>739644970.41420126</v>
      </c>
      <c r="K1162" s="59"/>
    </row>
    <row r="1163" spans="1:11" ht="15" customHeight="1" x14ac:dyDescent="0.4">
      <c r="A1163" s="58">
        <v>1159</v>
      </c>
      <c r="B1163" s="59" t="s">
        <v>3148</v>
      </c>
      <c r="C1163" s="59" t="s">
        <v>3149</v>
      </c>
      <c r="D1163" s="59" t="s">
        <v>88</v>
      </c>
      <c r="E1163" s="58" t="s">
        <v>829</v>
      </c>
      <c r="F1163" s="58" t="s">
        <v>598</v>
      </c>
      <c r="G1163" s="59" t="s">
        <v>1258</v>
      </c>
      <c r="H1163" s="59" t="s">
        <v>1534</v>
      </c>
      <c r="I1163" s="59">
        <v>5.1999999999999997E-5</v>
      </c>
      <c r="J1163" s="60">
        <v>19230769230.769234</v>
      </c>
      <c r="K1163" s="59"/>
    </row>
    <row r="1164" spans="1:11" ht="15" customHeight="1" x14ac:dyDescent="0.4">
      <c r="A1164" s="58">
        <v>1160</v>
      </c>
      <c r="B1164" s="59" t="s">
        <v>3150</v>
      </c>
      <c r="C1164" s="59" t="s">
        <v>3151</v>
      </c>
      <c r="D1164" s="59" t="s">
        <v>88</v>
      </c>
      <c r="E1164" s="58" t="s">
        <v>829</v>
      </c>
      <c r="F1164" s="58" t="s">
        <v>598</v>
      </c>
      <c r="G1164" s="59" t="s">
        <v>1258</v>
      </c>
      <c r="H1164" s="59" t="s">
        <v>1534</v>
      </c>
      <c r="I1164" s="59">
        <v>5.1999999999999997E-5</v>
      </c>
      <c r="J1164" s="60">
        <v>19230769230.769234</v>
      </c>
      <c r="K1164" s="59"/>
    </row>
    <row r="1165" spans="1:11" ht="15" customHeight="1" x14ac:dyDescent="0.4">
      <c r="A1165" s="58">
        <v>1161</v>
      </c>
      <c r="B1165" s="59" t="s">
        <v>3152</v>
      </c>
      <c r="C1165" s="59" t="s">
        <v>3153</v>
      </c>
      <c r="D1165" s="59" t="s">
        <v>88</v>
      </c>
      <c r="E1165" s="58" t="s">
        <v>829</v>
      </c>
      <c r="F1165" s="58" t="s">
        <v>598</v>
      </c>
      <c r="G1165" s="59" t="s">
        <v>1258</v>
      </c>
      <c r="H1165" s="59" t="s">
        <v>1534</v>
      </c>
      <c r="I1165" s="59">
        <v>5.1999999999999997E-5</v>
      </c>
      <c r="J1165" s="60">
        <v>19230769230.769234</v>
      </c>
      <c r="K1165" s="59"/>
    </row>
    <row r="1166" spans="1:11" ht="15" customHeight="1" x14ac:dyDescent="0.4">
      <c r="A1166" s="58">
        <v>1162</v>
      </c>
      <c r="B1166" s="59" t="s">
        <v>3154</v>
      </c>
      <c r="C1166" s="59" t="s">
        <v>2943</v>
      </c>
      <c r="D1166" s="59" t="s">
        <v>88</v>
      </c>
      <c r="E1166" s="58" t="s">
        <v>829</v>
      </c>
      <c r="F1166" s="58">
        <v>17</v>
      </c>
      <c r="G1166" s="59" t="s">
        <v>1258</v>
      </c>
      <c r="H1166" s="59" t="s">
        <v>1534</v>
      </c>
      <c r="I1166" s="59">
        <v>8.8400000000000002E-4</v>
      </c>
      <c r="J1166" s="60">
        <v>1131221719.4570136</v>
      </c>
      <c r="K1166" s="59"/>
    </row>
    <row r="1167" spans="1:11" ht="15" customHeight="1" x14ac:dyDescent="0.4">
      <c r="A1167" s="58">
        <v>1163</v>
      </c>
      <c r="B1167" s="59" t="s">
        <v>3155</v>
      </c>
      <c r="C1167" s="59" t="s">
        <v>2945</v>
      </c>
      <c r="D1167" s="59" t="s">
        <v>88</v>
      </c>
      <c r="E1167" s="58" t="s">
        <v>829</v>
      </c>
      <c r="F1167" s="58">
        <v>16</v>
      </c>
      <c r="G1167" s="59" t="s">
        <v>1258</v>
      </c>
      <c r="H1167" s="59" t="s">
        <v>1534</v>
      </c>
      <c r="I1167" s="59">
        <v>8.3199999999999995E-4</v>
      </c>
      <c r="J1167" s="60">
        <v>1201923076.9230771</v>
      </c>
      <c r="K1167" s="59"/>
    </row>
    <row r="1168" spans="1:11" ht="15" customHeight="1" x14ac:dyDescent="0.4">
      <c r="A1168" s="58">
        <v>1164</v>
      </c>
      <c r="B1168" s="59" t="s">
        <v>3156</v>
      </c>
      <c r="C1168" s="59" t="s">
        <v>2947</v>
      </c>
      <c r="D1168" s="59" t="s">
        <v>88</v>
      </c>
      <c r="E1168" s="58" t="s">
        <v>829</v>
      </c>
      <c r="F1168" s="58" t="s">
        <v>598</v>
      </c>
      <c r="G1168" s="59" t="s">
        <v>1258</v>
      </c>
      <c r="H1168" s="59" t="s">
        <v>1534</v>
      </c>
      <c r="I1168" s="59">
        <v>5.1999999999999997E-5</v>
      </c>
      <c r="J1168" s="60">
        <v>19230769230.769234</v>
      </c>
      <c r="K1168" s="59"/>
    </row>
    <row r="1169" spans="1:11" ht="15" customHeight="1" x14ac:dyDescent="0.4">
      <c r="A1169" s="58">
        <v>1165</v>
      </c>
      <c r="B1169" s="59" t="s">
        <v>3157</v>
      </c>
      <c r="C1169" s="59" t="s">
        <v>3158</v>
      </c>
      <c r="D1169" s="59" t="s">
        <v>88</v>
      </c>
      <c r="E1169" s="58" t="s">
        <v>829</v>
      </c>
      <c r="F1169" s="58" t="s">
        <v>598</v>
      </c>
      <c r="G1169" s="59" t="s">
        <v>1258</v>
      </c>
      <c r="H1169" s="59" t="s">
        <v>1534</v>
      </c>
      <c r="I1169" s="59">
        <v>5.1999999999999997E-5</v>
      </c>
      <c r="J1169" s="60">
        <v>19230769230.769234</v>
      </c>
      <c r="K1169" s="59"/>
    </row>
    <row r="1170" spans="1:11" ht="15" customHeight="1" x14ac:dyDescent="0.4">
      <c r="A1170" s="58">
        <v>1166</v>
      </c>
      <c r="B1170" s="59" t="s">
        <v>3159</v>
      </c>
      <c r="C1170" s="59" t="s">
        <v>3160</v>
      </c>
      <c r="D1170" s="59" t="s">
        <v>88</v>
      </c>
      <c r="E1170" s="58" t="s">
        <v>829</v>
      </c>
      <c r="F1170" s="58">
        <v>4</v>
      </c>
      <c r="G1170" s="59" t="s">
        <v>1258</v>
      </c>
      <c r="H1170" s="59" t="s">
        <v>1534</v>
      </c>
      <c r="I1170" s="59">
        <v>2.0799999999999999E-4</v>
      </c>
      <c r="J1170" s="60">
        <v>4807692307.6923084</v>
      </c>
      <c r="K1170" s="59"/>
    </row>
    <row r="1171" spans="1:11" ht="15" customHeight="1" x14ac:dyDescent="0.4">
      <c r="A1171" s="58">
        <v>1167</v>
      </c>
      <c r="B1171" s="59" t="s">
        <v>3161</v>
      </c>
      <c r="C1171" s="59" t="s">
        <v>3162</v>
      </c>
      <c r="D1171" s="59" t="s">
        <v>88</v>
      </c>
      <c r="E1171" s="58" t="s">
        <v>829</v>
      </c>
      <c r="F1171" s="58" t="s">
        <v>598</v>
      </c>
      <c r="G1171" s="59" t="s">
        <v>1258</v>
      </c>
      <c r="H1171" s="59" t="s">
        <v>1534</v>
      </c>
      <c r="I1171" s="59">
        <v>5.1999999999999997E-5</v>
      </c>
      <c r="J1171" s="60">
        <v>19230769230.769234</v>
      </c>
      <c r="K1171" s="59"/>
    </row>
    <row r="1172" spans="1:11" ht="15" customHeight="1" x14ac:dyDescent="0.4">
      <c r="A1172" s="58">
        <v>1168</v>
      </c>
      <c r="B1172" s="59" t="s">
        <v>3163</v>
      </c>
      <c r="C1172" s="59" t="s">
        <v>3164</v>
      </c>
      <c r="D1172" s="59" t="s">
        <v>88</v>
      </c>
      <c r="E1172" s="58" t="s">
        <v>829</v>
      </c>
      <c r="F1172" s="58" t="s">
        <v>608</v>
      </c>
      <c r="G1172" s="59" t="s">
        <v>1258</v>
      </c>
      <c r="H1172" s="59" t="s">
        <v>1534</v>
      </c>
      <c r="I1172" s="59">
        <v>1.0399999999999999E-4</v>
      </c>
      <c r="J1172" s="60">
        <v>9615384615.3846169</v>
      </c>
      <c r="K1172" s="59"/>
    </row>
    <row r="1173" spans="1:11" ht="15" customHeight="1" x14ac:dyDescent="0.4">
      <c r="A1173" s="58">
        <v>1169</v>
      </c>
      <c r="B1173" s="59" t="s">
        <v>3165</v>
      </c>
      <c r="C1173" s="59" t="s">
        <v>3166</v>
      </c>
      <c r="D1173" s="59" t="s">
        <v>88</v>
      </c>
      <c r="E1173" s="58" t="s">
        <v>829</v>
      </c>
      <c r="F1173" s="58" t="s">
        <v>677</v>
      </c>
      <c r="G1173" s="59" t="s">
        <v>1258</v>
      </c>
      <c r="H1173" s="59" t="s">
        <v>1534</v>
      </c>
      <c r="I1173" s="59">
        <v>4.1599999999999997E-4</v>
      </c>
      <c r="J1173" s="60">
        <v>2403846153.8461542</v>
      </c>
      <c r="K1173" s="59"/>
    </row>
    <row r="1174" spans="1:11" ht="15" customHeight="1" x14ac:dyDescent="0.4">
      <c r="A1174" s="58">
        <v>1170</v>
      </c>
      <c r="B1174" s="59" t="s">
        <v>3167</v>
      </c>
      <c r="C1174" s="59" t="s">
        <v>3168</v>
      </c>
      <c r="D1174" s="59" t="s">
        <v>88</v>
      </c>
      <c r="E1174" s="58" t="s">
        <v>829</v>
      </c>
      <c r="F1174" s="58" t="s">
        <v>608</v>
      </c>
      <c r="G1174" s="59" t="s">
        <v>1258</v>
      </c>
      <c r="H1174" s="59" t="s">
        <v>1534</v>
      </c>
      <c r="I1174" s="59">
        <v>1.0399999999999999E-4</v>
      </c>
      <c r="J1174" s="60">
        <v>9615384615.3846169</v>
      </c>
      <c r="K1174" s="59"/>
    </row>
    <row r="1175" spans="1:11" ht="15" customHeight="1" x14ac:dyDescent="0.4">
      <c r="A1175" s="58">
        <v>1171</v>
      </c>
      <c r="B1175" s="59" t="s">
        <v>3169</v>
      </c>
      <c r="C1175" s="59" t="s">
        <v>3170</v>
      </c>
      <c r="D1175" s="59" t="s">
        <v>88</v>
      </c>
      <c r="E1175" s="58" t="s">
        <v>829</v>
      </c>
      <c r="F1175" s="58" t="s">
        <v>598</v>
      </c>
      <c r="G1175" s="59" t="s">
        <v>1258</v>
      </c>
      <c r="H1175" s="59" t="s">
        <v>1534</v>
      </c>
      <c r="I1175" s="59">
        <v>5.1999999999999997E-5</v>
      </c>
      <c r="J1175" s="60">
        <v>19230769230.769234</v>
      </c>
      <c r="K1175" s="59"/>
    </row>
    <row r="1176" spans="1:11" ht="15" customHeight="1" x14ac:dyDescent="0.4">
      <c r="A1176" s="58">
        <v>1172</v>
      </c>
      <c r="B1176" s="59" t="s">
        <v>3171</v>
      </c>
      <c r="C1176" s="59" t="s">
        <v>3172</v>
      </c>
      <c r="D1176" s="59" t="s">
        <v>88</v>
      </c>
      <c r="E1176" s="58" t="s">
        <v>829</v>
      </c>
      <c r="F1176" s="58" t="s">
        <v>598</v>
      </c>
      <c r="G1176" s="59" t="s">
        <v>1258</v>
      </c>
      <c r="H1176" s="59" t="s">
        <v>1534</v>
      </c>
      <c r="I1176" s="59">
        <v>5.1999999999999997E-5</v>
      </c>
      <c r="J1176" s="60">
        <v>19230769230.769234</v>
      </c>
      <c r="K1176" s="59"/>
    </row>
    <row r="1177" spans="1:11" ht="15" customHeight="1" x14ac:dyDescent="0.4">
      <c r="A1177" s="58">
        <v>1173</v>
      </c>
      <c r="B1177" s="59" t="s">
        <v>3173</v>
      </c>
      <c r="C1177" s="59" t="s">
        <v>3174</v>
      </c>
      <c r="D1177" s="59" t="s">
        <v>88</v>
      </c>
      <c r="E1177" s="58" t="s">
        <v>829</v>
      </c>
      <c r="F1177" s="58">
        <v>1</v>
      </c>
      <c r="G1177" s="59" t="s">
        <v>1258</v>
      </c>
      <c r="H1177" s="59" t="s">
        <v>1534</v>
      </c>
      <c r="I1177" s="59">
        <v>5.1999999999999997E-5</v>
      </c>
      <c r="J1177" s="60">
        <v>19230769230.769234</v>
      </c>
      <c r="K1177" s="59"/>
    </row>
    <row r="1178" spans="1:11" ht="15" customHeight="1" x14ac:dyDescent="0.4">
      <c r="A1178" s="58">
        <v>1174</v>
      </c>
      <c r="B1178" s="59" t="s">
        <v>3175</v>
      </c>
      <c r="C1178" s="59" t="s">
        <v>3176</v>
      </c>
      <c r="D1178" s="59" t="s">
        <v>88</v>
      </c>
      <c r="E1178" s="58" t="s">
        <v>829</v>
      </c>
      <c r="F1178" s="58" t="s">
        <v>598</v>
      </c>
      <c r="G1178" s="59" t="s">
        <v>1258</v>
      </c>
      <c r="H1178" s="59" t="s">
        <v>1534</v>
      </c>
      <c r="I1178" s="59">
        <v>5.1999999999999997E-5</v>
      </c>
      <c r="J1178" s="60">
        <v>19230769230.769234</v>
      </c>
      <c r="K1178" s="59"/>
    </row>
    <row r="1179" spans="1:11" ht="15" customHeight="1" x14ac:dyDescent="0.4">
      <c r="A1179" s="58">
        <v>1175</v>
      </c>
      <c r="B1179" s="59" t="s">
        <v>3177</v>
      </c>
      <c r="C1179" s="59" t="s">
        <v>3178</v>
      </c>
      <c r="D1179" s="59" t="s">
        <v>88</v>
      </c>
      <c r="E1179" s="58" t="s">
        <v>829</v>
      </c>
      <c r="F1179" s="58" t="s">
        <v>598</v>
      </c>
      <c r="G1179" s="59" t="s">
        <v>1258</v>
      </c>
      <c r="H1179" s="59" t="s">
        <v>1534</v>
      </c>
      <c r="I1179" s="59">
        <v>5.1999999999999997E-5</v>
      </c>
      <c r="J1179" s="60">
        <v>19230769230.769234</v>
      </c>
      <c r="K1179" s="59"/>
    </row>
    <row r="1180" spans="1:11" ht="15" customHeight="1" x14ac:dyDescent="0.4">
      <c r="A1180" s="58">
        <v>1176</v>
      </c>
      <c r="B1180" s="59" t="s">
        <v>3179</v>
      </c>
      <c r="C1180" s="59" t="s">
        <v>3180</v>
      </c>
      <c r="D1180" s="59" t="s">
        <v>88</v>
      </c>
      <c r="E1180" s="58" t="s">
        <v>829</v>
      </c>
      <c r="F1180" s="58" t="s">
        <v>598</v>
      </c>
      <c r="G1180" s="59" t="s">
        <v>1258</v>
      </c>
      <c r="H1180" s="59" t="s">
        <v>1534</v>
      </c>
      <c r="I1180" s="59">
        <v>5.1999999999999997E-5</v>
      </c>
      <c r="J1180" s="60">
        <v>19230769230.769234</v>
      </c>
      <c r="K1180" s="59"/>
    </row>
    <row r="1181" spans="1:11" ht="15" customHeight="1" x14ac:dyDescent="0.4">
      <c r="A1181" s="58">
        <v>1177</v>
      </c>
      <c r="B1181" s="59" t="s">
        <v>3181</v>
      </c>
      <c r="C1181" s="59" t="s">
        <v>3182</v>
      </c>
      <c r="D1181" s="59" t="s">
        <v>88</v>
      </c>
      <c r="E1181" s="58" t="s">
        <v>829</v>
      </c>
      <c r="F1181" s="58" t="s">
        <v>598</v>
      </c>
      <c r="G1181" s="59" t="s">
        <v>1258</v>
      </c>
      <c r="H1181" s="59" t="s">
        <v>1534</v>
      </c>
      <c r="I1181" s="59">
        <v>5.1999999999999997E-5</v>
      </c>
      <c r="J1181" s="60">
        <v>19230769230.769234</v>
      </c>
      <c r="K1181" s="59"/>
    </row>
    <row r="1182" spans="1:11" ht="15" customHeight="1" x14ac:dyDescent="0.4">
      <c r="A1182" s="58">
        <v>1178</v>
      </c>
      <c r="B1182" s="59" t="s">
        <v>3183</v>
      </c>
      <c r="C1182" s="59" t="s">
        <v>3184</v>
      </c>
      <c r="D1182" s="59" t="s">
        <v>88</v>
      </c>
      <c r="E1182" s="58" t="s">
        <v>829</v>
      </c>
      <c r="F1182" s="58" t="s">
        <v>608</v>
      </c>
      <c r="G1182" s="59" t="s">
        <v>1258</v>
      </c>
      <c r="H1182" s="59" t="s">
        <v>1534</v>
      </c>
      <c r="I1182" s="59">
        <v>1.0399999999999999E-4</v>
      </c>
      <c r="J1182" s="60">
        <v>9615384615.3846169</v>
      </c>
      <c r="K1182" s="59"/>
    </row>
    <row r="1183" spans="1:11" ht="15" customHeight="1" x14ac:dyDescent="0.4">
      <c r="A1183" s="58">
        <v>1179</v>
      </c>
      <c r="B1183" s="59" t="s">
        <v>3185</v>
      </c>
      <c r="C1183" s="59" t="s">
        <v>3186</v>
      </c>
      <c r="D1183" s="59" t="s">
        <v>88</v>
      </c>
      <c r="E1183" s="58" t="s">
        <v>829</v>
      </c>
      <c r="F1183" s="58" t="s">
        <v>598</v>
      </c>
      <c r="G1183" s="59" t="s">
        <v>1258</v>
      </c>
      <c r="H1183" s="59" t="s">
        <v>1534</v>
      </c>
      <c r="I1183" s="59">
        <v>5.1999999999999997E-5</v>
      </c>
      <c r="J1183" s="60">
        <v>19230769230.769234</v>
      </c>
      <c r="K1183" s="59"/>
    </row>
    <row r="1184" spans="1:11" ht="15" customHeight="1" x14ac:dyDescent="0.4">
      <c r="A1184" s="58">
        <v>1180</v>
      </c>
      <c r="B1184" s="59" t="s">
        <v>3187</v>
      </c>
      <c r="C1184" s="59" t="s">
        <v>3188</v>
      </c>
      <c r="D1184" s="59" t="s">
        <v>88</v>
      </c>
      <c r="E1184" s="58" t="s">
        <v>829</v>
      </c>
      <c r="F1184" s="58" t="s">
        <v>598</v>
      </c>
      <c r="G1184" s="59" t="s">
        <v>1258</v>
      </c>
      <c r="H1184" s="59" t="s">
        <v>1534</v>
      </c>
      <c r="I1184" s="59">
        <v>5.1999999999999997E-5</v>
      </c>
      <c r="J1184" s="60">
        <v>19230769230.769234</v>
      </c>
      <c r="K1184" s="59"/>
    </row>
    <row r="1185" spans="1:11" ht="15" customHeight="1" x14ac:dyDescent="0.4">
      <c r="A1185" s="58">
        <v>1181</v>
      </c>
      <c r="B1185" s="59" t="s">
        <v>3189</v>
      </c>
      <c r="C1185" s="59" t="s">
        <v>3190</v>
      </c>
      <c r="D1185" s="59" t="s">
        <v>88</v>
      </c>
      <c r="E1185" s="58" t="s">
        <v>829</v>
      </c>
      <c r="F1185" s="58" t="s">
        <v>608</v>
      </c>
      <c r="G1185" s="59" t="s">
        <v>1258</v>
      </c>
      <c r="H1185" s="59" t="s">
        <v>1534</v>
      </c>
      <c r="I1185" s="59">
        <v>1.0399999999999999E-4</v>
      </c>
      <c r="J1185" s="60">
        <v>9615384615.3846169</v>
      </c>
      <c r="K1185" s="59"/>
    </row>
    <row r="1186" spans="1:11" ht="15" customHeight="1" x14ac:dyDescent="0.4">
      <c r="A1186" s="58">
        <v>1182</v>
      </c>
      <c r="B1186" s="59" t="s">
        <v>3191</v>
      </c>
      <c r="C1186" s="59" t="s">
        <v>3192</v>
      </c>
      <c r="D1186" s="59" t="s">
        <v>88</v>
      </c>
      <c r="E1186" s="58" t="s">
        <v>829</v>
      </c>
      <c r="F1186" s="58" t="s">
        <v>598</v>
      </c>
      <c r="G1186" s="59" t="s">
        <v>1258</v>
      </c>
      <c r="H1186" s="59" t="s">
        <v>1534</v>
      </c>
      <c r="I1186" s="59">
        <v>5.1999999999999997E-5</v>
      </c>
      <c r="J1186" s="60">
        <v>19230769230.769234</v>
      </c>
      <c r="K1186" s="59"/>
    </row>
    <row r="1187" spans="1:11" ht="15" customHeight="1" x14ac:dyDescent="0.4">
      <c r="A1187" s="58">
        <v>1183</v>
      </c>
      <c r="B1187" s="59" t="s">
        <v>3193</v>
      </c>
      <c r="C1187" s="59" t="s">
        <v>2951</v>
      </c>
      <c r="D1187" s="59" t="s">
        <v>88</v>
      </c>
      <c r="E1187" s="58" t="s">
        <v>829</v>
      </c>
      <c r="F1187" s="58" t="s">
        <v>627</v>
      </c>
      <c r="G1187" s="59" t="s">
        <v>1258</v>
      </c>
      <c r="H1187" s="59" t="s">
        <v>1534</v>
      </c>
      <c r="I1187" s="59">
        <v>3.1199999999999999E-4</v>
      </c>
      <c r="J1187" s="60">
        <v>3205128205.1282053</v>
      </c>
      <c r="K1187" s="59"/>
    </row>
    <row r="1188" spans="1:11" ht="15" customHeight="1" x14ac:dyDescent="0.4">
      <c r="A1188" s="58">
        <v>1184</v>
      </c>
      <c r="B1188" s="59" t="s">
        <v>3194</v>
      </c>
      <c r="C1188" s="59" t="s">
        <v>3195</v>
      </c>
      <c r="D1188" s="59" t="s">
        <v>88</v>
      </c>
      <c r="E1188" s="58" t="s">
        <v>829</v>
      </c>
      <c r="F1188" s="58" t="s">
        <v>608</v>
      </c>
      <c r="G1188" s="59" t="s">
        <v>1258</v>
      </c>
      <c r="H1188" s="59" t="s">
        <v>1534</v>
      </c>
      <c r="I1188" s="59">
        <v>1.0399999999999999E-4</v>
      </c>
      <c r="J1188" s="60">
        <v>9615384615.3846169</v>
      </c>
      <c r="K1188" s="59"/>
    </row>
    <row r="1189" spans="1:11" ht="15" customHeight="1" x14ac:dyDescent="0.4">
      <c r="A1189" s="58">
        <v>1185</v>
      </c>
      <c r="B1189" s="59" t="s">
        <v>3196</v>
      </c>
      <c r="C1189" s="59" t="s">
        <v>3197</v>
      </c>
      <c r="D1189" s="59" t="s">
        <v>88</v>
      </c>
      <c r="E1189" s="58" t="s">
        <v>829</v>
      </c>
      <c r="F1189" s="58" t="s">
        <v>598</v>
      </c>
      <c r="G1189" s="59" t="s">
        <v>1258</v>
      </c>
      <c r="H1189" s="59" t="s">
        <v>1534</v>
      </c>
      <c r="I1189" s="59">
        <v>5.1999999999999997E-5</v>
      </c>
      <c r="J1189" s="60">
        <v>19230769230.769234</v>
      </c>
      <c r="K1189" s="59"/>
    </row>
    <row r="1190" spans="1:11" ht="15" customHeight="1" x14ac:dyDescent="0.4">
      <c r="A1190" s="58">
        <v>1186</v>
      </c>
      <c r="B1190" s="59" t="s">
        <v>3198</v>
      </c>
      <c r="C1190" s="59" t="s">
        <v>3199</v>
      </c>
      <c r="D1190" s="59" t="s">
        <v>88</v>
      </c>
      <c r="E1190" s="58" t="s">
        <v>829</v>
      </c>
      <c r="F1190" s="58" t="s">
        <v>627</v>
      </c>
      <c r="G1190" s="59" t="s">
        <v>1258</v>
      </c>
      <c r="H1190" s="59" t="s">
        <v>1534</v>
      </c>
      <c r="I1190" s="59">
        <v>3.1199999999999999E-4</v>
      </c>
      <c r="J1190" s="60">
        <v>3205128205.1282053</v>
      </c>
      <c r="K1190" s="59"/>
    </row>
    <row r="1191" spans="1:11" ht="15" customHeight="1" x14ac:dyDescent="0.4">
      <c r="A1191" s="58">
        <v>1187</v>
      </c>
      <c r="B1191" s="59" t="s">
        <v>3200</v>
      </c>
      <c r="C1191" s="59" t="s">
        <v>2957</v>
      </c>
      <c r="D1191" s="59" t="s">
        <v>88</v>
      </c>
      <c r="E1191" s="58" t="s">
        <v>829</v>
      </c>
      <c r="F1191" s="58" t="s">
        <v>598</v>
      </c>
      <c r="G1191" s="59" t="s">
        <v>1258</v>
      </c>
      <c r="H1191" s="59" t="s">
        <v>1534</v>
      </c>
      <c r="I1191" s="59">
        <v>5.1999999999999997E-5</v>
      </c>
      <c r="J1191" s="60">
        <v>19230769230.769234</v>
      </c>
      <c r="K1191" s="59"/>
    </row>
    <row r="1192" spans="1:11" ht="15" customHeight="1" x14ac:dyDescent="0.4">
      <c r="A1192" s="58">
        <v>1188</v>
      </c>
      <c r="B1192" s="59" t="s">
        <v>3201</v>
      </c>
      <c r="C1192" s="59" t="s">
        <v>3202</v>
      </c>
      <c r="D1192" s="59" t="s">
        <v>88</v>
      </c>
      <c r="E1192" s="58" t="s">
        <v>829</v>
      </c>
      <c r="F1192" s="58" t="s">
        <v>598</v>
      </c>
      <c r="G1192" s="59" t="s">
        <v>1258</v>
      </c>
      <c r="H1192" s="59" t="s">
        <v>1534</v>
      </c>
      <c r="I1192" s="59">
        <v>5.1999999999999997E-5</v>
      </c>
      <c r="J1192" s="60">
        <v>19230769230.769234</v>
      </c>
      <c r="K1192" s="59"/>
    </row>
    <row r="1193" spans="1:11" ht="15" customHeight="1" x14ac:dyDescent="0.4">
      <c r="A1193" s="58">
        <v>1189</v>
      </c>
      <c r="B1193" s="59" t="s">
        <v>3203</v>
      </c>
      <c r="C1193" s="59" t="s">
        <v>3204</v>
      </c>
      <c r="D1193" s="59" t="s">
        <v>88</v>
      </c>
      <c r="E1193" s="58" t="s">
        <v>829</v>
      </c>
      <c r="F1193" s="58" t="s">
        <v>608</v>
      </c>
      <c r="G1193" s="59" t="s">
        <v>1258</v>
      </c>
      <c r="H1193" s="59" t="s">
        <v>1534</v>
      </c>
      <c r="I1193" s="59">
        <v>1.0399999999999999E-4</v>
      </c>
      <c r="J1193" s="60">
        <v>9615384615.3846169</v>
      </c>
      <c r="K1193" s="59"/>
    </row>
    <row r="1194" spans="1:11" ht="15" customHeight="1" x14ac:dyDescent="0.4">
      <c r="A1194" s="58">
        <v>1190</v>
      </c>
      <c r="B1194" s="59" t="s">
        <v>3205</v>
      </c>
      <c r="C1194" s="59" t="s">
        <v>3206</v>
      </c>
      <c r="D1194" s="59" t="s">
        <v>88</v>
      </c>
      <c r="E1194" s="58" t="s">
        <v>829</v>
      </c>
      <c r="F1194" s="58" t="s">
        <v>608</v>
      </c>
      <c r="G1194" s="59" t="s">
        <v>1258</v>
      </c>
      <c r="H1194" s="59" t="s">
        <v>1534</v>
      </c>
      <c r="I1194" s="59">
        <v>1.0399999999999999E-4</v>
      </c>
      <c r="J1194" s="60">
        <v>9615384615.3846169</v>
      </c>
      <c r="K1194" s="59"/>
    </row>
    <row r="1195" spans="1:11" ht="15" customHeight="1" x14ac:dyDescent="0.4">
      <c r="A1195" s="58">
        <v>1191</v>
      </c>
      <c r="B1195" s="59" t="s">
        <v>3207</v>
      </c>
      <c r="C1195" s="59" t="s">
        <v>3208</v>
      </c>
      <c r="D1195" s="59" t="s">
        <v>2612</v>
      </c>
      <c r="E1195" s="58" t="s">
        <v>829</v>
      </c>
      <c r="F1195" s="58" t="s">
        <v>591</v>
      </c>
      <c r="G1195" s="59" t="s">
        <v>1258</v>
      </c>
      <c r="H1195" s="59" t="s">
        <v>1259</v>
      </c>
      <c r="I1195" s="59">
        <v>2.0590000000000001E-3</v>
      </c>
      <c r="J1195" s="60">
        <v>485672656.62943172</v>
      </c>
      <c r="K1195" s="59"/>
    </row>
    <row r="1196" spans="1:11" ht="15" customHeight="1" x14ac:dyDescent="0.4">
      <c r="A1196" s="58">
        <v>1192</v>
      </c>
      <c r="B1196" s="59" t="s">
        <v>3209</v>
      </c>
      <c r="C1196" s="59" t="s">
        <v>3210</v>
      </c>
      <c r="D1196" s="59" t="s">
        <v>59</v>
      </c>
      <c r="E1196" s="58" t="s">
        <v>829</v>
      </c>
      <c r="F1196" s="58">
        <v>1</v>
      </c>
      <c r="G1196" s="59" t="s">
        <v>1513</v>
      </c>
      <c r="H1196" s="59" t="s">
        <v>1514</v>
      </c>
      <c r="I1196" s="59">
        <v>3.3599999999999998E-4</v>
      </c>
      <c r="J1196" s="60">
        <v>2976190476.1904764</v>
      </c>
      <c r="K1196" s="59"/>
    </row>
    <row r="1197" spans="1:11" ht="15" customHeight="1" x14ac:dyDescent="0.4">
      <c r="A1197" s="58">
        <v>1193</v>
      </c>
      <c r="B1197" s="59" t="s">
        <v>3211</v>
      </c>
      <c r="C1197" s="59" t="s">
        <v>3212</v>
      </c>
      <c r="D1197" s="59" t="s">
        <v>59</v>
      </c>
      <c r="E1197" s="58" t="s">
        <v>829</v>
      </c>
      <c r="F1197" s="58">
        <v>3</v>
      </c>
      <c r="G1197" s="59" t="s">
        <v>1625</v>
      </c>
      <c r="H1197" s="59" t="s">
        <v>1514</v>
      </c>
      <c r="I1197" s="59">
        <v>5.1739999999999998E-3</v>
      </c>
      <c r="J1197" s="60">
        <v>193274062.62079629</v>
      </c>
      <c r="K1197" s="59"/>
    </row>
    <row r="1198" spans="1:11" ht="15" customHeight="1" x14ac:dyDescent="0.4">
      <c r="A1198" s="58">
        <v>1194</v>
      </c>
      <c r="B1198" s="59" t="s">
        <v>3213</v>
      </c>
      <c r="C1198" s="59" t="s">
        <v>3214</v>
      </c>
      <c r="D1198" s="59" t="s">
        <v>2772</v>
      </c>
      <c r="E1198" s="58" t="s">
        <v>829</v>
      </c>
      <c r="F1198" s="58">
        <v>1</v>
      </c>
      <c r="G1198" s="59" t="s">
        <v>9</v>
      </c>
      <c r="H1198" s="59" t="s">
        <v>1523</v>
      </c>
      <c r="I1198" s="59">
        <v>8.2999999999999998E-5</v>
      </c>
      <c r="J1198" s="60">
        <v>12048192771.084337</v>
      </c>
      <c r="K1198" s="59"/>
    </row>
    <row r="1199" spans="1:11" ht="15" customHeight="1" x14ac:dyDescent="0.4">
      <c r="A1199" s="58">
        <v>1195</v>
      </c>
      <c r="B1199" s="59" t="s">
        <v>3215</v>
      </c>
      <c r="C1199" s="59" t="s">
        <v>3216</v>
      </c>
      <c r="D1199" s="59" t="s">
        <v>2772</v>
      </c>
      <c r="E1199" s="58" t="s">
        <v>829</v>
      </c>
      <c r="F1199" s="58">
        <v>1</v>
      </c>
      <c r="G1199" s="59" t="s">
        <v>9</v>
      </c>
      <c r="H1199" s="59" t="s">
        <v>1523</v>
      </c>
      <c r="I1199" s="59">
        <v>8.2999999999999998E-5</v>
      </c>
      <c r="J1199" s="60">
        <v>12048192771.084337</v>
      </c>
      <c r="K1199" s="59"/>
    </row>
    <row r="1200" spans="1:11" ht="15" customHeight="1" x14ac:dyDescent="0.4">
      <c r="A1200" s="58">
        <v>1196</v>
      </c>
      <c r="B1200" s="59" t="s">
        <v>3217</v>
      </c>
      <c r="C1200" s="59" t="s">
        <v>3218</v>
      </c>
      <c r="D1200" s="59" t="s">
        <v>3219</v>
      </c>
      <c r="E1200" s="58" t="s">
        <v>582</v>
      </c>
      <c r="F1200" s="58" t="s">
        <v>598</v>
      </c>
      <c r="G1200" s="59"/>
      <c r="H1200" s="59"/>
      <c r="I1200" s="59">
        <v>0</v>
      </c>
      <c r="J1200" s="60"/>
      <c r="K1200" s="59"/>
    </row>
    <row r="1201" spans="1:11" ht="15" customHeight="1" x14ac:dyDescent="0.4">
      <c r="A1201" s="58">
        <v>1197</v>
      </c>
      <c r="B1201" s="59" t="s">
        <v>3220</v>
      </c>
      <c r="C1201" s="59" t="s">
        <v>3221</v>
      </c>
      <c r="D1201" s="59" t="s">
        <v>3222</v>
      </c>
      <c r="E1201" s="58" t="s">
        <v>586</v>
      </c>
      <c r="F1201" s="58" t="s">
        <v>598</v>
      </c>
      <c r="G1201" s="59"/>
      <c r="H1201" s="59"/>
      <c r="I1201" s="59">
        <v>0</v>
      </c>
      <c r="J1201" s="60"/>
      <c r="K1201" s="59"/>
    </row>
    <row r="1202" spans="1:11" ht="15" customHeight="1" x14ac:dyDescent="0.4">
      <c r="A1202" s="58">
        <v>1198</v>
      </c>
      <c r="B1202" s="59" t="s">
        <v>3223</v>
      </c>
      <c r="C1202" s="59" t="s">
        <v>3224</v>
      </c>
      <c r="D1202" s="59" t="s">
        <v>1888</v>
      </c>
      <c r="E1202" s="58" t="s">
        <v>586</v>
      </c>
      <c r="F1202" s="58">
        <v>1</v>
      </c>
      <c r="G1202" s="59"/>
      <c r="H1202" s="59"/>
      <c r="I1202" s="59">
        <v>0</v>
      </c>
      <c r="J1202" s="60"/>
      <c r="K1202" s="59"/>
    </row>
    <row r="1203" spans="1:11" ht="15" customHeight="1" x14ac:dyDescent="0.4">
      <c r="A1203" s="58">
        <v>1199</v>
      </c>
      <c r="B1203" s="59" t="s">
        <v>3225</v>
      </c>
      <c r="C1203" s="59" t="s">
        <v>3226</v>
      </c>
      <c r="D1203" s="59" t="s">
        <v>1888</v>
      </c>
      <c r="E1203" s="58" t="s">
        <v>586</v>
      </c>
      <c r="F1203" s="58">
        <v>1</v>
      </c>
      <c r="G1203" s="59"/>
      <c r="H1203" s="59"/>
      <c r="I1203" s="59">
        <v>0</v>
      </c>
      <c r="J1203" s="60"/>
      <c r="K1203" s="59"/>
    </row>
    <row r="1204" spans="1:11" ht="15" customHeight="1" x14ac:dyDescent="0.4">
      <c r="A1204" s="58">
        <v>1200</v>
      </c>
      <c r="B1204" s="59" t="s">
        <v>3227</v>
      </c>
      <c r="C1204" s="59" t="s">
        <v>3228</v>
      </c>
      <c r="D1204" s="59" t="s">
        <v>3229</v>
      </c>
      <c r="E1204" s="58" t="s">
        <v>582</v>
      </c>
      <c r="F1204" s="58" t="s">
        <v>598</v>
      </c>
      <c r="G1204" s="59"/>
      <c r="H1204" s="59"/>
      <c r="I1204" s="59">
        <v>0</v>
      </c>
      <c r="J1204" s="60"/>
      <c r="K1204" s="59"/>
    </row>
    <row r="1205" spans="1:11" ht="15" customHeight="1" x14ac:dyDescent="0.4">
      <c r="A1205" s="58">
        <v>1201</v>
      </c>
      <c r="B1205" s="59" t="s">
        <v>3230</v>
      </c>
      <c r="C1205" s="59" t="s">
        <v>3231</v>
      </c>
      <c r="D1205" s="59" t="s">
        <v>3222</v>
      </c>
      <c r="E1205" s="58" t="s">
        <v>586</v>
      </c>
      <c r="F1205" s="58" t="s">
        <v>598</v>
      </c>
      <c r="G1205" s="59"/>
      <c r="H1205" s="59"/>
      <c r="I1205" s="59">
        <v>0</v>
      </c>
      <c r="J1205" s="60"/>
      <c r="K1205" s="59"/>
    </row>
    <row r="1206" spans="1:11" ht="15" customHeight="1" x14ac:dyDescent="0.4">
      <c r="A1206" s="58">
        <v>1202</v>
      </c>
      <c r="B1206" s="59" t="s">
        <v>3232</v>
      </c>
      <c r="C1206" s="59" t="s">
        <v>3233</v>
      </c>
      <c r="D1206" s="59" t="s">
        <v>1888</v>
      </c>
      <c r="E1206" s="58" t="s">
        <v>586</v>
      </c>
      <c r="F1206" s="58">
        <v>1</v>
      </c>
      <c r="G1206" s="59"/>
      <c r="H1206" s="59"/>
      <c r="I1206" s="59">
        <v>0</v>
      </c>
      <c r="J1206" s="60"/>
      <c r="K1206" s="59"/>
    </row>
    <row r="1207" spans="1:11" ht="15" customHeight="1" x14ac:dyDescent="0.4">
      <c r="A1207" s="58">
        <v>1203</v>
      </c>
      <c r="B1207" s="59" t="s">
        <v>3234</v>
      </c>
      <c r="C1207" s="59" t="s">
        <v>3235</v>
      </c>
      <c r="D1207" s="59" t="s">
        <v>3236</v>
      </c>
      <c r="E1207" s="58" t="s">
        <v>582</v>
      </c>
      <c r="F1207" s="58" t="s">
        <v>598</v>
      </c>
      <c r="G1207" s="59"/>
      <c r="H1207" s="59"/>
      <c r="I1207" s="59">
        <v>2.5214E-2</v>
      </c>
      <c r="J1207" s="60">
        <v>39660506.068057425</v>
      </c>
      <c r="K1207" s="59"/>
    </row>
    <row r="1208" spans="1:11" ht="15" customHeight="1" x14ac:dyDescent="0.4">
      <c r="A1208" s="58">
        <v>1204</v>
      </c>
      <c r="B1208" s="59" t="s">
        <v>3237</v>
      </c>
      <c r="C1208" s="59" t="s">
        <v>3238</v>
      </c>
      <c r="D1208" s="59" t="s">
        <v>3239</v>
      </c>
      <c r="E1208" s="58" t="s">
        <v>859</v>
      </c>
      <c r="F1208" s="58" t="s">
        <v>598</v>
      </c>
      <c r="G1208" s="59" t="s">
        <v>1509</v>
      </c>
      <c r="H1208" s="59"/>
      <c r="I1208" s="59">
        <v>6.7000000000000002E-4</v>
      </c>
      <c r="J1208" s="60">
        <v>1492537313.4328358</v>
      </c>
      <c r="K1208" s="59"/>
    </row>
    <row r="1209" spans="1:11" ht="15" customHeight="1" x14ac:dyDescent="0.4">
      <c r="A1209" s="58">
        <v>1205</v>
      </c>
      <c r="B1209" s="59" t="s">
        <v>3240</v>
      </c>
      <c r="C1209" s="59" t="s">
        <v>3241</v>
      </c>
      <c r="D1209" s="59" t="s">
        <v>74</v>
      </c>
      <c r="E1209" s="58" t="s">
        <v>829</v>
      </c>
      <c r="F1209" s="58" t="s">
        <v>598</v>
      </c>
      <c r="G1209" s="59" t="s">
        <v>830</v>
      </c>
      <c r="H1209" s="59" t="s">
        <v>1816</v>
      </c>
      <c r="I1209" s="59">
        <v>2.8999999999999998E-3</v>
      </c>
      <c r="J1209" s="60">
        <v>344827586.2068966</v>
      </c>
      <c r="K1209" s="59"/>
    </row>
    <row r="1210" spans="1:11" ht="15" customHeight="1" x14ac:dyDescent="0.4">
      <c r="A1210" s="58">
        <v>1206</v>
      </c>
      <c r="B1210" s="59" t="s">
        <v>3242</v>
      </c>
      <c r="C1210" s="59" t="s">
        <v>3243</v>
      </c>
      <c r="D1210" s="59" t="s">
        <v>74</v>
      </c>
      <c r="E1210" s="58" t="s">
        <v>829</v>
      </c>
      <c r="F1210" s="58" t="s">
        <v>598</v>
      </c>
      <c r="G1210" s="59" t="s">
        <v>830</v>
      </c>
      <c r="H1210" s="59" t="s">
        <v>1816</v>
      </c>
      <c r="I1210" s="59">
        <v>2.8999999999999998E-3</v>
      </c>
      <c r="J1210" s="60">
        <v>344827586.2068966</v>
      </c>
      <c r="K1210" s="59"/>
    </row>
    <row r="1211" spans="1:11" ht="15" customHeight="1" x14ac:dyDescent="0.4">
      <c r="A1211" s="58">
        <v>1207</v>
      </c>
      <c r="B1211" s="59" t="s">
        <v>3244</v>
      </c>
      <c r="C1211" s="59" t="s">
        <v>3245</v>
      </c>
      <c r="D1211" s="59" t="s">
        <v>74</v>
      </c>
      <c r="E1211" s="58" t="s">
        <v>829</v>
      </c>
      <c r="F1211" s="58" t="s">
        <v>598</v>
      </c>
      <c r="G1211" s="59" t="s">
        <v>830</v>
      </c>
      <c r="H1211" s="59" t="s">
        <v>1816</v>
      </c>
      <c r="I1211" s="59">
        <v>2.8999999999999998E-3</v>
      </c>
      <c r="J1211" s="60">
        <v>344827586.2068966</v>
      </c>
      <c r="K1211" s="59"/>
    </row>
    <row r="1212" spans="1:11" ht="15" customHeight="1" x14ac:dyDescent="0.4">
      <c r="A1212" s="58">
        <v>1208</v>
      </c>
      <c r="B1212" s="59" t="s">
        <v>3246</v>
      </c>
      <c r="C1212" s="59" t="s">
        <v>3247</v>
      </c>
      <c r="D1212" s="59" t="s">
        <v>59</v>
      </c>
      <c r="E1212" s="58" t="s">
        <v>829</v>
      </c>
      <c r="F1212" s="58" t="s">
        <v>598</v>
      </c>
      <c r="G1212" s="59" t="s">
        <v>1625</v>
      </c>
      <c r="H1212" s="59" t="s">
        <v>1514</v>
      </c>
      <c r="I1212" s="59">
        <v>7.2000000000000002E-5</v>
      </c>
      <c r="J1212" s="60">
        <v>13888888888.888889</v>
      </c>
      <c r="K1212" s="59"/>
    </row>
    <row r="1213" spans="1:11" ht="15" customHeight="1" x14ac:dyDescent="0.4">
      <c r="A1213" s="58">
        <v>1209</v>
      </c>
      <c r="B1213" s="59" t="s">
        <v>3248</v>
      </c>
      <c r="C1213" s="59" t="s">
        <v>3249</v>
      </c>
      <c r="D1213" s="59" t="s">
        <v>59</v>
      </c>
      <c r="E1213" s="58" t="s">
        <v>829</v>
      </c>
      <c r="F1213" s="58" t="s">
        <v>591</v>
      </c>
      <c r="G1213" s="59" t="s">
        <v>1513</v>
      </c>
      <c r="H1213" s="59" t="s">
        <v>1514</v>
      </c>
      <c r="I1213" s="59">
        <v>3.2000000000000003E-4</v>
      </c>
      <c r="J1213" s="60">
        <v>3124999999.9999995</v>
      </c>
      <c r="K1213" s="59"/>
    </row>
    <row r="1214" spans="1:11" ht="15" customHeight="1" x14ac:dyDescent="0.4">
      <c r="A1214" s="58">
        <v>1210</v>
      </c>
      <c r="B1214" s="59" t="s">
        <v>3250</v>
      </c>
      <c r="C1214" s="59" t="s">
        <v>3014</v>
      </c>
      <c r="D1214" s="59" t="s">
        <v>59</v>
      </c>
      <c r="E1214" s="58" t="s">
        <v>829</v>
      </c>
      <c r="F1214" s="58" t="s">
        <v>598</v>
      </c>
      <c r="G1214" s="59" t="s">
        <v>1513</v>
      </c>
      <c r="H1214" s="59" t="s">
        <v>1514</v>
      </c>
      <c r="I1214" s="59">
        <v>9.6000000000000002E-5</v>
      </c>
      <c r="J1214" s="60">
        <v>10416666666.666666</v>
      </c>
      <c r="K1214" s="59"/>
    </row>
    <row r="1215" spans="1:11" ht="15" customHeight="1" x14ac:dyDescent="0.4">
      <c r="A1215" s="58">
        <v>1211</v>
      </c>
      <c r="B1215" s="59" t="s">
        <v>3251</v>
      </c>
      <c r="C1215" s="59" t="s">
        <v>3022</v>
      </c>
      <c r="D1215" s="59" t="s">
        <v>59</v>
      </c>
      <c r="E1215" s="58" t="s">
        <v>829</v>
      </c>
      <c r="F1215" s="58" t="s">
        <v>598</v>
      </c>
      <c r="G1215" s="59" t="s">
        <v>1513</v>
      </c>
      <c r="H1215" s="59" t="s">
        <v>1514</v>
      </c>
      <c r="I1215" s="59">
        <v>2.4000000000000001E-4</v>
      </c>
      <c r="J1215" s="60">
        <v>4166666666.6666665</v>
      </c>
      <c r="K1215" s="59"/>
    </row>
    <row r="1216" spans="1:11" ht="15" customHeight="1" x14ac:dyDescent="0.4">
      <c r="A1216" s="58">
        <v>1212</v>
      </c>
      <c r="B1216" s="59" t="s">
        <v>3252</v>
      </c>
      <c r="C1216" s="59" t="s">
        <v>3004</v>
      </c>
      <c r="D1216" s="59" t="s">
        <v>59</v>
      </c>
      <c r="E1216" s="58" t="s">
        <v>829</v>
      </c>
      <c r="F1216" s="58" t="s">
        <v>598</v>
      </c>
      <c r="G1216" s="59" t="s">
        <v>1513</v>
      </c>
      <c r="H1216" s="59" t="s">
        <v>1514</v>
      </c>
      <c r="I1216" s="59">
        <v>5.0000000000000004E-6</v>
      </c>
      <c r="J1216" s="60">
        <v>199999999999.99997</v>
      </c>
      <c r="K1216" s="59"/>
    </row>
    <row r="1217" spans="1:11" ht="15" customHeight="1" x14ac:dyDescent="0.4">
      <c r="A1217" s="58">
        <v>1213</v>
      </c>
      <c r="B1217" s="59" t="s">
        <v>3253</v>
      </c>
      <c r="C1217" s="59" t="s">
        <v>2875</v>
      </c>
      <c r="D1217" s="59" t="s">
        <v>37</v>
      </c>
      <c r="E1217" s="58" t="s">
        <v>829</v>
      </c>
      <c r="F1217" s="58" t="s">
        <v>598</v>
      </c>
      <c r="G1217" s="59" t="s">
        <v>1635</v>
      </c>
      <c r="H1217" s="59" t="s">
        <v>1636</v>
      </c>
      <c r="I1217" s="59">
        <v>1.56E-4</v>
      </c>
      <c r="J1217" s="60">
        <v>6410256410.2564106</v>
      </c>
      <c r="K1217" s="59"/>
    </row>
    <row r="1218" spans="1:11" ht="15" customHeight="1" x14ac:dyDescent="0.4">
      <c r="A1218" s="58">
        <v>1214</v>
      </c>
      <c r="B1218" s="59" t="s">
        <v>3254</v>
      </c>
      <c r="C1218" s="59" t="s">
        <v>3035</v>
      </c>
      <c r="D1218" s="59" t="s">
        <v>37</v>
      </c>
      <c r="E1218" s="58" t="s">
        <v>829</v>
      </c>
      <c r="F1218" s="58" t="s">
        <v>598</v>
      </c>
      <c r="G1218" s="59" t="s">
        <v>1635</v>
      </c>
      <c r="H1218" s="59" t="s">
        <v>3036</v>
      </c>
      <c r="I1218" s="59">
        <v>1.54E-4</v>
      </c>
      <c r="J1218" s="60">
        <v>6493506493.5064936</v>
      </c>
      <c r="K1218" s="59"/>
    </row>
    <row r="1219" spans="1:11" ht="15" customHeight="1" x14ac:dyDescent="0.4">
      <c r="A1219" s="58">
        <v>1215</v>
      </c>
      <c r="B1219" s="59" t="s">
        <v>3255</v>
      </c>
      <c r="C1219" s="59" t="s">
        <v>3256</v>
      </c>
      <c r="D1219" s="59" t="s">
        <v>37</v>
      </c>
      <c r="E1219" s="58" t="s">
        <v>829</v>
      </c>
      <c r="F1219" s="58" t="s">
        <v>598</v>
      </c>
      <c r="G1219" s="59" t="s">
        <v>1635</v>
      </c>
      <c r="H1219" s="59" t="s">
        <v>1765</v>
      </c>
      <c r="I1219" s="59">
        <v>3.9100000000000002E-4</v>
      </c>
      <c r="J1219" s="60">
        <v>2557544757.0332479</v>
      </c>
      <c r="K1219" s="59"/>
    </row>
    <row r="1220" spans="1:11" ht="15" customHeight="1" x14ac:dyDescent="0.4">
      <c r="A1220" s="58">
        <v>1216</v>
      </c>
      <c r="B1220" s="59" t="s">
        <v>3257</v>
      </c>
      <c r="C1220" s="59" t="s">
        <v>3258</v>
      </c>
      <c r="D1220" s="59" t="s">
        <v>37</v>
      </c>
      <c r="E1220" s="58" t="s">
        <v>829</v>
      </c>
      <c r="F1220" s="58" t="s">
        <v>591</v>
      </c>
      <c r="G1220" s="59" t="s">
        <v>1635</v>
      </c>
      <c r="H1220" s="59" t="s">
        <v>1765</v>
      </c>
      <c r="I1220" s="59">
        <v>1.5659999999999999E-3</v>
      </c>
      <c r="J1220" s="60">
        <v>638569604.08684552</v>
      </c>
      <c r="K1220" s="59"/>
    </row>
    <row r="1221" spans="1:11" ht="15" customHeight="1" x14ac:dyDescent="0.4">
      <c r="A1221" s="58">
        <v>1217</v>
      </c>
      <c r="B1221" s="59" t="s">
        <v>3259</v>
      </c>
      <c r="C1221" s="59" t="s">
        <v>3260</v>
      </c>
      <c r="D1221" s="59" t="s">
        <v>2316</v>
      </c>
      <c r="E1221" s="58" t="s">
        <v>829</v>
      </c>
      <c r="F1221" s="58" t="s">
        <v>608</v>
      </c>
      <c r="G1221" s="59" t="s">
        <v>1674</v>
      </c>
      <c r="H1221" s="59" t="s">
        <v>2317</v>
      </c>
      <c r="I1221" s="59">
        <v>5.5999999999999995E-4</v>
      </c>
      <c r="J1221" s="60">
        <v>1785714285.7142859</v>
      </c>
      <c r="K1221" s="59"/>
    </row>
    <row r="1222" spans="1:11" ht="15" customHeight="1" x14ac:dyDescent="0.4">
      <c r="A1222" s="58">
        <v>1218</v>
      </c>
      <c r="B1222" s="59" t="s">
        <v>3261</v>
      </c>
      <c r="C1222" s="59" t="s">
        <v>2877</v>
      </c>
      <c r="D1222" s="59" t="s">
        <v>41</v>
      </c>
      <c r="E1222" s="58" t="s">
        <v>829</v>
      </c>
      <c r="F1222" s="58" t="s">
        <v>598</v>
      </c>
      <c r="G1222" s="59" t="s">
        <v>1674</v>
      </c>
      <c r="H1222" s="59" t="s">
        <v>1675</v>
      </c>
      <c r="I1222" s="59">
        <v>1.4999999999999999E-4</v>
      </c>
      <c r="J1222" s="60">
        <v>6666666666.666667</v>
      </c>
      <c r="K1222" s="59"/>
    </row>
    <row r="1223" spans="1:11" ht="15" customHeight="1" x14ac:dyDescent="0.4">
      <c r="A1223" s="58">
        <v>1219</v>
      </c>
      <c r="B1223" s="59" t="s">
        <v>3262</v>
      </c>
      <c r="C1223" s="59" t="s">
        <v>3263</v>
      </c>
      <c r="D1223" s="59" t="s">
        <v>43</v>
      </c>
      <c r="E1223" s="58" t="s">
        <v>829</v>
      </c>
      <c r="F1223" s="58" t="s">
        <v>591</v>
      </c>
      <c r="G1223" s="59" t="s">
        <v>1560</v>
      </c>
      <c r="H1223" s="59" t="s">
        <v>2778</v>
      </c>
      <c r="I1223" s="59">
        <v>1.6050000000000001E-3</v>
      </c>
      <c r="J1223" s="60">
        <v>623052959.50155759</v>
      </c>
      <c r="K1223" s="59"/>
    </row>
    <row r="1224" spans="1:11" ht="15" customHeight="1" x14ac:dyDescent="0.4">
      <c r="A1224" s="58">
        <v>1220</v>
      </c>
      <c r="B1224" s="59" t="s">
        <v>3264</v>
      </c>
      <c r="C1224" s="59" t="s">
        <v>3265</v>
      </c>
      <c r="D1224" s="59" t="s">
        <v>43</v>
      </c>
      <c r="E1224" s="58" t="s">
        <v>829</v>
      </c>
      <c r="F1224" s="58" t="s">
        <v>598</v>
      </c>
      <c r="G1224" s="59" t="s">
        <v>1560</v>
      </c>
      <c r="H1224" s="59" t="s">
        <v>2778</v>
      </c>
      <c r="I1224" s="59">
        <v>4.0099999999999999E-4</v>
      </c>
      <c r="J1224" s="60">
        <v>2493765586.0349126</v>
      </c>
      <c r="K1224" s="59"/>
    </row>
    <row r="1225" spans="1:11" ht="15" customHeight="1" x14ac:dyDescent="0.4">
      <c r="A1225" s="58">
        <v>1221</v>
      </c>
      <c r="B1225" s="59" t="s">
        <v>3266</v>
      </c>
      <c r="C1225" s="59" t="s">
        <v>3045</v>
      </c>
      <c r="D1225" s="59" t="s">
        <v>43</v>
      </c>
      <c r="E1225" s="58" t="s">
        <v>829</v>
      </c>
      <c r="F1225" s="58" t="s">
        <v>598</v>
      </c>
      <c r="G1225" s="59" t="s">
        <v>1560</v>
      </c>
      <c r="H1225" s="59" t="s">
        <v>2778</v>
      </c>
      <c r="I1225" s="59">
        <v>4.0099999999999999E-4</v>
      </c>
      <c r="J1225" s="60">
        <v>2493765586.0349126</v>
      </c>
      <c r="K1225" s="59"/>
    </row>
    <row r="1226" spans="1:11" ht="15" customHeight="1" x14ac:dyDescent="0.4">
      <c r="A1226" s="58">
        <v>1222</v>
      </c>
      <c r="B1226" s="59" t="s">
        <v>3267</v>
      </c>
      <c r="C1226" s="59" t="s">
        <v>2892</v>
      </c>
      <c r="D1226" s="59" t="s">
        <v>2893</v>
      </c>
      <c r="E1226" s="58" t="s">
        <v>586</v>
      </c>
      <c r="F1226" s="58" t="s">
        <v>711</v>
      </c>
      <c r="G1226" s="59"/>
      <c r="H1226" s="59"/>
      <c r="I1226" s="59">
        <v>0</v>
      </c>
      <c r="J1226" s="60"/>
      <c r="K1226" s="59"/>
    </row>
    <row r="1227" spans="1:11" ht="15" customHeight="1" x14ac:dyDescent="0.4">
      <c r="A1227" s="58">
        <v>1223</v>
      </c>
      <c r="B1227" s="59" t="s">
        <v>3268</v>
      </c>
      <c r="C1227" s="59" t="s">
        <v>3269</v>
      </c>
      <c r="D1227" s="59" t="s">
        <v>2765</v>
      </c>
      <c r="E1227" s="58" t="s">
        <v>829</v>
      </c>
      <c r="F1227" s="58" t="s">
        <v>598</v>
      </c>
      <c r="G1227" s="59" t="s">
        <v>9</v>
      </c>
      <c r="H1227" s="59" t="s">
        <v>1531</v>
      </c>
      <c r="I1227" s="59">
        <v>1.7899999999999999E-4</v>
      </c>
      <c r="J1227" s="60">
        <v>5586592178.7709503</v>
      </c>
      <c r="K1227" s="59"/>
    </row>
    <row r="1228" spans="1:11" ht="15" customHeight="1" x14ac:dyDescent="0.4">
      <c r="A1228" s="58">
        <v>1224</v>
      </c>
      <c r="B1228" s="59" t="s">
        <v>3270</v>
      </c>
      <c r="C1228" s="59" t="s">
        <v>2903</v>
      </c>
      <c r="D1228" s="59" t="s">
        <v>2765</v>
      </c>
      <c r="E1228" s="58" t="s">
        <v>829</v>
      </c>
      <c r="F1228" s="58" t="s">
        <v>608</v>
      </c>
      <c r="G1228" s="59" t="s">
        <v>9</v>
      </c>
      <c r="H1228" s="59" t="s">
        <v>1531</v>
      </c>
      <c r="I1228" s="59">
        <v>3.59E-4</v>
      </c>
      <c r="J1228" s="60">
        <v>2785515320.3342619</v>
      </c>
      <c r="K1228" s="59"/>
    </row>
    <row r="1229" spans="1:11" ht="15" customHeight="1" x14ac:dyDescent="0.4">
      <c r="A1229" s="58">
        <v>1225</v>
      </c>
      <c r="B1229" s="59" t="s">
        <v>3271</v>
      </c>
      <c r="C1229" s="59" t="s">
        <v>3272</v>
      </c>
      <c r="D1229" s="59" t="s">
        <v>2765</v>
      </c>
      <c r="E1229" s="58" t="s">
        <v>829</v>
      </c>
      <c r="F1229" s="58" t="s">
        <v>598</v>
      </c>
      <c r="G1229" s="59" t="s">
        <v>9</v>
      </c>
      <c r="H1229" s="59" t="s">
        <v>1531</v>
      </c>
      <c r="I1229" s="59">
        <v>1.7899999999999999E-4</v>
      </c>
      <c r="J1229" s="60">
        <v>5586592178.7709503</v>
      </c>
      <c r="K1229" s="59"/>
    </row>
    <row r="1230" spans="1:11" ht="15" customHeight="1" x14ac:dyDescent="0.4">
      <c r="A1230" s="58">
        <v>1226</v>
      </c>
      <c r="B1230" s="59" t="s">
        <v>3273</v>
      </c>
      <c r="C1230" s="59" t="s">
        <v>2907</v>
      </c>
      <c r="D1230" s="59" t="s">
        <v>2765</v>
      </c>
      <c r="E1230" s="58" t="s">
        <v>829</v>
      </c>
      <c r="F1230" s="58" t="s">
        <v>608</v>
      </c>
      <c r="G1230" s="59" t="s">
        <v>9</v>
      </c>
      <c r="H1230" s="59" t="s">
        <v>1531</v>
      </c>
      <c r="I1230" s="59">
        <v>3.59E-4</v>
      </c>
      <c r="J1230" s="60">
        <v>2785515320.3342619</v>
      </c>
      <c r="K1230" s="59"/>
    </row>
    <row r="1231" spans="1:11" ht="15" customHeight="1" x14ac:dyDescent="0.4">
      <c r="A1231" s="58">
        <v>1227</v>
      </c>
      <c r="B1231" s="59" t="s">
        <v>3274</v>
      </c>
      <c r="C1231" s="59" t="s">
        <v>3275</v>
      </c>
      <c r="D1231" s="59" t="s">
        <v>2765</v>
      </c>
      <c r="E1231" s="58" t="s">
        <v>829</v>
      </c>
      <c r="F1231" s="58" t="s">
        <v>608</v>
      </c>
      <c r="G1231" s="59" t="s">
        <v>9</v>
      </c>
      <c r="H1231" s="59" t="s">
        <v>1531</v>
      </c>
      <c r="I1231" s="59">
        <v>3.59E-4</v>
      </c>
      <c r="J1231" s="60">
        <v>2785515320.3342619</v>
      </c>
      <c r="K1231" s="59"/>
    </row>
    <row r="1232" spans="1:11" ht="15" customHeight="1" x14ac:dyDescent="0.4">
      <c r="A1232" s="58">
        <v>1228</v>
      </c>
      <c r="B1232" s="59" t="s">
        <v>3276</v>
      </c>
      <c r="C1232" s="59" t="s">
        <v>2895</v>
      </c>
      <c r="D1232" s="59" t="s">
        <v>2765</v>
      </c>
      <c r="E1232" s="58" t="s">
        <v>829</v>
      </c>
      <c r="F1232" s="58" t="s">
        <v>608</v>
      </c>
      <c r="G1232" s="59" t="s">
        <v>9</v>
      </c>
      <c r="H1232" s="59" t="s">
        <v>1531</v>
      </c>
      <c r="I1232" s="59">
        <v>3.59E-4</v>
      </c>
      <c r="J1232" s="60">
        <v>2785515320.3342619</v>
      </c>
      <c r="K1232" s="59"/>
    </row>
    <row r="1233" spans="1:11" ht="15" customHeight="1" x14ac:dyDescent="0.4">
      <c r="A1233" s="58">
        <v>1229</v>
      </c>
      <c r="B1233" s="59" t="s">
        <v>3277</v>
      </c>
      <c r="C1233" s="59" t="s">
        <v>3055</v>
      </c>
      <c r="D1233" s="59" t="s">
        <v>2765</v>
      </c>
      <c r="E1233" s="58" t="s">
        <v>829</v>
      </c>
      <c r="F1233" s="58" t="s">
        <v>719</v>
      </c>
      <c r="G1233" s="59" t="s">
        <v>9</v>
      </c>
      <c r="H1233" s="59" t="s">
        <v>1531</v>
      </c>
      <c r="I1233" s="59">
        <v>1.794E-3</v>
      </c>
      <c r="J1233" s="60">
        <v>557413600.8918618</v>
      </c>
      <c r="K1233" s="59"/>
    </row>
    <row r="1234" spans="1:11" ht="15" customHeight="1" x14ac:dyDescent="0.4">
      <c r="A1234" s="58">
        <v>1230</v>
      </c>
      <c r="B1234" s="59" t="s">
        <v>3278</v>
      </c>
      <c r="C1234" s="59" t="s">
        <v>3279</v>
      </c>
      <c r="D1234" s="59" t="s">
        <v>2765</v>
      </c>
      <c r="E1234" s="58" t="s">
        <v>829</v>
      </c>
      <c r="F1234" s="58" t="s">
        <v>598</v>
      </c>
      <c r="G1234" s="59" t="s">
        <v>9</v>
      </c>
      <c r="H1234" s="59" t="s">
        <v>1531</v>
      </c>
      <c r="I1234" s="59">
        <v>1.7899999999999999E-4</v>
      </c>
      <c r="J1234" s="60">
        <v>5586592178.7709503</v>
      </c>
      <c r="K1234" s="59"/>
    </row>
    <row r="1235" spans="1:11" ht="15" customHeight="1" x14ac:dyDescent="0.4">
      <c r="A1235" s="58">
        <v>1231</v>
      </c>
      <c r="B1235" s="59" t="s">
        <v>3280</v>
      </c>
      <c r="C1235" s="59" t="s">
        <v>3281</v>
      </c>
      <c r="D1235" s="59" t="s">
        <v>2765</v>
      </c>
      <c r="E1235" s="58" t="s">
        <v>829</v>
      </c>
      <c r="F1235" s="58" t="s">
        <v>598</v>
      </c>
      <c r="G1235" s="59" t="s">
        <v>9</v>
      </c>
      <c r="H1235" s="59" t="s">
        <v>1531</v>
      </c>
      <c r="I1235" s="59">
        <v>1.7899999999999999E-4</v>
      </c>
      <c r="J1235" s="60">
        <v>5586592178.7709503</v>
      </c>
      <c r="K1235" s="59"/>
    </row>
    <row r="1236" spans="1:11" ht="15" customHeight="1" x14ac:dyDescent="0.4">
      <c r="A1236" s="58">
        <v>1232</v>
      </c>
      <c r="B1236" s="59" t="s">
        <v>3282</v>
      </c>
      <c r="C1236" s="59" t="s">
        <v>3283</v>
      </c>
      <c r="D1236" s="59" t="s">
        <v>2765</v>
      </c>
      <c r="E1236" s="58" t="s">
        <v>829</v>
      </c>
      <c r="F1236" s="58" t="s">
        <v>598</v>
      </c>
      <c r="G1236" s="59" t="s">
        <v>9</v>
      </c>
      <c r="H1236" s="59" t="s">
        <v>1531</v>
      </c>
      <c r="I1236" s="59">
        <v>1.7899999999999999E-4</v>
      </c>
      <c r="J1236" s="60">
        <v>5586592178.7709503</v>
      </c>
      <c r="K1236" s="59"/>
    </row>
    <row r="1237" spans="1:11" ht="15" customHeight="1" x14ac:dyDescent="0.4">
      <c r="A1237" s="58">
        <v>1233</v>
      </c>
      <c r="B1237" s="59" t="s">
        <v>3284</v>
      </c>
      <c r="C1237" s="59" t="s">
        <v>3285</v>
      </c>
      <c r="D1237" s="59" t="s">
        <v>2765</v>
      </c>
      <c r="E1237" s="58" t="s">
        <v>829</v>
      </c>
      <c r="F1237" s="58" t="s">
        <v>598</v>
      </c>
      <c r="G1237" s="59" t="s">
        <v>9</v>
      </c>
      <c r="H1237" s="59" t="s">
        <v>1531</v>
      </c>
      <c r="I1237" s="59">
        <v>1.7899999999999999E-4</v>
      </c>
      <c r="J1237" s="60">
        <v>5586592178.7709503</v>
      </c>
      <c r="K1237" s="59"/>
    </row>
    <row r="1238" spans="1:11" ht="15" customHeight="1" x14ac:dyDescent="0.4">
      <c r="A1238" s="58">
        <v>1234</v>
      </c>
      <c r="B1238" s="59" t="s">
        <v>3286</v>
      </c>
      <c r="C1238" s="59" t="s">
        <v>3287</v>
      </c>
      <c r="D1238" s="59" t="s">
        <v>2765</v>
      </c>
      <c r="E1238" s="58" t="s">
        <v>829</v>
      </c>
      <c r="F1238" s="58" t="s">
        <v>788</v>
      </c>
      <c r="G1238" s="59" t="s">
        <v>9</v>
      </c>
      <c r="H1238" s="59" t="s">
        <v>1531</v>
      </c>
      <c r="I1238" s="59">
        <v>2.5119999999999999E-3</v>
      </c>
      <c r="J1238" s="60">
        <v>398089171.97452229</v>
      </c>
      <c r="K1238" s="59"/>
    </row>
    <row r="1239" spans="1:11" ht="15" customHeight="1" x14ac:dyDescent="0.4">
      <c r="A1239" s="58">
        <v>1235</v>
      </c>
      <c r="B1239" s="59" t="s">
        <v>3288</v>
      </c>
      <c r="C1239" s="59" t="s">
        <v>3289</v>
      </c>
      <c r="D1239" s="59" t="s">
        <v>2765</v>
      </c>
      <c r="E1239" s="58" t="s">
        <v>829</v>
      </c>
      <c r="F1239" s="58" t="s">
        <v>598</v>
      </c>
      <c r="G1239" s="59" t="s">
        <v>9</v>
      </c>
      <c r="H1239" s="59" t="s">
        <v>1531</v>
      </c>
      <c r="I1239" s="59">
        <v>1.7899999999999999E-4</v>
      </c>
      <c r="J1239" s="60">
        <v>5586592178.7709503</v>
      </c>
      <c r="K1239" s="59"/>
    </row>
    <row r="1240" spans="1:11" ht="15" customHeight="1" x14ac:dyDescent="0.4">
      <c r="A1240" s="58">
        <v>1236</v>
      </c>
      <c r="B1240" s="59" t="s">
        <v>3290</v>
      </c>
      <c r="C1240" s="59" t="s">
        <v>2929</v>
      </c>
      <c r="D1240" s="59" t="s">
        <v>2772</v>
      </c>
      <c r="E1240" s="58" t="s">
        <v>829</v>
      </c>
      <c r="F1240" s="58" t="s">
        <v>598</v>
      </c>
      <c r="G1240" s="59" t="s">
        <v>9</v>
      </c>
      <c r="H1240" s="59" t="s">
        <v>1523</v>
      </c>
      <c r="I1240" s="59">
        <v>8.2999999999999998E-5</v>
      </c>
      <c r="J1240" s="60">
        <v>12048192771.084337</v>
      </c>
      <c r="K1240" s="59"/>
    </row>
    <row r="1241" spans="1:11" ht="15" customHeight="1" x14ac:dyDescent="0.4">
      <c r="A1241" s="58">
        <v>1237</v>
      </c>
      <c r="B1241" s="59" t="s">
        <v>3291</v>
      </c>
      <c r="C1241" s="59" t="s">
        <v>3292</v>
      </c>
      <c r="D1241" s="59" t="s">
        <v>88</v>
      </c>
      <c r="E1241" s="58" t="s">
        <v>829</v>
      </c>
      <c r="F1241" s="58" t="s">
        <v>598</v>
      </c>
      <c r="G1241" s="59" t="s">
        <v>1258</v>
      </c>
      <c r="H1241" s="59" t="s">
        <v>1534</v>
      </c>
      <c r="I1241" s="59">
        <v>5.1999999999999997E-5</v>
      </c>
      <c r="J1241" s="60">
        <v>19230769230.769234</v>
      </c>
      <c r="K1241" s="59"/>
    </row>
    <row r="1242" spans="1:11" ht="15" customHeight="1" x14ac:dyDescent="0.4">
      <c r="A1242" s="58">
        <v>1238</v>
      </c>
      <c r="B1242" s="59" t="s">
        <v>3293</v>
      </c>
      <c r="C1242" s="59" t="s">
        <v>3102</v>
      </c>
      <c r="D1242" s="59" t="s">
        <v>88</v>
      </c>
      <c r="E1242" s="58" t="s">
        <v>829</v>
      </c>
      <c r="F1242" s="58" t="s">
        <v>608</v>
      </c>
      <c r="G1242" s="59" t="s">
        <v>1258</v>
      </c>
      <c r="H1242" s="59" t="s">
        <v>1534</v>
      </c>
      <c r="I1242" s="59">
        <v>1.0399999999999999E-4</v>
      </c>
      <c r="J1242" s="60">
        <v>9615384615.3846169</v>
      </c>
      <c r="K1242" s="59"/>
    </row>
    <row r="1243" spans="1:11" ht="15" customHeight="1" x14ac:dyDescent="0.4">
      <c r="A1243" s="58">
        <v>1239</v>
      </c>
      <c r="B1243" s="59" t="s">
        <v>3294</v>
      </c>
      <c r="C1243" s="59" t="s">
        <v>2933</v>
      </c>
      <c r="D1243" s="59" t="s">
        <v>88</v>
      </c>
      <c r="E1243" s="58" t="s">
        <v>829</v>
      </c>
      <c r="F1243" s="58" t="s">
        <v>608</v>
      </c>
      <c r="G1243" s="59" t="s">
        <v>1258</v>
      </c>
      <c r="H1243" s="59" t="s">
        <v>1534</v>
      </c>
      <c r="I1243" s="59">
        <v>1.0399999999999999E-4</v>
      </c>
      <c r="J1243" s="60">
        <v>9615384615.3846169</v>
      </c>
      <c r="K1243" s="59"/>
    </row>
    <row r="1244" spans="1:11" ht="15" customHeight="1" x14ac:dyDescent="0.4">
      <c r="A1244" s="58">
        <v>1240</v>
      </c>
      <c r="B1244" s="59" t="s">
        <v>3295</v>
      </c>
      <c r="C1244" s="59" t="s">
        <v>2935</v>
      </c>
      <c r="D1244" s="59" t="s">
        <v>88</v>
      </c>
      <c r="E1244" s="58" t="s">
        <v>829</v>
      </c>
      <c r="F1244" s="58" t="s">
        <v>672</v>
      </c>
      <c r="G1244" s="59" t="s">
        <v>1258</v>
      </c>
      <c r="H1244" s="59" t="s">
        <v>1534</v>
      </c>
      <c r="I1244" s="59">
        <v>1.56E-4</v>
      </c>
      <c r="J1244" s="60">
        <v>6410256410.2564106</v>
      </c>
      <c r="K1244" s="59"/>
    </row>
    <row r="1245" spans="1:11" ht="15" customHeight="1" x14ac:dyDescent="0.4">
      <c r="A1245" s="58">
        <v>1241</v>
      </c>
      <c r="B1245" s="59" t="s">
        <v>3296</v>
      </c>
      <c r="C1245" s="59" t="s">
        <v>3108</v>
      </c>
      <c r="D1245" s="59" t="s">
        <v>88</v>
      </c>
      <c r="E1245" s="58" t="s">
        <v>829</v>
      </c>
      <c r="F1245" s="58" t="s">
        <v>598</v>
      </c>
      <c r="G1245" s="59" t="s">
        <v>1258</v>
      </c>
      <c r="H1245" s="59" t="s">
        <v>1534</v>
      </c>
      <c r="I1245" s="59">
        <v>5.1999999999999997E-5</v>
      </c>
      <c r="J1245" s="60">
        <v>19230769230.769234</v>
      </c>
      <c r="K1245" s="59"/>
    </row>
    <row r="1246" spans="1:11" ht="15" customHeight="1" x14ac:dyDescent="0.4">
      <c r="A1246" s="58">
        <v>1242</v>
      </c>
      <c r="B1246" s="59" t="s">
        <v>3297</v>
      </c>
      <c r="C1246" s="59" t="s">
        <v>3112</v>
      </c>
      <c r="D1246" s="59" t="s">
        <v>88</v>
      </c>
      <c r="E1246" s="58" t="s">
        <v>829</v>
      </c>
      <c r="F1246" s="58" t="s">
        <v>672</v>
      </c>
      <c r="G1246" s="59" t="s">
        <v>1258</v>
      </c>
      <c r="H1246" s="59" t="s">
        <v>1534</v>
      </c>
      <c r="I1246" s="59">
        <v>1.56E-4</v>
      </c>
      <c r="J1246" s="60">
        <v>6410256410.2564106</v>
      </c>
      <c r="K1246" s="59"/>
    </row>
    <row r="1247" spans="1:11" ht="15" customHeight="1" x14ac:dyDescent="0.4">
      <c r="A1247" s="58">
        <v>1243</v>
      </c>
      <c r="B1247" s="59" t="s">
        <v>3298</v>
      </c>
      <c r="C1247" s="59" t="s">
        <v>3299</v>
      </c>
      <c r="D1247" s="59" t="s">
        <v>88</v>
      </c>
      <c r="E1247" s="58" t="s">
        <v>829</v>
      </c>
      <c r="F1247" s="58" t="s">
        <v>598</v>
      </c>
      <c r="G1247" s="59" t="s">
        <v>1258</v>
      </c>
      <c r="H1247" s="59" t="s">
        <v>1534</v>
      </c>
      <c r="I1247" s="59">
        <v>5.1999999999999997E-5</v>
      </c>
      <c r="J1247" s="60">
        <v>19230769230.769234</v>
      </c>
      <c r="K1247" s="59"/>
    </row>
    <row r="1248" spans="1:11" ht="15" customHeight="1" x14ac:dyDescent="0.4">
      <c r="A1248" s="58">
        <v>1244</v>
      </c>
      <c r="B1248" s="59" t="s">
        <v>3300</v>
      </c>
      <c r="C1248" s="59" t="s">
        <v>3301</v>
      </c>
      <c r="D1248" s="59" t="s">
        <v>88</v>
      </c>
      <c r="E1248" s="58" t="s">
        <v>829</v>
      </c>
      <c r="F1248" s="58" t="s">
        <v>608</v>
      </c>
      <c r="G1248" s="59" t="s">
        <v>1258</v>
      </c>
      <c r="H1248" s="59" t="s">
        <v>1534</v>
      </c>
      <c r="I1248" s="59">
        <v>1.0399999999999999E-4</v>
      </c>
      <c r="J1248" s="60">
        <v>9615384615.3846169</v>
      </c>
      <c r="K1248" s="59"/>
    </row>
    <row r="1249" spans="1:11" ht="15" customHeight="1" x14ac:dyDescent="0.4">
      <c r="A1249" s="58">
        <v>1245</v>
      </c>
      <c r="B1249" s="59" t="s">
        <v>3302</v>
      </c>
      <c r="C1249" s="59" t="s">
        <v>3136</v>
      </c>
      <c r="D1249" s="59" t="s">
        <v>88</v>
      </c>
      <c r="E1249" s="58" t="s">
        <v>829</v>
      </c>
      <c r="F1249" s="58" t="s">
        <v>587</v>
      </c>
      <c r="G1249" s="59" t="s">
        <v>1258</v>
      </c>
      <c r="H1249" s="59" t="s">
        <v>1534</v>
      </c>
      <c r="I1249" s="59">
        <v>2.5999999999999998E-4</v>
      </c>
      <c r="J1249" s="60">
        <v>3846153846.1538463</v>
      </c>
      <c r="K1249" s="59"/>
    </row>
    <row r="1250" spans="1:11" ht="15" customHeight="1" x14ac:dyDescent="0.4">
      <c r="A1250" s="58">
        <v>1246</v>
      </c>
      <c r="B1250" s="59" t="s">
        <v>3303</v>
      </c>
      <c r="C1250" s="59" t="s">
        <v>2945</v>
      </c>
      <c r="D1250" s="59" t="s">
        <v>88</v>
      </c>
      <c r="E1250" s="58" t="s">
        <v>829</v>
      </c>
      <c r="F1250" s="58" t="s">
        <v>672</v>
      </c>
      <c r="G1250" s="59" t="s">
        <v>1258</v>
      </c>
      <c r="H1250" s="59" t="s">
        <v>1534</v>
      </c>
      <c r="I1250" s="59">
        <v>1.56E-4</v>
      </c>
      <c r="J1250" s="60">
        <v>6410256410.2564106</v>
      </c>
      <c r="K1250" s="59"/>
    </row>
    <row r="1251" spans="1:11" ht="15" customHeight="1" x14ac:dyDescent="0.4">
      <c r="A1251" s="58">
        <v>1247</v>
      </c>
      <c r="B1251" s="59" t="s">
        <v>3304</v>
      </c>
      <c r="C1251" s="59" t="s">
        <v>3305</v>
      </c>
      <c r="D1251" s="59" t="s">
        <v>88</v>
      </c>
      <c r="E1251" s="58" t="s">
        <v>829</v>
      </c>
      <c r="F1251" s="58" t="s">
        <v>598</v>
      </c>
      <c r="G1251" s="59" t="s">
        <v>1258</v>
      </c>
      <c r="H1251" s="59" t="s">
        <v>1534</v>
      </c>
      <c r="I1251" s="59">
        <v>5.1999999999999997E-5</v>
      </c>
      <c r="J1251" s="60">
        <v>19230769230.769234</v>
      </c>
      <c r="K1251" s="59"/>
    </row>
    <row r="1252" spans="1:11" ht="15" customHeight="1" x14ac:dyDescent="0.4">
      <c r="A1252" s="58">
        <v>1248</v>
      </c>
      <c r="B1252" s="59" t="s">
        <v>3306</v>
      </c>
      <c r="C1252" s="59" t="s">
        <v>3160</v>
      </c>
      <c r="D1252" s="59" t="s">
        <v>88</v>
      </c>
      <c r="E1252" s="58" t="s">
        <v>829</v>
      </c>
      <c r="F1252" s="58" t="s">
        <v>598</v>
      </c>
      <c r="G1252" s="59" t="s">
        <v>1258</v>
      </c>
      <c r="H1252" s="59" t="s">
        <v>1534</v>
      </c>
      <c r="I1252" s="59">
        <v>5.1999999999999997E-5</v>
      </c>
      <c r="J1252" s="60">
        <v>19230769230.769234</v>
      </c>
      <c r="K1252" s="59"/>
    </row>
    <row r="1253" spans="1:11" ht="15" customHeight="1" x14ac:dyDescent="0.4">
      <c r="A1253" s="58">
        <v>1249</v>
      </c>
      <c r="B1253" s="59" t="s">
        <v>3307</v>
      </c>
      <c r="C1253" s="59" t="s">
        <v>3308</v>
      </c>
      <c r="D1253" s="59" t="s">
        <v>88</v>
      </c>
      <c r="E1253" s="58" t="s">
        <v>829</v>
      </c>
      <c r="F1253" s="58" t="s">
        <v>598</v>
      </c>
      <c r="G1253" s="59" t="s">
        <v>1258</v>
      </c>
      <c r="H1253" s="59" t="s">
        <v>1534</v>
      </c>
      <c r="I1253" s="59">
        <v>5.1999999999999997E-5</v>
      </c>
      <c r="J1253" s="60">
        <v>19230769230.769234</v>
      </c>
      <c r="K1253" s="59"/>
    </row>
    <row r="1254" spans="1:11" ht="15" customHeight="1" x14ac:dyDescent="0.4">
      <c r="A1254" s="58">
        <v>1250</v>
      </c>
      <c r="B1254" s="59" t="s">
        <v>3309</v>
      </c>
      <c r="C1254" s="59" t="s">
        <v>3310</v>
      </c>
      <c r="D1254" s="59" t="s">
        <v>88</v>
      </c>
      <c r="E1254" s="58" t="s">
        <v>829</v>
      </c>
      <c r="F1254" s="58" t="s">
        <v>598</v>
      </c>
      <c r="G1254" s="59" t="s">
        <v>1258</v>
      </c>
      <c r="H1254" s="59" t="s">
        <v>1534</v>
      </c>
      <c r="I1254" s="59">
        <v>5.1999999999999997E-5</v>
      </c>
      <c r="J1254" s="60">
        <v>19230769230.769234</v>
      </c>
      <c r="K1254" s="59"/>
    </row>
    <row r="1255" spans="1:11" ht="15" customHeight="1" x14ac:dyDescent="0.4">
      <c r="A1255" s="58">
        <v>1251</v>
      </c>
      <c r="B1255" s="59" t="s">
        <v>3311</v>
      </c>
      <c r="C1255" s="59" t="s">
        <v>3170</v>
      </c>
      <c r="D1255" s="59" t="s">
        <v>88</v>
      </c>
      <c r="E1255" s="58" t="s">
        <v>829</v>
      </c>
      <c r="F1255" s="58" t="s">
        <v>598</v>
      </c>
      <c r="G1255" s="59" t="s">
        <v>1258</v>
      </c>
      <c r="H1255" s="59" t="s">
        <v>1534</v>
      </c>
      <c r="I1255" s="59">
        <v>5.1999999999999997E-5</v>
      </c>
      <c r="J1255" s="60">
        <v>19230769230.769234</v>
      </c>
      <c r="K1255" s="59"/>
    </row>
    <row r="1256" spans="1:11" ht="15" customHeight="1" x14ac:dyDescent="0.4">
      <c r="A1256" s="58">
        <v>1252</v>
      </c>
      <c r="B1256" s="59" t="s">
        <v>3312</v>
      </c>
      <c r="C1256" s="59" t="s">
        <v>3174</v>
      </c>
      <c r="D1256" s="59" t="s">
        <v>88</v>
      </c>
      <c r="E1256" s="58" t="s">
        <v>829</v>
      </c>
      <c r="F1256" s="58" t="s">
        <v>608</v>
      </c>
      <c r="G1256" s="59" t="s">
        <v>1258</v>
      </c>
      <c r="H1256" s="59" t="s">
        <v>1534</v>
      </c>
      <c r="I1256" s="59">
        <v>1.0399999999999999E-4</v>
      </c>
      <c r="J1256" s="60">
        <v>9615384615.3846169</v>
      </c>
      <c r="K1256" s="59"/>
    </row>
    <row r="1257" spans="1:11" ht="15" customHeight="1" x14ac:dyDescent="0.4">
      <c r="A1257" s="58">
        <v>1253</v>
      </c>
      <c r="B1257" s="59" t="s">
        <v>3313</v>
      </c>
      <c r="C1257" s="59" t="s">
        <v>3314</v>
      </c>
      <c r="D1257" s="59" t="s">
        <v>88</v>
      </c>
      <c r="E1257" s="58" t="s">
        <v>829</v>
      </c>
      <c r="F1257" s="58" t="s">
        <v>598</v>
      </c>
      <c r="G1257" s="59" t="s">
        <v>1258</v>
      </c>
      <c r="H1257" s="59" t="s">
        <v>1534</v>
      </c>
      <c r="I1257" s="59">
        <v>5.1999999999999997E-5</v>
      </c>
      <c r="J1257" s="60">
        <v>19230769230.769234</v>
      </c>
      <c r="K1257" s="59"/>
    </row>
    <row r="1258" spans="1:11" ht="15" customHeight="1" x14ac:dyDescent="0.4">
      <c r="A1258" s="58">
        <v>1254</v>
      </c>
      <c r="B1258" s="59" t="s">
        <v>3315</v>
      </c>
      <c r="C1258" s="59" t="s">
        <v>2951</v>
      </c>
      <c r="D1258" s="59" t="s">
        <v>88</v>
      </c>
      <c r="E1258" s="58" t="s">
        <v>829</v>
      </c>
      <c r="F1258" s="58" t="s">
        <v>672</v>
      </c>
      <c r="G1258" s="59" t="s">
        <v>1258</v>
      </c>
      <c r="H1258" s="59" t="s">
        <v>1534</v>
      </c>
      <c r="I1258" s="59">
        <v>1.56E-4</v>
      </c>
      <c r="J1258" s="60">
        <v>6410256410.2564106</v>
      </c>
      <c r="K1258" s="59"/>
    </row>
    <row r="1259" spans="1:11" ht="15" customHeight="1" x14ac:dyDescent="0.4">
      <c r="A1259" s="58">
        <v>1255</v>
      </c>
      <c r="B1259" s="59" t="s">
        <v>3316</v>
      </c>
      <c r="C1259" s="59" t="s">
        <v>2957</v>
      </c>
      <c r="D1259" s="59" t="s">
        <v>88</v>
      </c>
      <c r="E1259" s="58" t="s">
        <v>829</v>
      </c>
      <c r="F1259" s="58" t="s">
        <v>598</v>
      </c>
      <c r="G1259" s="59" t="s">
        <v>1258</v>
      </c>
      <c r="H1259" s="59" t="s">
        <v>1534</v>
      </c>
      <c r="I1259" s="59">
        <v>5.1999999999999997E-5</v>
      </c>
      <c r="J1259" s="60">
        <v>19230769230.769234</v>
      </c>
      <c r="K1259" s="59"/>
    </row>
    <row r="1260" spans="1:11" ht="15" customHeight="1" x14ac:dyDescent="0.4">
      <c r="A1260" s="58">
        <v>1256</v>
      </c>
      <c r="B1260" s="59" t="s">
        <v>3317</v>
      </c>
      <c r="C1260" s="59" t="s">
        <v>3318</v>
      </c>
      <c r="D1260" s="59" t="s">
        <v>88</v>
      </c>
      <c r="E1260" s="58" t="s">
        <v>829</v>
      </c>
      <c r="F1260" s="58" t="s">
        <v>591</v>
      </c>
      <c r="G1260" s="59" t="s">
        <v>1258</v>
      </c>
      <c r="H1260" s="59" t="s">
        <v>1534</v>
      </c>
      <c r="I1260" s="59">
        <v>2.0799999999999999E-4</v>
      </c>
      <c r="J1260" s="60">
        <v>4807692307.6923084</v>
      </c>
      <c r="K1260" s="59"/>
    </row>
    <row r="1261" spans="1:11" ht="15" customHeight="1" x14ac:dyDescent="0.4">
      <c r="A1261" s="58">
        <v>1257</v>
      </c>
      <c r="B1261" s="59" t="s">
        <v>3319</v>
      </c>
      <c r="C1261" s="59" t="s">
        <v>3320</v>
      </c>
      <c r="D1261" s="59" t="s">
        <v>88</v>
      </c>
      <c r="E1261" s="58" t="s">
        <v>829</v>
      </c>
      <c r="F1261" s="58" t="s">
        <v>608</v>
      </c>
      <c r="G1261" s="59" t="s">
        <v>1258</v>
      </c>
      <c r="H1261" s="59" t="s">
        <v>1534</v>
      </c>
      <c r="I1261" s="59">
        <v>1.0399999999999999E-4</v>
      </c>
      <c r="J1261" s="60">
        <v>9615384615.3846169</v>
      </c>
      <c r="K1261" s="59"/>
    </row>
    <row r="1262" spans="1:11" ht="15" customHeight="1" x14ac:dyDescent="0.4">
      <c r="A1262" s="58">
        <v>1258</v>
      </c>
      <c r="B1262" s="59" t="s">
        <v>3321</v>
      </c>
      <c r="C1262" s="59" t="s">
        <v>3322</v>
      </c>
      <c r="D1262" s="59" t="s">
        <v>2612</v>
      </c>
      <c r="E1262" s="58" t="s">
        <v>829</v>
      </c>
      <c r="F1262" s="58" t="s">
        <v>598</v>
      </c>
      <c r="G1262" s="59" t="s">
        <v>1258</v>
      </c>
      <c r="H1262" s="59" t="s">
        <v>1259</v>
      </c>
      <c r="I1262" s="59">
        <v>5.1500000000000005E-4</v>
      </c>
      <c r="J1262" s="60">
        <v>1941747572.8155339</v>
      </c>
      <c r="K1262" s="59"/>
    </row>
    <row r="1263" spans="1:11" ht="15" customHeight="1" x14ac:dyDescent="0.4">
      <c r="A1263" s="58">
        <v>1259</v>
      </c>
      <c r="B1263" s="59" t="s">
        <v>3323</v>
      </c>
      <c r="C1263" s="59" t="s">
        <v>3324</v>
      </c>
      <c r="D1263" s="59" t="s">
        <v>3325</v>
      </c>
      <c r="E1263" s="58" t="s">
        <v>582</v>
      </c>
      <c r="F1263" s="58" t="s">
        <v>598</v>
      </c>
      <c r="G1263" s="59"/>
      <c r="H1263" s="59"/>
      <c r="I1263" s="59">
        <v>0.19894100000000001</v>
      </c>
      <c r="J1263" s="60">
        <v>5026615.9313565325</v>
      </c>
      <c r="K1263" s="59"/>
    </row>
    <row r="1264" spans="1:11" ht="15" customHeight="1" x14ac:dyDescent="0.4">
      <c r="A1264" s="58">
        <v>1260</v>
      </c>
      <c r="B1264" s="59" t="s">
        <v>3326</v>
      </c>
      <c r="C1264" s="59" t="s">
        <v>3327</v>
      </c>
      <c r="D1264" s="59" t="s">
        <v>3328</v>
      </c>
      <c r="E1264" s="58" t="s">
        <v>586</v>
      </c>
      <c r="F1264" s="58" t="s">
        <v>608</v>
      </c>
      <c r="G1264" s="59"/>
      <c r="H1264" s="59"/>
      <c r="I1264" s="59">
        <v>0</v>
      </c>
      <c r="J1264" s="60"/>
      <c r="K1264" s="59"/>
    </row>
    <row r="1265" spans="1:11" ht="15" customHeight="1" x14ac:dyDescent="0.4">
      <c r="A1265" s="58">
        <v>1261</v>
      </c>
      <c r="B1265" s="59" t="s">
        <v>3329</v>
      </c>
      <c r="C1265" s="59" t="s">
        <v>3330</v>
      </c>
      <c r="D1265" s="59" t="s">
        <v>3331</v>
      </c>
      <c r="E1265" s="58" t="s">
        <v>586</v>
      </c>
      <c r="F1265" s="58" t="s">
        <v>677</v>
      </c>
      <c r="G1265" s="59"/>
      <c r="H1265" s="59"/>
      <c r="I1265" s="59">
        <v>0</v>
      </c>
      <c r="J1265" s="60"/>
      <c r="K1265" s="59"/>
    </row>
    <row r="1266" spans="1:11" ht="15" customHeight="1" x14ac:dyDescent="0.4">
      <c r="A1266" s="58">
        <v>1262</v>
      </c>
      <c r="B1266" s="59" t="s">
        <v>3332</v>
      </c>
      <c r="C1266" s="59" t="s">
        <v>3333</v>
      </c>
      <c r="D1266" s="59" t="s">
        <v>825</v>
      </c>
      <c r="E1266" s="58" t="s">
        <v>586</v>
      </c>
      <c r="F1266" s="58" t="s">
        <v>627</v>
      </c>
      <c r="G1266" s="59"/>
      <c r="H1266" s="59"/>
      <c r="I1266" s="59">
        <v>0</v>
      </c>
      <c r="J1266" s="60"/>
      <c r="K1266" s="59"/>
    </row>
    <row r="1267" spans="1:11" ht="15" customHeight="1" x14ac:dyDescent="0.4">
      <c r="A1267" s="58">
        <v>1263</v>
      </c>
      <c r="B1267" s="59" t="s">
        <v>3334</v>
      </c>
      <c r="C1267" s="59" t="s">
        <v>2841</v>
      </c>
      <c r="D1267" s="59" t="s">
        <v>825</v>
      </c>
      <c r="E1267" s="58" t="s">
        <v>586</v>
      </c>
      <c r="F1267" s="58" t="s">
        <v>3335</v>
      </c>
      <c r="G1267" s="59"/>
      <c r="H1267" s="59"/>
      <c r="I1267" s="59">
        <v>0</v>
      </c>
      <c r="J1267" s="60"/>
      <c r="K1267" s="59"/>
    </row>
    <row r="1268" spans="1:11" ht="15" customHeight="1" x14ac:dyDescent="0.4">
      <c r="A1268" s="58">
        <v>1264</v>
      </c>
      <c r="B1268" s="59" t="s">
        <v>3336</v>
      </c>
      <c r="C1268" s="59" t="s">
        <v>710</v>
      </c>
      <c r="D1268" s="59" t="s">
        <v>708</v>
      </c>
      <c r="E1268" s="58" t="s">
        <v>586</v>
      </c>
      <c r="F1268" s="58" t="s">
        <v>608</v>
      </c>
      <c r="G1268" s="59"/>
      <c r="H1268" s="59"/>
      <c r="I1268" s="59">
        <v>0</v>
      </c>
      <c r="J1268" s="60"/>
      <c r="K1268" s="59"/>
    </row>
    <row r="1269" spans="1:11" ht="15" customHeight="1" x14ac:dyDescent="0.4">
      <c r="A1269" s="58">
        <v>1265</v>
      </c>
      <c r="B1269" s="59" t="s">
        <v>3337</v>
      </c>
      <c r="C1269" s="59" t="s">
        <v>3338</v>
      </c>
      <c r="D1269" s="59" t="s">
        <v>722</v>
      </c>
      <c r="E1269" s="58" t="s">
        <v>586</v>
      </c>
      <c r="F1269" s="58" t="s">
        <v>608</v>
      </c>
      <c r="G1269" s="59"/>
      <c r="H1269" s="59"/>
      <c r="I1269" s="59">
        <v>0</v>
      </c>
      <c r="J1269" s="60"/>
      <c r="K1269" s="59"/>
    </row>
    <row r="1270" spans="1:11" ht="15" customHeight="1" x14ac:dyDescent="0.4">
      <c r="A1270" s="58">
        <v>1266</v>
      </c>
      <c r="B1270" s="59" t="s">
        <v>3339</v>
      </c>
      <c r="C1270" s="59" t="s">
        <v>3340</v>
      </c>
      <c r="D1270" s="59" t="s">
        <v>1888</v>
      </c>
      <c r="E1270" s="58" t="s">
        <v>586</v>
      </c>
      <c r="F1270" s="58">
        <v>1</v>
      </c>
      <c r="G1270" s="59"/>
      <c r="H1270" s="59"/>
      <c r="I1270" s="59">
        <v>0</v>
      </c>
      <c r="J1270" s="60"/>
      <c r="K1270" s="59"/>
    </row>
    <row r="1271" spans="1:11" ht="15" customHeight="1" x14ac:dyDescent="0.4">
      <c r="A1271" s="58">
        <v>1267</v>
      </c>
      <c r="B1271" s="59" t="s">
        <v>3341</v>
      </c>
      <c r="C1271" s="59" t="s">
        <v>3342</v>
      </c>
      <c r="D1271" s="59" t="s">
        <v>2808</v>
      </c>
      <c r="E1271" s="58" t="s">
        <v>586</v>
      </c>
      <c r="F1271" s="58">
        <v>1</v>
      </c>
      <c r="G1271" s="59"/>
      <c r="H1271" s="59"/>
      <c r="I1271" s="59">
        <v>0</v>
      </c>
      <c r="J1271" s="60"/>
      <c r="K1271" s="59"/>
    </row>
    <row r="1272" spans="1:11" ht="15" customHeight="1" x14ac:dyDescent="0.4">
      <c r="A1272" s="58">
        <v>1268</v>
      </c>
      <c r="B1272" s="59" t="s">
        <v>3343</v>
      </c>
      <c r="C1272" s="59" t="s">
        <v>2810</v>
      </c>
      <c r="D1272" s="59" t="s">
        <v>2811</v>
      </c>
      <c r="E1272" s="58" t="s">
        <v>586</v>
      </c>
      <c r="F1272" s="58">
        <v>1</v>
      </c>
      <c r="G1272" s="59"/>
      <c r="H1272" s="59"/>
      <c r="I1272" s="59">
        <v>0</v>
      </c>
      <c r="J1272" s="60"/>
      <c r="K1272" s="59"/>
    </row>
    <row r="1273" spans="1:11" ht="15" customHeight="1" x14ac:dyDescent="0.4">
      <c r="A1273" s="58">
        <v>1269</v>
      </c>
      <c r="B1273" s="59" t="s">
        <v>3344</v>
      </c>
      <c r="C1273" s="59" t="s">
        <v>3345</v>
      </c>
      <c r="D1273" s="59" t="s">
        <v>3346</v>
      </c>
      <c r="E1273" s="58" t="s">
        <v>582</v>
      </c>
      <c r="F1273" s="58" t="s">
        <v>598</v>
      </c>
      <c r="G1273" s="59"/>
      <c r="H1273" s="59"/>
      <c r="I1273" s="59">
        <v>6.4834000000000003E-2</v>
      </c>
      <c r="J1273" s="60">
        <v>15424005.922818273</v>
      </c>
      <c r="K1273" s="59"/>
    </row>
    <row r="1274" spans="1:11" ht="15" customHeight="1" x14ac:dyDescent="0.4">
      <c r="A1274" s="58">
        <v>1270</v>
      </c>
      <c r="B1274" s="59" t="s">
        <v>3347</v>
      </c>
      <c r="C1274" s="59" t="s">
        <v>3348</v>
      </c>
      <c r="D1274" s="59" t="s">
        <v>3349</v>
      </c>
      <c r="E1274" s="58" t="s">
        <v>859</v>
      </c>
      <c r="F1274" s="58" t="s">
        <v>598</v>
      </c>
      <c r="G1274" s="59" t="s">
        <v>1509</v>
      </c>
      <c r="H1274" s="59"/>
      <c r="I1274" s="59">
        <v>6.7000000000000002E-4</v>
      </c>
      <c r="J1274" s="60">
        <v>1492537313.4328358</v>
      </c>
      <c r="K1274" s="59"/>
    </row>
    <row r="1275" spans="1:11" ht="15" customHeight="1" x14ac:dyDescent="0.4">
      <c r="A1275" s="58">
        <v>1271</v>
      </c>
      <c r="B1275" s="59" t="s">
        <v>3350</v>
      </c>
      <c r="C1275" s="59" t="s">
        <v>3351</v>
      </c>
      <c r="D1275" s="59" t="s">
        <v>74</v>
      </c>
      <c r="E1275" s="58" t="s">
        <v>829</v>
      </c>
      <c r="F1275" s="58" t="s">
        <v>598</v>
      </c>
      <c r="G1275" s="59" t="s">
        <v>830</v>
      </c>
      <c r="H1275" s="59" t="s">
        <v>1816</v>
      </c>
      <c r="I1275" s="59">
        <v>2.8999999999999998E-3</v>
      </c>
      <c r="J1275" s="60">
        <v>344827586.2068966</v>
      </c>
      <c r="K1275" s="59"/>
    </row>
    <row r="1276" spans="1:11" ht="15" customHeight="1" x14ac:dyDescent="0.4">
      <c r="A1276" s="58">
        <v>1272</v>
      </c>
      <c r="B1276" s="59" t="s">
        <v>3352</v>
      </c>
      <c r="C1276" s="59" t="s">
        <v>3353</v>
      </c>
      <c r="D1276" s="59" t="s">
        <v>59</v>
      </c>
      <c r="E1276" s="58" t="s">
        <v>829</v>
      </c>
      <c r="F1276" s="58" t="s">
        <v>598</v>
      </c>
      <c r="G1276" s="59" t="s">
        <v>1513</v>
      </c>
      <c r="H1276" s="59" t="s">
        <v>1514</v>
      </c>
      <c r="I1276" s="59">
        <v>2.2856999999999999E-2</v>
      </c>
      <c r="J1276" s="60">
        <v>43750273.439208999</v>
      </c>
      <c r="K1276" s="59"/>
    </row>
    <row r="1277" spans="1:11" ht="15" customHeight="1" x14ac:dyDescent="0.4">
      <c r="A1277" s="58">
        <v>1273</v>
      </c>
      <c r="B1277" s="59" t="s">
        <v>3354</v>
      </c>
      <c r="C1277" s="59" t="s">
        <v>3355</v>
      </c>
      <c r="D1277" s="59" t="s">
        <v>59</v>
      </c>
      <c r="E1277" s="58" t="s">
        <v>829</v>
      </c>
      <c r="F1277" s="58" t="s">
        <v>598</v>
      </c>
      <c r="G1277" s="59" t="s">
        <v>1513</v>
      </c>
      <c r="H1277" s="59" t="s">
        <v>1514</v>
      </c>
      <c r="I1277" s="59">
        <v>3.6364E-2</v>
      </c>
      <c r="J1277" s="60">
        <v>27499725.002749972</v>
      </c>
      <c r="K1277" s="59"/>
    </row>
    <row r="1278" spans="1:11" ht="15" customHeight="1" x14ac:dyDescent="0.4">
      <c r="A1278" s="58">
        <v>1274</v>
      </c>
      <c r="B1278" s="59" t="s">
        <v>3356</v>
      </c>
      <c r="C1278" s="59" t="s">
        <v>3357</v>
      </c>
      <c r="D1278" s="59" t="s">
        <v>59</v>
      </c>
      <c r="E1278" s="58" t="s">
        <v>829</v>
      </c>
      <c r="F1278" s="58" t="s">
        <v>598</v>
      </c>
      <c r="G1278" s="59" t="s">
        <v>1625</v>
      </c>
      <c r="H1278" s="59" t="s">
        <v>1514</v>
      </c>
      <c r="I1278" s="59">
        <v>8.0000000000000007E-5</v>
      </c>
      <c r="J1278" s="60">
        <v>12499999999.999998</v>
      </c>
      <c r="K1278" s="59"/>
    </row>
    <row r="1279" spans="1:11" ht="15" customHeight="1" x14ac:dyDescent="0.4">
      <c r="A1279" s="58">
        <v>1275</v>
      </c>
      <c r="B1279" s="59" t="s">
        <v>3358</v>
      </c>
      <c r="C1279" s="59" t="s">
        <v>3256</v>
      </c>
      <c r="D1279" s="59" t="s">
        <v>37</v>
      </c>
      <c r="E1279" s="58" t="s">
        <v>829</v>
      </c>
      <c r="F1279" s="58" t="s">
        <v>598</v>
      </c>
      <c r="G1279" s="59" t="s">
        <v>1635</v>
      </c>
      <c r="H1279" s="59" t="s">
        <v>1765</v>
      </c>
      <c r="I1279" s="59">
        <v>3.9100000000000002E-4</v>
      </c>
      <c r="J1279" s="60">
        <v>2557544757.0332479</v>
      </c>
      <c r="K1279" s="59"/>
    </row>
    <row r="1280" spans="1:11" ht="15" customHeight="1" x14ac:dyDescent="0.4">
      <c r="A1280" s="58">
        <v>1276</v>
      </c>
      <c r="B1280" s="59" t="s">
        <v>3359</v>
      </c>
      <c r="C1280" s="59" t="s">
        <v>3360</v>
      </c>
      <c r="D1280" s="59" t="s">
        <v>41</v>
      </c>
      <c r="E1280" s="58" t="s">
        <v>829</v>
      </c>
      <c r="F1280" s="58" t="s">
        <v>598</v>
      </c>
      <c r="G1280" s="59" t="s">
        <v>1674</v>
      </c>
      <c r="H1280" s="59" t="s">
        <v>1675</v>
      </c>
      <c r="I1280" s="59">
        <v>1.4999999999999999E-4</v>
      </c>
      <c r="J1280" s="60">
        <v>6666666666.666667</v>
      </c>
      <c r="K1280" s="59"/>
    </row>
    <row r="1281" spans="1:11" ht="15" customHeight="1" x14ac:dyDescent="0.4">
      <c r="A1281" s="58">
        <v>1277</v>
      </c>
      <c r="B1281" s="59" t="s">
        <v>3361</v>
      </c>
      <c r="C1281" s="59" t="s">
        <v>3362</v>
      </c>
      <c r="D1281" s="59" t="s">
        <v>43</v>
      </c>
      <c r="E1281" s="58" t="s">
        <v>829</v>
      </c>
      <c r="F1281" s="58" t="s">
        <v>598</v>
      </c>
      <c r="G1281" s="59" t="s">
        <v>1560</v>
      </c>
      <c r="H1281" s="59" t="s">
        <v>1561</v>
      </c>
      <c r="I1281" s="59">
        <v>1.7000000000000001E-4</v>
      </c>
      <c r="J1281" s="60">
        <v>5882352941.1764698</v>
      </c>
      <c r="K1281" s="59"/>
    </row>
    <row r="1282" spans="1:11" ht="15" customHeight="1" x14ac:dyDescent="0.4">
      <c r="A1282" s="58">
        <v>1278</v>
      </c>
      <c r="B1282" s="59" t="s">
        <v>3363</v>
      </c>
      <c r="C1282" s="59" t="s">
        <v>2887</v>
      </c>
      <c r="D1282" s="59" t="s">
        <v>43</v>
      </c>
      <c r="E1282" s="58" t="s">
        <v>829</v>
      </c>
      <c r="F1282" s="58" t="s">
        <v>598</v>
      </c>
      <c r="G1282" s="59" t="s">
        <v>1560</v>
      </c>
      <c r="H1282" s="59" t="s">
        <v>2778</v>
      </c>
      <c r="I1282" s="59">
        <v>4.0099999999999999E-4</v>
      </c>
      <c r="J1282" s="60">
        <v>2493765586.0349126</v>
      </c>
      <c r="K1282" s="59"/>
    </row>
    <row r="1283" spans="1:11" ht="15" customHeight="1" x14ac:dyDescent="0.4">
      <c r="A1283" s="58">
        <v>1279</v>
      </c>
      <c r="B1283" s="59" t="s">
        <v>3364</v>
      </c>
      <c r="C1283" s="59" t="s">
        <v>3365</v>
      </c>
      <c r="D1283" s="59" t="s">
        <v>2765</v>
      </c>
      <c r="E1283" s="58" t="s">
        <v>829</v>
      </c>
      <c r="F1283" s="58" t="s">
        <v>598</v>
      </c>
      <c r="G1283" s="59" t="s">
        <v>9</v>
      </c>
      <c r="H1283" s="59" t="s">
        <v>1531</v>
      </c>
      <c r="I1283" s="59">
        <v>1.7899999999999999E-4</v>
      </c>
      <c r="J1283" s="60">
        <v>5586592178.7709503</v>
      </c>
      <c r="K1283" s="59"/>
    </row>
    <row r="1284" spans="1:11" ht="15" customHeight="1" x14ac:dyDescent="0.4">
      <c r="A1284" s="58">
        <v>1280</v>
      </c>
      <c r="B1284" s="59" t="s">
        <v>3366</v>
      </c>
      <c r="C1284" s="59" t="s">
        <v>3076</v>
      </c>
      <c r="D1284" s="59" t="s">
        <v>2765</v>
      </c>
      <c r="E1284" s="58" t="s">
        <v>829</v>
      </c>
      <c r="F1284" s="58" t="s">
        <v>598</v>
      </c>
      <c r="G1284" s="59" t="s">
        <v>9</v>
      </c>
      <c r="H1284" s="59" t="s">
        <v>1531</v>
      </c>
      <c r="I1284" s="59">
        <v>1.7899999999999999E-4</v>
      </c>
      <c r="J1284" s="60">
        <v>5586592178.7709503</v>
      </c>
      <c r="K1284" s="59"/>
    </row>
    <row r="1285" spans="1:11" ht="15" customHeight="1" x14ac:dyDescent="0.4">
      <c r="A1285" s="58">
        <v>1281</v>
      </c>
      <c r="B1285" s="59" t="s">
        <v>3367</v>
      </c>
      <c r="C1285" s="59" t="s">
        <v>3368</v>
      </c>
      <c r="D1285" s="59" t="s">
        <v>2765</v>
      </c>
      <c r="E1285" s="58" t="s">
        <v>829</v>
      </c>
      <c r="F1285" s="58" t="s">
        <v>598</v>
      </c>
      <c r="G1285" s="59" t="s">
        <v>9</v>
      </c>
      <c r="H1285" s="59" t="s">
        <v>1531</v>
      </c>
      <c r="I1285" s="59">
        <v>1.7899999999999999E-4</v>
      </c>
      <c r="J1285" s="60">
        <v>5586592178.7709503</v>
      </c>
      <c r="K1285" s="59"/>
    </row>
    <row r="1286" spans="1:11" ht="15" customHeight="1" x14ac:dyDescent="0.4">
      <c r="A1286" s="58">
        <v>1282</v>
      </c>
      <c r="B1286" s="59" t="s">
        <v>3369</v>
      </c>
      <c r="C1286" s="59" t="s">
        <v>3370</v>
      </c>
      <c r="D1286" s="59" t="s">
        <v>88</v>
      </c>
      <c r="E1286" s="58" t="s">
        <v>829</v>
      </c>
      <c r="F1286" s="58" t="s">
        <v>598</v>
      </c>
      <c r="G1286" s="59" t="s">
        <v>1258</v>
      </c>
      <c r="H1286" s="59" t="s">
        <v>1534</v>
      </c>
      <c r="I1286" s="59">
        <v>5.1999999999999997E-5</v>
      </c>
      <c r="J1286" s="60">
        <v>19230769230.769234</v>
      </c>
      <c r="K1286" s="59"/>
    </row>
    <row r="1287" spans="1:11" ht="15" customHeight="1" x14ac:dyDescent="0.4">
      <c r="A1287" s="58">
        <v>1283</v>
      </c>
      <c r="B1287" s="59" t="s">
        <v>3371</v>
      </c>
      <c r="C1287" s="59" t="s">
        <v>3372</v>
      </c>
      <c r="D1287" s="59" t="s">
        <v>88</v>
      </c>
      <c r="E1287" s="58" t="s">
        <v>829</v>
      </c>
      <c r="F1287" s="58" t="s">
        <v>598</v>
      </c>
      <c r="G1287" s="59" t="s">
        <v>1258</v>
      </c>
      <c r="H1287" s="59" t="s">
        <v>1534</v>
      </c>
      <c r="I1287" s="59">
        <v>5.1999999999999997E-5</v>
      </c>
      <c r="J1287" s="60">
        <v>19230769230.769234</v>
      </c>
      <c r="K1287" s="59"/>
    </row>
    <row r="1288" spans="1:11" ht="15" customHeight="1" x14ac:dyDescent="0.4">
      <c r="A1288" s="58">
        <v>1284</v>
      </c>
      <c r="B1288" s="59" t="s">
        <v>3373</v>
      </c>
      <c r="C1288" s="59" t="s">
        <v>2945</v>
      </c>
      <c r="D1288" s="59" t="s">
        <v>88</v>
      </c>
      <c r="E1288" s="58" t="s">
        <v>829</v>
      </c>
      <c r="F1288" s="58" t="s">
        <v>598</v>
      </c>
      <c r="G1288" s="59" t="s">
        <v>1258</v>
      </c>
      <c r="H1288" s="59" t="s">
        <v>1534</v>
      </c>
      <c r="I1288" s="59">
        <v>5.1999999999999997E-5</v>
      </c>
      <c r="J1288" s="60">
        <v>19230769230.769234</v>
      </c>
      <c r="K1288" s="59"/>
    </row>
    <row r="1289" spans="1:11" ht="15" customHeight="1" x14ac:dyDescent="0.4">
      <c r="A1289" s="58">
        <v>1285</v>
      </c>
      <c r="B1289" s="59" t="s">
        <v>3374</v>
      </c>
      <c r="C1289" s="59" t="s">
        <v>3375</v>
      </c>
      <c r="D1289" s="59" t="s">
        <v>88</v>
      </c>
      <c r="E1289" s="58" t="s">
        <v>829</v>
      </c>
      <c r="F1289" s="58" t="s">
        <v>598</v>
      </c>
      <c r="G1289" s="59" t="s">
        <v>1258</v>
      </c>
      <c r="H1289" s="59" t="s">
        <v>1534</v>
      </c>
      <c r="I1289" s="59">
        <v>5.1999999999999997E-5</v>
      </c>
      <c r="J1289" s="60">
        <v>19230769230.769234</v>
      </c>
      <c r="K1289" s="59"/>
    </row>
    <row r="1290" spans="1:11" ht="15" customHeight="1" x14ac:dyDescent="0.4">
      <c r="A1290" s="58">
        <v>1286</v>
      </c>
      <c r="B1290" s="59" t="s">
        <v>3376</v>
      </c>
      <c r="C1290" s="59" t="s">
        <v>3377</v>
      </c>
      <c r="D1290" s="59" t="s">
        <v>88</v>
      </c>
      <c r="E1290" s="58" t="s">
        <v>829</v>
      </c>
      <c r="F1290" s="58" t="s">
        <v>598</v>
      </c>
      <c r="G1290" s="59" t="s">
        <v>1258</v>
      </c>
      <c r="H1290" s="59" t="s">
        <v>1534</v>
      </c>
      <c r="I1290" s="59">
        <v>5.1999999999999997E-5</v>
      </c>
      <c r="J1290" s="60">
        <v>19230769230.769234</v>
      </c>
      <c r="K1290" s="59"/>
    </row>
    <row r="1291" spans="1:11" ht="15" customHeight="1" x14ac:dyDescent="0.4">
      <c r="A1291" s="58">
        <v>1287</v>
      </c>
      <c r="B1291" s="59" t="s">
        <v>3378</v>
      </c>
      <c r="C1291" s="59" t="s">
        <v>3379</v>
      </c>
      <c r="D1291" s="59" t="s">
        <v>88</v>
      </c>
      <c r="E1291" s="58" t="s">
        <v>829</v>
      </c>
      <c r="F1291" s="58" t="s">
        <v>598</v>
      </c>
      <c r="G1291" s="59" t="s">
        <v>1258</v>
      </c>
      <c r="H1291" s="59" t="s">
        <v>1534</v>
      </c>
      <c r="I1291" s="59">
        <v>5.1999999999999997E-5</v>
      </c>
      <c r="J1291" s="60">
        <v>19230769230.769234</v>
      </c>
      <c r="K1291" s="59"/>
    </row>
    <row r="1292" spans="1:11" ht="15" customHeight="1" x14ac:dyDescent="0.4">
      <c r="A1292" s="58">
        <v>1288</v>
      </c>
      <c r="B1292" s="59" t="s">
        <v>3380</v>
      </c>
      <c r="C1292" s="59" t="s">
        <v>3381</v>
      </c>
      <c r="D1292" s="59" t="s">
        <v>3382</v>
      </c>
      <c r="E1292" s="58" t="s">
        <v>582</v>
      </c>
      <c r="F1292" s="58" t="s">
        <v>598</v>
      </c>
      <c r="G1292" s="59"/>
      <c r="H1292" s="59"/>
      <c r="I1292" s="59">
        <v>6.0726000000000002E-2</v>
      </c>
      <c r="J1292" s="60">
        <v>16467410.993643578</v>
      </c>
      <c r="K1292" s="59"/>
    </row>
    <row r="1293" spans="1:11" ht="15" customHeight="1" x14ac:dyDescent="0.4">
      <c r="A1293" s="58">
        <v>1289</v>
      </c>
      <c r="B1293" s="59" t="s">
        <v>3383</v>
      </c>
      <c r="C1293" s="59" t="s">
        <v>3384</v>
      </c>
      <c r="D1293" s="59" t="s">
        <v>3385</v>
      </c>
      <c r="E1293" s="58" t="s">
        <v>859</v>
      </c>
      <c r="F1293" s="58" t="s">
        <v>598</v>
      </c>
      <c r="G1293" s="59" t="s">
        <v>1509</v>
      </c>
      <c r="H1293" s="59"/>
      <c r="I1293" s="59">
        <v>6.7000000000000002E-4</v>
      </c>
      <c r="J1293" s="60">
        <v>1492537313.4328358</v>
      </c>
      <c r="K1293" s="59"/>
    </row>
    <row r="1294" spans="1:11" ht="15" customHeight="1" x14ac:dyDescent="0.4">
      <c r="A1294" s="58">
        <v>1290</v>
      </c>
      <c r="B1294" s="59" t="s">
        <v>3386</v>
      </c>
      <c r="C1294" s="59" t="s">
        <v>3353</v>
      </c>
      <c r="D1294" s="59" t="s">
        <v>59</v>
      </c>
      <c r="E1294" s="58" t="s">
        <v>829</v>
      </c>
      <c r="F1294" s="58" t="s">
        <v>598</v>
      </c>
      <c r="G1294" s="59" t="s">
        <v>1513</v>
      </c>
      <c r="H1294" s="59" t="s">
        <v>1514</v>
      </c>
      <c r="I1294" s="59">
        <v>2.2856999999999999E-2</v>
      </c>
      <c r="J1294" s="60">
        <v>43750273.439208999</v>
      </c>
      <c r="K1294" s="59"/>
    </row>
    <row r="1295" spans="1:11" ht="15" customHeight="1" x14ac:dyDescent="0.4">
      <c r="A1295" s="58">
        <v>1291</v>
      </c>
      <c r="B1295" s="59" t="s">
        <v>3387</v>
      </c>
      <c r="C1295" s="59" t="s">
        <v>3355</v>
      </c>
      <c r="D1295" s="59" t="s">
        <v>59</v>
      </c>
      <c r="E1295" s="58" t="s">
        <v>829</v>
      </c>
      <c r="F1295" s="58" t="s">
        <v>598</v>
      </c>
      <c r="G1295" s="59" t="s">
        <v>1513</v>
      </c>
      <c r="H1295" s="59" t="s">
        <v>1514</v>
      </c>
      <c r="I1295" s="59">
        <v>3.6364E-2</v>
      </c>
      <c r="J1295" s="60">
        <v>27499725.002749972</v>
      </c>
      <c r="K1295" s="59"/>
    </row>
    <row r="1296" spans="1:11" ht="15" customHeight="1" x14ac:dyDescent="0.4">
      <c r="A1296" s="58">
        <v>1292</v>
      </c>
      <c r="B1296" s="59" t="s">
        <v>3388</v>
      </c>
      <c r="C1296" s="59" t="s">
        <v>3360</v>
      </c>
      <c r="D1296" s="59" t="s">
        <v>41</v>
      </c>
      <c r="E1296" s="58" t="s">
        <v>829</v>
      </c>
      <c r="F1296" s="58" t="s">
        <v>598</v>
      </c>
      <c r="G1296" s="59" t="s">
        <v>1674</v>
      </c>
      <c r="H1296" s="59" t="s">
        <v>1675</v>
      </c>
      <c r="I1296" s="59">
        <v>1.4999999999999999E-4</v>
      </c>
      <c r="J1296" s="60">
        <v>6666666666.666667</v>
      </c>
      <c r="K1296" s="59"/>
    </row>
    <row r="1297" spans="1:11" ht="15" customHeight="1" x14ac:dyDescent="0.4">
      <c r="A1297" s="58">
        <v>1293</v>
      </c>
      <c r="B1297" s="59" t="s">
        <v>3389</v>
      </c>
      <c r="C1297" s="59" t="s">
        <v>3362</v>
      </c>
      <c r="D1297" s="59" t="s">
        <v>43</v>
      </c>
      <c r="E1297" s="58" t="s">
        <v>829</v>
      </c>
      <c r="F1297" s="58" t="s">
        <v>598</v>
      </c>
      <c r="G1297" s="59" t="s">
        <v>1560</v>
      </c>
      <c r="H1297" s="59" t="s">
        <v>1561</v>
      </c>
      <c r="I1297" s="59">
        <v>1.7000000000000001E-4</v>
      </c>
      <c r="J1297" s="60">
        <v>5882352941.1764698</v>
      </c>
      <c r="K1297" s="59"/>
    </row>
    <row r="1298" spans="1:11" ht="15" customHeight="1" x14ac:dyDescent="0.4">
      <c r="A1298" s="58">
        <v>1294</v>
      </c>
      <c r="B1298" s="59" t="s">
        <v>3390</v>
      </c>
      <c r="C1298" s="59" t="s">
        <v>3365</v>
      </c>
      <c r="D1298" s="59" t="s">
        <v>2765</v>
      </c>
      <c r="E1298" s="58" t="s">
        <v>829</v>
      </c>
      <c r="F1298" s="58" t="s">
        <v>598</v>
      </c>
      <c r="G1298" s="59" t="s">
        <v>9</v>
      </c>
      <c r="H1298" s="59" t="s">
        <v>1531</v>
      </c>
      <c r="I1298" s="59">
        <v>1.7899999999999999E-4</v>
      </c>
      <c r="J1298" s="60">
        <v>5586592178.7709503</v>
      </c>
      <c r="K1298" s="59"/>
    </row>
    <row r="1299" spans="1:11" ht="15" customHeight="1" x14ac:dyDescent="0.4">
      <c r="A1299" s="58">
        <v>1295</v>
      </c>
      <c r="B1299" s="59" t="s">
        <v>3391</v>
      </c>
      <c r="C1299" s="59" t="s">
        <v>3368</v>
      </c>
      <c r="D1299" s="59" t="s">
        <v>2765</v>
      </c>
      <c r="E1299" s="58" t="s">
        <v>829</v>
      </c>
      <c r="F1299" s="58" t="s">
        <v>598</v>
      </c>
      <c r="G1299" s="59" t="s">
        <v>9</v>
      </c>
      <c r="H1299" s="59" t="s">
        <v>1531</v>
      </c>
      <c r="I1299" s="59">
        <v>1.7899999999999999E-4</v>
      </c>
      <c r="J1299" s="60">
        <v>5586592178.7709503</v>
      </c>
      <c r="K1299" s="59"/>
    </row>
    <row r="1300" spans="1:11" ht="15" customHeight="1" x14ac:dyDescent="0.4">
      <c r="A1300" s="58">
        <v>1296</v>
      </c>
      <c r="B1300" s="59" t="s">
        <v>3392</v>
      </c>
      <c r="C1300" s="59" t="s">
        <v>3372</v>
      </c>
      <c r="D1300" s="59" t="s">
        <v>88</v>
      </c>
      <c r="E1300" s="58" t="s">
        <v>829</v>
      </c>
      <c r="F1300" s="58" t="s">
        <v>598</v>
      </c>
      <c r="G1300" s="59" t="s">
        <v>1258</v>
      </c>
      <c r="H1300" s="59" t="s">
        <v>1534</v>
      </c>
      <c r="I1300" s="59">
        <v>5.1999999999999997E-5</v>
      </c>
      <c r="J1300" s="60">
        <v>19230769230.769234</v>
      </c>
      <c r="K1300" s="59"/>
    </row>
    <row r="1301" spans="1:11" ht="15" customHeight="1" x14ac:dyDescent="0.4">
      <c r="A1301" s="58">
        <v>1297</v>
      </c>
      <c r="B1301" s="59" t="s">
        <v>3393</v>
      </c>
      <c r="C1301" s="59" t="s">
        <v>2945</v>
      </c>
      <c r="D1301" s="59" t="s">
        <v>88</v>
      </c>
      <c r="E1301" s="58" t="s">
        <v>829</v>
      </c>
      <c r="F1301" s="58" t="s">
        <v>598</v>
      </c>
      <c r="G1301" s="59" t="s">
        <v>1258</v>
      </c>
      <c r="H1301" s="59" t="s">
        <v>1534</v>
      </c>
      <c r="I1301" s="59">
        <v>5.1999999999999997E-5</v>
      </c>
      <c r="J1301" s="60">
        <v>19230769230.769234</v>
      </c>
      <c r="K1301" s="59"/>
    </row>
    <row r="1302" spans="1:11" ht="15" customHeight="1" x14ac:dyDescent="0.4">
      <c r="A1302" s="58">
        <v>1298</v>
      </c>
      <c r="B1302" s="59" t="s">
        <v>3394</v>
      </c>
      <c r="C1302" s="59" t="s">
        <v>3375</v>
      </c>
      <c r="D1302" s="59" t="s">
        <v>88</v>
      </c>
      <c r="E1302" s="58" t="s">
        <v>829</v>
      </c>
      <c r="F1302" s="58" t="s">
        <v>598</v>
      </c>
      <c r="G1302" s="59" t="s">
        <v>1258</v>
      </c>
      <c r="H1302" s="59" t="s">
        <v>1534</v>
      </c>
      <c r="I1302" s="59">
        <v>5.1999999999999997E-5</v>
      </c>
      <c r="J1302" s="60">
        <v>19230769230.769234</v>
      </c>
      <c r="K1302" s="59"/>
    </row>
    <row r="1303" spans="1:11" ht="15" customHeight="1" x14ac:dyDescent="0.4">
      <c r="A1303" s="58">
        <v>1299</v>
      </c>
      <c r="B1303" s="59" t="s">
        <v>3395</v>
      </c>
      <c r="C1303" s="59" t="s">
        <v>3396</v>
      </c>
      <c r="D1303" s="59" t="s">
        <v>3397</v>
      </c>
      <c r="E1303" s="58" t="s">
        <v>582</v>
      </c>
      <c r="F1303" s="58" t="s">
        <v>598</v>
      </c>
      <c r="G1303" s="59"/>
      <c r="H1303" s="59"/>
      <c r="I1303" s="59">
        <v>7.3382000000000003E-2</v>
      </c>
      <c r="J1303" s="60">
        <v>13627320.051238723</v>
      </c>
      <c r="K1303" s="59"/>
    </row>
    <row r="1304" spans="1:11" ht="15" customHeight="1" x14ac:dyDescent="0.4">
      <c r="A1304" s="58">
        <v>1300</v>
      </c>
      <c r="B1304" s="59" t="s">
        <v>3398</v>
      </c>
      <c r="C1304" s="59" t="s">
        <v>3399</v>
      </c>
      <c r="D1304" s="59" t="s">
        <v>3400</v>
      </c>
      <c r="E1304" s="58" t="s">
        <v>859</v>
      </c>
      <c r="F1304" s="58" t="s">
        <v>598</v>
      </c>
      <c r="G1304" s="59" t="s">
        <v>1509</v>
      </c>
      <c r="H1304" s="59"/>
      <c r="I1304" s="59">
        <v>6.7000000000000002E-4</v>
      </c>
      <c r="J1304" s="60">
        <v>1492537313.4328358</v>
      </c>
      <c r="K1304" s="59"/>
    </row>
    <row r="1305" spans="1:11" ht="15" customHeight="1" x14ac:dyDescent="0.4">
      <c r="A1305" s="58">
        <v>1301</v>
      </c>
      <c r="B1305" s="59" t="s">
        <v>3401</v>
      </c>
      <c r="C1305" s="59" t="s">
        <v>3353</v>
      </c>
      <c r="D1305" s="59" t="s">
        <v>59</v>
      </c>
      <c r="E1305" s="58" t="s">
        <v>829</v>
      </c>
      <c r="F1305" s="58" t="s">
        <v>598</v>
      </c>
      <c r="G1305" s="59" t="s">
        <v>1513</v>
      </c>
      <c r="H1305" s="59" t="s">
        <v>1514</v>
      </c>
      <c r="I1305" s="59">
        <v>2.2856999999999999E-2</v>
      </c>
      <c r="J1305" s="60">
        <v>43750273.439208999</v>
      </c>
      <c r="K1305" s="59"/>
    </row>
    <row r="1306" spans="1:11" ht="15" customHeight="1" x14ac:dyDescent="0.4">
      <c r="A1306" s="58">
        <v>1302</v>
      </c>
      <c r="B1306" s="59" t="s">
        <v>3402</v>
      </c>
      <c r="C1306" s="59" t="s">
        <v>3355</v>
      </c>
      <c r="D1306" s="59" t="s">
        <v>59</v>
      </c>
      <c r="E1306" s="58" t="s">
        <v>829</v>
      </c>
      <c r="F1306" s="58" t="s">
        <v>598</v>
      </c>
      <c r="G1306" s="59" t="s">
        <v>1513</v>
      </c>
      <c r="H1306" s="59" t="s">
        <v>1514</v>
      </c>
      <c r="I1306" s="59">
        <v>3.6364E-2</v>
      </c>
      <c r="J1306" s="60">
        <v>27499725.002749972</v>
      </c>
      <c r="K1306" s="59"/>
    </row>
    <row r="1307" spans="1:11" ht="15" customHeight="1" x14ac:dyDescent="0.4">
      <c r="A1307" s="58">
        <v>1303</v>
      </c>
      <c r="B1307" s="59" t="s">
        <v>3403</v>
      </c>
      <c r="C1307" s="59" t="s">
        <v>3360</v>
      </c>
      <c r="D1307" s="59" t="s">
        <v>41</v>
      </c>
      <c r="E1307" s="58" t="s">
        <v>829</v>
      </c>
      <c r="F1307" s="58" t="s">
        <v>598</v>
      </c>
      <c r="G1307" s="59" t="s">
        <v>1674</v>
      </c>
      <c r="H1307" s="59" t="s">
        <v>1675</v>
      </c>
      <c r="I1307" s="59">
        <v>1.4999999999999999E-4</v>
      </c>
      <c r="J1307" s="60">
        <v>6666666666.666667</v>
      </c>
      <c r="K1307" s="59"/>
    </row>
    <row r="1308" spans="1:11" ht="15" customHeight="1" x14ac:dyDescent="0.4">
      <c r="A1308" s="58">
        <v>1304</v>
      </c>
      <c r="B1308" s="59" t="s">
        <v>3404</v>
      </c>
      <c r="C1308" s="59" t="s">
        <v>3362</v>
      </c>
      <c r="D1308" s="59" t="s">
        <v>43</v>
      </c>
      <c r="E1308" s="58" t="s">
        <v>829</v>
      </c>
      <c r="F1308" s="58" t="s">
        <v>598</v>
      </c>
      <c r="G1308" s="59" t="s">
        <v>1560</v>
      </c>
      <c r="H1308" s="59" t="s">
        <v>1561</v>
      </c>
      <c r="I1308" s="59">
        <v>1.7000000000000001E-4</v>
      </c>
      <c r="J1308" s="60">
        <v>5882352941.1764698</v>
      </c>
      <c r="K1308" s="59"/>
    </row>
    <row r="1309" spans="1:11" ht="15" customHeight="1" x14ac:dyDescent="0.4">
      <c r="A1309" s="58">
        <v>1305</v>
      </c>
      <c r="B1309" s="59" t="s">
        <v>3405</v>
      </c>
      <c r="C1309" s="59" t="s">
        <v>3406</v>
      </c>
      <c r="D1309" s="59" t="s">
        <v>90</v>
      </c>
      <c r="E1309" s="58" t="s">
        <v>829</v>
      </c>
      <c r="F1309" s="58" t="s">
        <v>608</v>
      </c>
      <c r="G1309" s="59" t="s">
        <v>830</v>
      </c>
      <c r="H1309" s="59" t="s">
        <v>831</v>
      </c>
      <c r="I1309" s="59">
        <v>8.8000000000000003E-4</v>
      </c>
      <c r="J1309" s="60">
        <v>1136363636.3636363</v>
      </c>
      <c r="K1309" s="59"/>
    </row>
    <row r="1310" spans="1:11" ht="15" customHeight="1" x14ac:dyDescent="0.4">
      <c r="A1310" s="58">
        <v>1306</v>
      </c>
      <c r="B1310" s="59" t="s">
        <v>3407</v>
      </c>
      <c r="C1310" s="59" t="s">
        <v>3365</v>
      </c>
      <c r="D1310" s="59" t="s">
        <v>2765</v>
      </c>
      <c r="E1310" s="58" t="s">
        <v>829</v>
      </c>
      <c r="F1310" s="58" t="s">
        <v>598</v>
      </c>
      <c r="G1310" s="59" t="s">
        <v>9</v>
      </c>
      <c r="H1310" s="59" t="s">
        <v>1531</v>
      </c>
      <c r="I1310" s="59">
        <v>1.7899999999999999E-4</v>
      </c>
      <c r="J1310" s="60">
        <v>5586592178.7709503</v>
      </c>
      <c r="K1310" s="59"/>
    </row>
    <row r="1311" spans="1:11" ht="15" customHeight="1" x14ac:dyDescent="0.4">
      <c r="A1311" s="58">
        <v>1307</v>
      </c>
      <c r="B1311" s="59" t="s">
        <v>3408</v>
      </c>
      <c r="C1311" s="59" t="s">
        <v>3368</v>
      </c>
      <c r="D1311" s="59" t="s">
        <v>2765</v>
      </c>
      <c r="E1311" s="58" t="s">
        <v>829</v>
      </c>
      <c r="F1311" s="58" t="s">
        <v>598</v>
      </c>
      <c r="G1311" s="59" t="s">
        <v>9</v>
      </c>
      <c r="H1311" s="59" t="s">
        <v>1531</v>
      </c>
      <c r="I1311" s="59">
        <v>1.7899999999999999E-4</v>
      </c>
      <c r="J1311" s="60">
        <v>5586592178.7709503</v>
      </c>
      <c r="K1311" s="59"/>
    </row>
    <row r="1312" spans="1:11" ht="15" customHeight="1" x14ac:dyDescent="0.4">
      <c r="A1312" s="58">
        <v>1308</v>
      </c>
      <c r="B1312" s="59" t="s">
        <v>3409</v>
      </c>
      <c r="C1312" s="59" t="s">
        <v>3410</v>
      </c>
      <c r="D1312" s="59" t="s">
        <v>3411</v>
      </c>
      <c r="E1312" s="58" t="s">
        <v>829</v>
      </c>
      <c r="F1312" s="58" t="s">
        <v>608</v>
      </c>
      <c r="G1312" s="59" t="s">
        <v>9</v>
      </c>
      <c r="H1312" s="59" t="s">
        <v>3412</v>
      </c>
      <c r="I1312" s="59">
        <v>5.888E-3</v>
      </c>
      <c r="J1312" s="60">
        <v>169836956.52173913</v>
      </c>
      <c r="K1312" s="59"/>
    </row>
    <row r="1313" spans="1:11" ht="15" customHeight="1" x14ac:dyDescent="0.4">
      <c r="A1313" s="58">
        <v>1309</v>
      </c>
      <c r="B1313" s="59" t="s">
        <v>3413</v>
      </c>
      <c r="C1313" s="59" t="s">
        <v>3414</v>
      </c>
      <c r="D1313" s="59" t="s">
        <v>3411</v>
      </c>
      <c r="E1313" s="58" t="s">
        <v>829</v>
      </c>
      <c r="F1313" s="58" t="s">
        <v>608</v>
      </c>
      <c r="G1313" s="59" t="s">
        <v>9</v>
      </c>
      <c r="H1313" s="59" t="s">
        <v>3412</v>
      </c>
      <c r="I1313" s="59">
        <v>5.888E-3</v>
      </c>
      <c r="J1313" s="60">
        <v>169836956.52173913</v>
      </c>
      <c r="K1313" s="59"/>
    </row>
    <row r="1314" spans="1:11" ht="15" customHeight="1" x14ac:dyDescent="0.4">
      <c r="A1314" s="58">
        <v>1310</v>
      </c>
      <c r="B1314" s="59" t="s">
        <v>3415</v>
      </c>
      <c r="C1314" s="59" t="s">
        <v>3372</v>
      </c>
      <c r="D1314" s="59" t="s">
        <v>88</v>
      </c>
      <c r="E1314" s="58" t="s">
        <v>829</v>
      </c>
      <c r="F1314" s="58" t="s">
        <v>598</v>
      </c>
      <c r="G1314" s="59" t="s">
        <v>1258</v>
      </c>
      <c r="H1314" s="59" t="s">
        <v>1534</v>
      </c>
      <c r="I1314" s="59">
        <v>5.1999999999999997E-5</v>
      </c>
      <c r="J1314" s="60">
        <v>19230769230.769234</v>
      </c>
      <c r="K1314" s="59"/>
    </row>
    <row r="1315" spans="1:11" ht="15" customHeight="1" x14ac:dyDescent="0.4">
      <c r="A1315" s="58">
        <v>1311</v>
      </c>
      <c r="B1315" s="59" t="s">
        <v>3416</v>
      </c>
      <c r="C1315" s="59" t="s">
        <v>2945</v>
      </c>
      <c r="D1315" s="59" t="s">
        <v>88</v>
      </c>
      <c r="E1315" s="58" t="s">
        <v>829</v>
      </c>
      <c r="F1315" s="58" t="s">
        <v>598</v>
      </c>
      <c r="G1315" s="59" t="s">
        <v>1258</v>
      </c>
      <c r="H1315" s="59" t="s">
        <v>1534</v>
      </c>
      <c r="I1315" s="59">
        <v>5.1999999999999997E-5</v>
      </c>
      <c r="J1315" s="60">
        <v>19230769230.769234</v>
      </c>
      <c r="K1315" s="59"/>
    </row>
    <row r="1316" spans="1:11" ht="15" customHeight="1" x14ac:dyDescent="0.4">
      <c r="A1316" s="58">
        <v>1312</v>
      </c>
      <c r="B1316" s="59" t="s">
        <v>3417</v>
      </c>
      <c r="C1316" s="59" t="s">
        <v>3375</v>
      </c>
      <c r="D1316" s="59" t="s">
        <v>88</v>
      </c>
      <c r="E1316" s="58" t="s">
        <v>829</v>
      </c>
      <c r="F1316" s="58" t="s">
        <v>598</v>
      </c>
      <c r="G1316" s="59" t="s">
        <v>1258</v>
      </c>
      <c r="H1316" s="59" t="s">
        <v>1534</v>
      </c>
      <c r="I1316" s="59">
        <v>5.1999999999999997E-5</v>
      </c>
      <c r="J1316" s="60">
        <v>19230769230.769234</v>
      </c>
      <c r="K1316" s="59"/>
    </row>
    <row r="1317" spans="1:11" ht="15" customHeight="1" x14ac:dyDescent="0.4">
      <c r="A1317" s="58">
        <v>1313</v>
      </c>
      <c r="B1317" s="59" t="s">
        <v>3418</v>
      </c>
      <c r="C1317" s="59" t="s">
        <v>3419</v>
      </c>
      <c r="D1317" s="59" t="s">
        <v>3420</v>
      </c>
      <c r="E1317" s="58" t="s">
        <v>582</v>
      </c>
      <c r="F1317" s="58" t="s">
        <v>598</v>
      </c>
      <c r="G1317" s="59"/>
      <c r="H1317" s="59"/>
      <c r="I1317" s="59">
        <v>0</v>
      </c>
      <c r="J1317" s="60"/>
      <c r="K1317" s="59"/>
    </row>
    <row r="1318" spans="1:11" ht="15" customHeight="1" x14ac:dyDescent="0.4">
      <c r="A1318" s="58">
        <v>1314</v>
      </c>
      <c r="B1318" s="59" t="s">
        <v>3421</v>
      </c>
      <c r="C1318" s="59" t="s">
        <v>3422</v>
      </c>
      <c r="D1318" s="59" t="s">
        <v>3420</v>
      </c>
      <c r="E1318" s="58" t="s">
        <v>586</v>
      </c>
      <c r="F1318" s="58" t="s">
        <v>598</v>
      </c>
      <c r="G1318" s="59"/>
      <c r="H1318" s="59"/>
      <c r="I1318" s="59">
        <v>0</v>
      </c>
      <c r="J1318" s="60"/>
      <c r="K1318" s="59"/>
    </row>
    <row r="1319" spans="1:11" ht="15" customHeight="1" x14ac:dyDescent="0.4">
      <c r="A1319" s="58">
        <v>1315</v>
      </c>
      <c r="B1319" s="59" t="s">
        <v>3423</v>
      </c>
      <c r="C1319" s="59" t="s">
        <v>1181</v>
      </c>
      <c r="D1319" s="59" t="s">
        <v>948</v>
      </c>
      <c r="E1319" s="58" t="s">
        <v>586</v>
      </c>
      <c r="F1319" s="58" t="s">
        <v>677</v>
      </c>
      <c r="G1319" s="59"/>
      <c r="H1319" s="59"/>
      <c r="I1319" s="59">
        <v>0</v>
      </c>
      <c r="J1319" s="60"/>
      <c r="K1319" s="59"/>
    </row>
    <row r="1320" spans="1:11" ht="15" customHeight="1" x14ac:dyDescent="0.4">
      <c r="A1320" s="58">
        <v>1316</v>
      </c>
      <c r="B1320" s="59" t="s">
        <v>3424</v>
      </c>
      <c r="C1320" s="59" t="s">
        <v>3425</v>
      </c>
      <c r="D1320" s="59" t="s">
        <v>3426</v>
      </c>
      <c r="E1320" s="58" t="s">
        <v>582</v>
      </c>
      <c r="F1320" s="58" t="s">
        <v>598</v>
      </c>
      <c r="G1320" s="59"/>
      <c r="H1320" s="59"/>
      <c r="I1320" s="59">
        <v>0</v>
      </c>
      <c r="J1320" s="60"/>
      <c r="K1320" s="59"/>
    </row>
    <row r="1321" spans="1:11" ht="15" customHeight="1" x14ac:dyDescent="0.4">
      <c r="A1321" s="58">
        <v>1317</v>
      </c>
      <c r="B1321" s="59" t="s">
        <v>3427</v>
      </c>
      <c r="C1321" s="59" t="s">
        <v>3428</v>
      </c>
      <c r="D1321" s="59" t="s">
        <v>3426</v>
      </c>
      <c r="E1321" s="58" t="s">
        <v>586</v>
      </c>
      <c r="F1321" s="58" t="s">
        <v>598</v>
      </c>
      <c r="G1321" s="59"/>
      <c r="H1321" s="59"/>
      <c r="I1321" s="59">
        <v>0</v>
      </c>
      <c r="J1321" s="60"/>
      <c r="K1321" s="59"/>
    </row>
    <row r="1322" spans="1:11" ht="15" customHeight="1" x14ac:dyDescent="0.4">
      <c r="A1322" s="58">
        <v>1318</v>
      </c>
      <c r="B1322" s="59" t="s">
        <v>3429</v>
      </c>
      <c r="C1322" s="59" t="s">
        <v>2979</v>
      </c>
      <c r="D1322" s="59" t="s">
        <v>948</v>
      </c>
      <c r="E1322" s="58" t="s">
        <v>586</v>
      </c>
      <c r="F1322" s="58" t="s">
        <v>677</v>
      </c>
      <c r="G1322" s="59"/>
      <c r="H1322" s="59"/>
      <c r="I1322" s="59">
        <v>0</v>
      </c>
      <c r="J1322" s="60"/>
      <c r="K1322" s="59"/>
    </row>
    <row r="1323" spans="1:11" ht="15" customHeight="1" x14ac:dyDescent="0.4">
      <c r="A1323" s="58">
        <v>1319</v>
      </c>
      <c r="B1323" s="59" t="s">
        <v>3430</v>
      </c>
      <c r="C1323" s="59" t="s">
        <v>3431</v>
      </c>
      <c r="D1323" s="59" t="s">
        <v>3432</v>
      </c>
      <c r="E1323" s="58" t="s">
        <v>582</v>
      </c>
      <c r="F1323" s="58" t="s">
        <v>598</v>
      </c>
      <c r="G1323" s="59"/>
      <c r="H1323" s="59"/>
      <c r="I1323" s="59">
        <v>0</v>
      </c>
      <c r="J1323" s="60"/>
      <c r="K1323" s="59"/>
    </row>
    <row r="1324" spans="1:11" ht="15" customHeight="1" x14ac:dyDescent="0.4">
      <c r="A1324" s="58">
        <v>1320</v>
      </c>
      <c r="B1324" s="59" t="s">
        <v>3433</v>
      </c>
      <c r="C1324" s="59" t="s">
        <v>3434</v>
      </c>
      <c r="D1324" s="59" t="s">
        <v>3432</v>
      </c>
      <c r="E1324" s="58" t="s">
        <v>586</v>
      </c>
      <c r="F1324" s="58" t="s">
        <v>598</v>
      </c>
      <c r="G1324" s="59"/>
      <c r="H1324" s="59"/>
      <c r="I1324" s="59">
        <v>0</v>
      </c>
      <c r="J1324" s="60"/>
      <c r="K1324" s="59"/>
    </row>
    <row r="1325" spans="1:11" ht="15" customHeight="1" x14ac:dyDescent="0.4">
      <c r="A1325" s="58">
        <v>1321</v>
      </c>
      <c r="B1325" s="59" t="s">
        <v>3435</v>
      </c>
      <c r="C1325" s="59" t="s">
        <v>1181</v>
      </c>
      <c r="D1325" s="59" t="s">
        <v>948</v>
      </c>
      <c r="E1325" s="58" t="s">
        <v>586</v>
      </c>
      <c r="F1325" s="58" t="s">
        <v>591</v>
      </c>
      <c r="G1325" s="59"/>
      <c r="H1325" s="59"/>
      <c r="I1325" s="59">
        <v>0</v>
      </c>
      <c r="J1325" s="60"/>
      <c r="K1325" s="59"/>
    </row>
    <row r="1326" spans="1:11" ht="15" customHeight="1" x14ac:dyDescent="0.4">
      <c r="A1326" s="58">
        <v>1322</v>
      </c>
      <c r="B1326" s="59" t="s">
        <v>3436</v>
      </c>
      <c r="C1326" s="59" t="s">
        <v>3437</v>
      </c>
      <c r="D1326" s="59" t="s">
        <v>3438</v>
      </c>
      <c r="E1326" s="58" t="s">
        <v>582</v>
      </c>
      <c r="F1326" s="58" t="s">
        <v>598</v>
      </c>
      <c r="G1326" s="59"/>
      <c r="H1326" s="59"/>
      <c r="I1326" s="59">
        <v>0</v>
      </c>
      <c r="J1326" s="60"/>
      <c r="K1326" s="59"/>
    </row>
    <row r="1327" spans="1:11" ht="15" customHeight="1" x14ac:dyDescent="0.4">
      <c r="A1327" s="58">
        <v>1323</v>
      </c>
      <c r="B1327" s="59" t="s">
        <v>3439</v>
      </c>
      <c r="C1327" s="59" t="s">
        <v>3440</v>
      </c>
      <c r="D1327" s="59" t="s">
        <v>3438</v>
      </c>
      <c r="E1327" s="58" t="s">
        <v>586</v>
      </c>
      <c r="F1327" s="58" t="s">
        <v>598</v>
      </c>
      <c r="G1327" s="59"/>
      <c r="H1327" s="59"/>
      <c r="I1327" s="59">
        <v>0</v>
      </c>
      <c r="J1327" s="60"/>
      <c r="K1327" s="59"/>
    </row>
    <row r="1328" spans="1:11" ht="15" customHeight="1" x14ac:dyDescent="0.4">
      <c r="A1328" s="58">
        <v>1324</v>
      </c>
      <c r="B1328" s="59" t="s">
        <v>3441</v>
      </c>
      <c r="C1328" s="59" t="s">
        <v>3442</v>
      </c>
      <c r="D1328" s="59" t="s">
        <v>948</v>
      </c>
      <c r="E1328" s="58" t="s">
        <v>586</v>
      </c>
      <c r="F1328" s="58" t="s">
        <v>711</v>
      </c>
      <c r="G1328" s="59"/>
      <c r="H1328" s="59"/>
      <c r="I1328" s="59">
        <v>0</v>
      </c>
      <c r="J1328" s="60"/>
      <c r="K1328" s="59"/>
    </row>
    <row r="1329" spans="1:11" ht="15" customHeight="1" x14ac:dyDescent="0.4">
      <c r="A1329" s="58">
        <v>1325</v>
      </c>
      <c r="B1329" s="59" t="s">
        <v>3443</v>
      </c>
      <c r="C1329" s="59" t="s">
        <v>3444</v>
      </c>
      <c r="D1329" s="59" t="s">
        <v>3445</v>
      </c>
      <c r="E1329" s="58" t="s">
        <v>582</v>
      </c>
      <c r="F1329" s="58" t="s">
        <v>598</v>
      </c>
      <c r="G1329" s="59"/>
      <c r="H1329" s="59"/>
      <c r="I1329" s="59">
        <v>5.0451000000000003E-2</v>
      </c>
      <c r="J1329" s="60">
        <v>19821212.661790647</v>
      </c>
      <c r="K1329" s="59"/>
    </row>
    <row r="1330" spans="1:11" ht="15" customHeight="1" x14ac:dyDescent="0.4">
      <c r="A1330" s="58">
        <v>1326</v>
      </c>
      <c r="B1330" s="59" t="s">
        <v>3446</v>
      </c>
      <c r="C1330" s="59" t="s">
        <v>3447</v>
      </c>
      <c r="D1330" s="59" t="s">
        <v>74</v>
      </c>
      <c r="E1330" s="58" t="s">
        <v>829</v>
      </c>
      <c r="F1330" s="58" t="s">
        <v>598</v>
      </c>
      <c r="G1330" s="59" t="s">
        <v>830</v>
      </c>
      <c r="H1330" s="59" t="s">
        <v>1816</v>
      </c>
      <c r="I1330" s="59">
        <v>2.8999999999999998E-3</v>
      </c>
      <c r="J1330" s="60">
        <v>344827586.2068966</v>
      </c>
      <c r="K1330" s="59"/>
    </row>
    <row r="1331" spans="1:11" ht="15" customHeight="1" x14ac:dyDescent="0.4">
      <c r="A1331" s="58">
        <v>1327</v>
      </c>
      <c r="B1331" s="59" t="s">
        <v>3448</v>
      </c>
      <c r="C1331" s="59" t="s">
        <v>3449</v>
      </c>
      <c r="D1331" s="59" t="s">
        <v>1888</v>
      </c>
      <c r="E1331" s="58" t="s">
        <v>586</v>
      </c>
      <c r="F1331" s="58">
        <v>1</v>
      </c>
      <c r="G1331" s="59"/>
      <c r="H1331" s="59"/>
      <c r="I1331" s="59">
        <v>0</v>
      </c>
      <c r="J1331" s="60"/>
      <c r="K1331" s="59"/>
    </row>
    <row r="1332" spans="1:11" ht="15" customHeight="1" x14ac:dyDescent="0.4">
      <c r="A1332" s="58">
        <v>1328</v>
      </c>
      <c r="B1332" s="59" t="s">
        <v>3450</v>
      </c>
      <c r="C1332" s="59" t="s">
        <v>3451</v>
      </c>
      <c r="D1332" s="59" t="s">
        <v>1888</v>
      </c>
      <c r="E1332" s="58" t="s">
        <v>586</v>
      </c>
      <c r="F1332" s="58">
        <v>1</v>
      </c>
      <c r="G1332" s="59"/>
      <c r="H1332" s="59"/>
      <c r="I1332" s="59">
        <v>0</v>
      </c>
      <c r="J1332" s="60"/>
      <c r="K1332" s="59"/>
    </row>
    <row r="1333" spans="1:11" ht="15" customHeight="1" x14ac:dyDescent="0.4">
      <c r="A1333" s="58">
        <v>1329</v>
      </c>
      <c r="B1333" s="59" t="s">
        <v>3452</v>
      </c>
      <c r="C1333" s="59" t="s">
        <v>3453</v>
      </c>
      <c r="D1333" s="59" t="s">
        <v>1888</v>
      </c>
      <c r="E1333" s="58" t="s">
        <v>586</v>
      </c>
      <c r="F1333" s="58">
        <v>1</v>
      </c>
      <c r="G1333" s="59"/>
      <c r="H1333" s="59"/>
      <c r="I1333" s="59">
        <v>0</v>
      </c>
      <c r="J1333" s="60"/>
      <c r="K1333" s="59"/>
    </row>
    <row r="1334" spans="1:11" ht="15" customHeight="1" x14ac:dyDescent="0.4">
      <c r="A1334" s="58">
        <v>1330</v>
      </c>
      <c r="B1334" s="59" t="s">
        <v>3454</v>
      </c>
      <c r="C1334" s="59" t="s">
        <v>3455</v>
      </c>
      <c r="D1334" s="59" t="s">
        <v>1888</v>
      </c>
      <c r="E1334" s="58" t="s">
        <v>586</v>
      </c>
      <c r="F1334" s="58">
        <v>1</v>
      </c>
      <c r="G1334" s="59"/>
      <c r="H1334" s="59"/>
      <c r="I1334" s="59">
        <v>0</v>
      </c>
      <c r="J1334" s="60"/>
      <c r="K1334" s="59"/>
    </row>
    <row r="1335" spans="1:11" ht="15" customHeight="1" x14ac:dyDescent="0.4">
      <c r="A1335" s="58">
        <v>1331</v>
      </c>
      <c r="B1335" s="59" t="s">
        <v>3456</v>
      </c>
      <c r="C1335" s="59" t="s">
        <v>3457</v>
      </c>
      <c r="D1335" s="59" t="s">
        <v>3458</v>
      </c>
      <c r="E1335" s="58" t="s">
        <v>586</v>
      </c>
      <c r="F1335" s="58">
        <v>1</v>
      </c>
      <c r="G1335" s="59"/>
      <c r="H1335" s="59"/>
      <c r="I1335" s="59">
        <v>0</v>
      </c>
      <c r="J1335" s="60"/>
      <c r="K1335" s="59"/>
    </row>
    <row r="1336" spans="1:11" ht="15" customHeight="1" x14ac:dyDescent="0.4">
      <c r="A1336" s="58">
        <v>1332</v>
      </c>
      <c r="B1336" s="59" t="s">
        <v>3459</v>
      </c>
      <c r="C1336" s="59" t="s">
        <v>3460</v>
      </c>
      <c r="D1336" s="59" t="s">
        <v>3458</v>
      </c>
      <c r="E1336" s="58" t="s">
        <v>586</v>
      </c>
      <c r="F1336" s="58">
        <v>1</v>
      </c>
      <c r="G1336" s="59"/>
      <c r="H1336" s="59"/>
      <c r="I1336" s="59">
        <v>0</v>
      </c>
      <c r="J1336" s="60"/>
      <c r="K1336" s="59"/>
    </row>
    <row r="1337" spans="1:11" ht="15" customHeight="1" x14ac:dyDescent="0.4">
      <c r="A1337" s="58">
        <v>1333</v>
      </c>
      <c r="B1337" s="59" t="s">
        <v>3461</v>
      </c>
      <c r="C1337" s="59" t="s">
        <v>3462</v>
      </c>
      <c r="D1337" s="59" t="s">
        <v>3458</v>
      </c>
      <c r="E1337" s="58" t="s">
        <v>586</v>
      </c>
      <c r="F1337" s="58">
        <v>1</v>
      </c>
      <c r="G1337" s="59"/>
      <c r="H1337" s="59"/>
      <c r="I1337" s="59">
        <v>0</v>
      </c>
      <c r="J1337" s="60"/>
      <c r="K1337" s="59"/>
    </row>
    <row r="1338" spans="1:11" ht="15" customHeight="1" x14ac:dyDescent="0.4">
      <c r="A1338" s="58">
        <v>1334</v>
      </c>
      <c r="B1338" s="59" t="s">
        <v>3463</v>
      </c>
      <c r="C1338" s="59" t="s">
        <v>3464</v>
      </c>
      <c r="D1338" s="59" t="s">
        <v>2853</v>
      </c>
      <c r="E1338" s="58" t="s">
        <v>586</v>
      </c>
      <c r="F1338" s="58">
        <v>1</v>
      </c>
      <c r="G1338" s="59"/>
      <c r="H1338" s="59"/>
      <c r="I1338" s="59">
        <v>0</v>
      </c>
      <c r="J1338" s="60"/>
      <c r="K1338" s="59"/>
    </row>
    <row r="1339" spans="1:11" ht="15" customHeight="1" x14ac:dyDescent="0.4">
      <c r="A1339" s="58">
        <v>1335</v>
      </c>
      <c r="B1339" s="59" t="s">
        <v>3465</v>
      </c>
      <c r="C1339" s="59" t="s">
        <v>2807</v>
      </c>
      <c r="D1339" s="59" t="s">
        <v>2808</v>
      </c>
      <c r="E1339" s="58" t="s">
        <v>586</v>
      </c>
      <c r="F1339" s="58">
        <v>1</v>
      </c>
      <c r="G1339" s="59"/>
      <c r="H1339" s="59"/>
      <c r="I1339" s="59">
        <v>0</v>
      </c>
      <c r="J1339" s="60"/>
      <c r="K1339" s="59"/>
    </row>
    <row r="1340" spans="1:11" ht="15" customHeight="1" x14ac:dyDescent="0.4">
      <c r="A1340" s="58">
        <v>1336</v>
      </c>
      <c r="B1340" s="59" t="s">
        <v>3466</v>
      </c>
      <c r="C1340" s="59" t="s">
        <v>2841</v>
      </c>
      <c r="D1340" s="59" t="s">
        <v>825</v>
      </c>
      <c r="E1340" s="58" t="s">
        <v>586</v>
      </c>
      <c r="F1340" s="58" t="s">
        <v>598</v>
      </c>
      <c r="G1340" s="59"/>
      <c r="H1340" s="59"/>
      <c r="I1340" s="59">
        <v>0</v>
      </c>
      <c r="J1340" s="60"/>
      <c r="K1340" s="59"/>
    </row>
    <row r="1341" spans="1:11" ht="15" customHeight="1" x14ac:dyDescent="0.4">
      <c r="A1341" s="58">
        <v>1337</v>
      </c>
      <c r="B1341" s="59" t="s">
        <v>3467</v>
      </c>
      <c r="C1341" s="59" t="s">
        <v>3468</v>
      </c>
      <c r="D1341" s="59" t="s">
        <v>594</v>
      </c>
      <c r="E1341" s="58" t="s">
        <v>586</v>
      </c>
      <c r="F1341" s="58">
        <v>1</v>
      </c>
      <c r="G1341" s="59"/>
      <c r="H1341" s="59"/>
      <c r="I1341" s="59">
        <v>0</v>
      </c>
      <c r="J1341" s="60"/>
      <c r="K1341" s="59"/>
    </row>
    <row r="1342" spans="1:11" ht="15" customHeight="1" x14ac:dyDescent="0.4">
      <c r="A1342" s="58">
        <v>1338</v>
      </c>
      <c r="B1342" s="59" t="s">
        <v>3469</v>
      </c>
      <c r="C1342" s="59" t="s">
        <v>2810</v>
      </c>
      <c r="D1342" s="59" t="s">
        <v>2811</v>
      </c>
      <c r="E1342" s="58" t="s">
        <v>586</v>
      </c>
      <c r="F1342" s="58">
        <v>1</v>
      </c>
      <c r="G1342" s="59"/>
      <c r="H1342" s="59"/>
      <c r="I1342" s="59">
        <v>0</v>
      </c>
      <c r="J1342" s="60"/>
      <c r="K1342" s="59"/>
    </row>
    <row r="1343" spans="1:11" ht="15" customHeight="1" x14ac:dyDescent="0.4">
      <c r="A1343" s="58">
        <v>1339</v>
      </c>
      <c r="B1343" s="59" t="s">
        <v>3470</v>
      </c>
      <c r="C1343" s="59" t="s">
        <v>3471</v>
      </c>
      <c r="D1343" s="59" t="s">
        <v>2853</v>
      </c>
      <c r="E1343" s="58" t="s">
        <v>586</v>
      </c>
      <c r="F1343" s="58" t="s">
        <v>598</v>
      </c>
      <c r="G1343" s="59"/>
      <c r="H1343" s="59"/>
      <c r="I1343" s="59">
        <v>0</v>
      </c>
      <c r="J1343" s="60"/>
      <c r="K1343" s="59"/>
    </row>
    <row r="1344" spans="1:11" ht="15" customHeight="1" x14ac:dyDescent="0.4">
      <c r="A1344" s="58">
        <v>1340</v>
      </c>
      <c r="B1344" s="59" t="s">
        <v>3472</v>
      </c>
      <c r="C1344" s="59" t="s">
        <v>2972</v>
      </c>
      <c r="D1344" s="59" t="s">
        <v>1851</v>
      </c>
      <c r="E1344" s="58" t="s">
        <v>586</v>
      </c>
      <c r="F1344" s="58" t="s">
        <v>598</v>
      </c>
      <c r="G1344" s="59"/>
      <c r="H1344" s="59"/>
      <c r="I1344" s="59">
        <v>0</v>
      </c>
      <c r="J1344" s="60"/>
      <c r="K1344" s="59"/>
    </row>
    <row r="1345" spans="1:11" ht="15" customHeight="1" x14ac:dyDescent="0.4">
      <c r="A1345" s="58">
        <v>1341</v>
      </c>
      <c r="B1345" s="59" t="s">
        <v>3473</v>
      </c>
      <c r="C1345" s="59" t="s">
        <v>3474</v>
      </c>
      <c r="D1345" s="59" t="s">
        <v>3475</v>
      </c>
      <c r="E1345" s="58" t="s">
        <v>582</v>
      </c>
      <c r="F1345" s="58" t="s">
        <v>598</v>
      </c>
      <c r="G1345" s="59"/>
      <c r="H1345" s="59"/>
      <c r="I1345" s="59">
        <v>1.094E-2</v>
      </c>
      <c r="J1345" s="60">
        <v>91407678.244972572</v>
      </c>
      <c r="K1345" s="59"/>
    </row>
    <row r="1346" spans="1:11" ht="15" customHeight="1" x14ac:dyDescent="0.4">
      <c r="A1346" s="58">
        <v>1342</v>
      </c>
      <c r="B1346" s="59" t="s">
        <v>3476</v>
      </c>
      <c r="C1346" s="59" t="s">
        <v>3477</v>
      </c>
      <c r="D1346" s="59" t="s">
        <v>3478</v>
      </c>
      <c r="E1346" s="58" t="s">
        <v>586</v>
      </c>
      <c r="F1346" s="58" t="s">
        <v>598</v>
      </c>
      <c r="G1346" s="59"/>
      <c r="H1346" s="59"/>
      <c r="I1346" s="59">
        <v>0</v>
      </c>
      <c r="J1346" s="60"/>
      <c r="K1346" s="59"/>
    </row>
    <row r="1347" spans="1:11" ht="15" customHeight="1" x14ac:dyDescent="0.4">
      <c r="A1347" s="58">
        <v>1343</v>
      </c>
      <c r="B1347" s="59" t="s">
        <v>3479</v>
      </c>
      <c r="C1347" s="59" t="s">
        <v>3480</v>
      </c>
      <c r="D1347" s="59" t="s">
        <v>1888</v>
      </c>
      <c r="E1347" s="58" t="s">
        <v>586</v>
      </c>
      <c r="F1347" s="58">
        <v>1</v>
      </c>
      <c r="G1347" s="59"/>
      <c r="H1347" s="59"/>
      <c r="I1347" s="59">
        <v>0</v>
      </c>
      <c r="J1347" s="60"/>
      <c r="K1347" s="59"/>
    </row>
    <row r="1348" spans="1:11" ht="15" customHeight="1" x14ac:dyDescent="0.4">
      <c r="A1348" s="58">
        <v>1344</v>
      </c>
      <c r="B1348" s="59" t="s">
        <v>3481</v>
      </c>
      <c r="C1348" s="59" t="s">
        <v>3333</v>
      </c>
      <c r="D1348" s="59" t="s">
        <v>825</v>
      </c>
      <c r="E1348" s="58" t="s">
        <v>586</v>
      </c>
      <c r="F1348" s="58" t="s">
        <v>598</v>
      </c>
      <c r="G1348" s="59"/>
      <c r="H1348" s="59"/>
      <c r="I1348" s="59">
        <v>0</v>
      </c>
      <c r="J1348" s="60"/>
      <c r="K1348" s="59"/>
    </row>
    <row r="1349" spans="1:11" ht="15" customHeight="1" x14ac:dyDescent="0.4">
      <c r="A1349" s="58">
        <v>1345</v>
      </c>
      <c r="B1349" s="59" t="s">
        <v>3482</v>
      </c>
      <c r="C1349" s="59" t="s">
        <v>3483</v>
      </c>
      <c r="D1349" s="59" t="s">
        <v>3484</v>
      </c>
      <c r="E1349" s="58" t="s">
        <v>586</v>
      </c>
      <c r="F1349" s="58" t="s">
        <v>598</v>
      </c>
      <c r="G1349" s="59"/>
      <c r="H1349" s="59"/>
      <c r="I1349" s="59">
        <v>0</v>
      </c>
      <c r="J1349" s="60"/>
      <c r="K1349" s="59"/>
    </row>
    <row r="1350" spans="1:11" ht="15" customHeight="1" x14ac:dyDescent="0.4">
      <c r="A1350" s="58">
        <v>1346</v>
      </c>
      <c r="B1350" s="59" t="s">
        <v>3485</v>
      </c>
      <c r="C1350" s="59" t="s">
        <v>3464</v>
      </c>
      <c r="D1350" s="59" t="s">
        <v>2853</v>
      </c>
      <c r="E1350" s="58" t="s">
        <v>586</v>
      </c>
      <c r="F1350" s="58">
        <v>1</v>
      </c>
      <c r="G1350" s="59"/>
      <c r="H1350" s="59"/>
      <c r="I1350" s="59">
        <v>0</v>
      </c>
      <c r="J1350" s="60"/>
      <c r="K1350" s="59"/>
    </row>
    <row r="1351" spans="1:11" ht="15" customHeight="1" x14ac:dyDescent="0.4">
      <c r="A1351" s="58">
        <v>1347</v>
      </c>
      <c r="B1351" s="59" t="s">
        <v>3486</v>
      </c>
      <c r="C1351" s="59" t="s">
        <v>3487</v>
      </c>
      <c r="D1351" s="59" t="s">
        <v>3488</v>
      </c>
      <c r="E1351" s="58" t="s">
        <v>586</v>
      </c>
      <c r="F1351" s="58">
        <v>1</v>
      </c>
      <c r="G1351" s="59"/>
      <c r="H1351" s="59"/>
      <c r="I1351" s="59">
        <v>0</v>
      </c>
      <c r="J1351" s="60"/>
      <c r="K1351" s="59"/>
    </row>
    <row r="1352" spans="1:11" ht="15" customHeight="1" x14ac:dyDescent="0.4">
      <c r="A1352" s="58">
        <v>1348</v>
      </c>
      <c r="B1352" s="59" t="s">
        <v>3489</v>
      </c>
      <c r="C1352" s="59" t="s">
        <v>3490</v>
      </c>
      <c r="D1352" s="59" t="s">
        <v>869</v>
      </c>
      <c r="E1352" s="58" t="s">
        <v>586</v>
      </c>
      <c r="F1352" s="58">
        <v>1</v>
      </c>
      <c r="G1352" s="59"/>
      <c r="H1352" s="59"/>
      <c r="I1352" s="59">
        <v>0</v>
      </c>
      <c r="J1352" s="60"/>
      <c r="K1352" s="59"/>
    </row>
    <row r="1353" spans="1:11" ht="15" customHeight="1" x14ac:dyDescent="0.4">
      <c r="A1353" s="58">
        <v>1349</v>
      </c>
      <c r="B1353" s="59" t="s">
        <v>3491</v>
      </c>
      <c r="C1353" s="59" t="s">
        <v>3492</v>
      </c>
      <c r="D1353" s="59" t="s">
        <v>3493</v>
      </c>
      <c r="E1353" s="58" t="s">
        <v>582</v>
      </c>
      <c r="F1353" s="58" t="s">
        <v>608</v>
      </c>
      <c r="G1353" s="59"/>
      <c r="H1353" s="59"/>
      <c r="I1353" s="59">
        <v>0</v>
      </c>
      <c r="J1353" s="60"/>
      <c r="K1353" s="59"/>
    </row>
    <row r="1354" spans="1:11" ht="15" customHeight="1" x14ac:dyDescent="0.4">
      <c r="A1354" s="58">
        <v>1350</v>
      </c>
      <c r="B1354" s="59" t="s">
        <v>3494</v>
      </c>
      <c r="C1354" s="59" t="s">
        <v>3495</v>
      </c>
      <c r="D1354" s="59" t="s">
        <v>3222</v>
      </c>
      <c r="E1354" s="58" t="s">
        <v>586</v>
      </c>
      <c r="F1354" s="58" t="s">
        <v>598</v>
      </c>
      <c r="G1354" s="59"/>
      <c r="H1354" s="59"/>
      <c r="I1354" s="59">
        <v>0</v>
      </c>
      <c r="J1354" s="60"/>
      <c r="K1354" s="59"/>
    </row>
    <row r="1355" spans="1:11" ht="15" customHeight="1" x14ac:dyDescent="0.4">
      <c r="A1355" s="58">
        <v>1351</v>
      </c>
      <c r="B1355" s="59" t="s">
        <v>3496</v>
      </c>
      <c r="C1355" s="59" t="s">
        <v>3497</v>
      </c>
      <c r="D1355" s="59" t="s">
        <v>1888</v>
      </c>
      <c r="E1355" s="58" t="s">
        <v>586</v>
      </c>
      <c r="F1355" s="58">
        <v>1</v>
      </c>
      <c r="G1355" s="59"/>
      <c r="H1355" s="59"/>
      <c r="I1355" s="59">
        <v>0</v>
      </c>
      <c r="J1355" s="60"/>
      <c r="K1355" s="59"/>
    </row>
    <row r="1356" spans="1:11" ht="15" customHeight="1" x14ac:dyDescent="0.4">
      <c r="A1356" s="58">
        <v>1352</v>
      </c>
      <c r="B1356" s="59" t="s">
        <v>3498</v>
      </c>
      <c r="C1356" s="59" t="s">
        <v>3499</v>
      </c>
      <c r="D1356" s="59" t="s">
        <v>3500</v>
      </c>
      <c r="E1356" s="58" t="s">
        <v>582</v>
      </c>
      <c r="F1356" s="58" t="s">
        <v>598</v>
      </c>
      <c r="G1356" s="59"/>
      <c r="H1356" s="59"/>
      <c r="I1356" s="59">
        <v>0</v>
      </c>
      <c r="J1356" s="60"/>
      <c r="K1356" s="59"/>
    </row>
    <row r="1357" spans="1:11" ht="15" customHeight="1" x14ac:dyDescent="0.4">
      <c r="A1357" s="58">
        <v>1353</v>
      </c>
      <c r="B1357" s="59" t="s">
        <v>3501</v>
      </c>
      <c r="C1357" s="59" t="s">
        <v>3502</v>
      </c>
      <c r="D1357" s="59" t="s">
        <v>3503</v>
      </c>
      <c r="E1357" s="58" t="s">
        <v>586</v>
      </c>
      <c r="F1357" s="58" t="s">
        <v>598</v>
      </c>
      <c r="G1357" s="59"/>
      <c r="H1357" s="59"/>
      <c r="I1357" s="59">
        <v>0</v>
      </c>
      <c r="J1357" s="60"/>
      <c r="K1357" s="59"/>
    </row>
    <row r="1358" spans="1:11" ht="15" customHeight="1" x14ac:dyDescent="0.4">
      <c r="A1358" s="58">
        <v>1354</v>
      </c>
      <c r="B1358" s="59" t="s">
        <v>3504</v>
      </c>
      <c r="C1358" s="59" t="s">
        <v>3505</v>
      </c>
      <c r="D1358" s="59" t="s">
        <v>3506</v>
      </c>
      <c r="E1358" s="58" t="s">
        <v>586</v>
      </c>
      <c r="F1358" s="58" t="s">
        <v>608</v>
      </c>
      <c r="G1358" s="59"/>
      <c r="H1358" s="59"/>
      <c r="I1358" s="59">
        <v>0</v>
      </c>
      <c r="J1358" s="60"/>
      <c r="K1358" s="59"/>
    </row>
    <row r="1359" spans="1:11" ht="15" customHeight="1" x14ac:dyDescent="0.4">
      <c r="A1359" s="58">
        <v>1355</v>
      </c>
      <c r="B1359" s="59" t="s">
        <v>3507</v>
      </c>
      <c r="C1359" s="59" t="s">
        <v>3508</v>
      </c>
      <c r="D1359" s="59" t="s">
        <v>1888</v>
      </c>
      <c r="E1359" s="58" t="s">
        <v>586</v>
      </c>
      <c r="F1359" s="58">
        <v>1</v>
      </c>
      <c r="G1359" s="59"/>
      <c r="H1359" s="59"/>
      <c r="I1359" s="59">
        <v>0</v>
      </c>
      <c r="J1359" s="60"/>
      <c r="K1359" s="59"/>
    </row>
    <row r="1360" spans="1:11" ht="15" customHeight="1" x14ac:dyDescent="0.4">
      <c r="A1360" s="58">
        <v>1356</v>
      </c>
      <c r="B1360" s="59" t="s">
        <v>3509</v>
      </c>
      <c r="C1360" s="59" t="s">
        <v>3510</v>
      </c>
      <c r="D1360" s="59" t="s">
        <v>1888</v>
      </c>
      <c r="E1360" s="58" t="s">
        <v>586</v>
      </c>
      <c r="F1360" s="58">
        <v>1</v>
      </c>
      <c r="G1360" s="59"/>
      <c r="H1360" s="59"/>
      <c r="I1360" s="59">
        <v>0</v>
      </c>
      <c r="J1360" s="60"/>
      <c r="K1360" s="59"/>
    </row>
    <row r="1361" spans="1:11" ht="15" customHeight="1" x14ac:dyDescent="0.4">
      <c r="A1361" s="58">
        <v>1357</v>
      </c>
      <c r="B1361" s="59" t="s">
        <v>3511</v>
      </c>
      <c r="C1361" s="59" t="s">
        <v>3455</v>
      </c>
      <c r="D1361" s="59" t="s">
        <v>1888</v>
      </c>
      <c r="E1361" s="58" t="s">
        <v>586</v>
      </c>
      <c r="F1361" s="58">
        <v>1</v>
      </c>
      <c r="G1361" s="59"/>
      <c r="H1361" s="59"/>
      <c r="I1361" s="59">
        <v>0</v>
      </c>
      <c r="J1361" s="60"/>
      <c r="K1361" s="59"/>
    </row>
    <row r="1362" spans="1:11" ht="15" customHeight="1" x14ac:dyDescent="0.4">
      <c r="A1362" s="58">
        <v>1358</v>
      </c>
      <c r="B1362" s="59" t="s">
        <v>3512</v>
      </c>
      <c r="C1362" s="59" t="s">
        <v>3513</v>
      </c>
      <c r="D1362" s="59" t="s">
        <v>3514</v>
      </c>
      <c r="E1362" s="58" t="s">
        <v>586</v>
      </c>
      <c r="F1362" s="58">
        <v>1</v>
      </c>
      <c r="G1362" s="59"/>
      <c r="H1362" s="59"/>
      <c r="I1362" s="59">
        <v>0</v>
      </c>
      <c r="J1362" s="60"/>
      <c r="K1362" s="59"/>
    </row>
    <row r="1363" spans="1:11" ht="15" customHeight="1" x14ac:dyDescent="0.4">
      <c r="A1363" s="58">
        <v>1359</v>
      </c>
      <c r="B1363" s="59" t="s">
        <v>3515</v>
      </c>
      <c r="C1363" s="59" t="s">
        <v>3516</v>
      </c>
      <c r="D1363" s="59" t="s">
        <v>3517</v>
      </c>
      <c r="E1363" s="58" t="s">
        <v>586</v>
      </c>
      <c r="F1363" s="58">
        <v>1</v>
      </c>
      <c r="G1363" s="59"/>
      <c r="H1363" s="59"/>
      <c r="I1363" s="59">
        <v>0</v>
      </c>
      <c r="J1363" s="60"/>
      <c r="K1363" s="59"/>
    </row>
    <row r="1364" spans="1:11" ht="15" customHeight="1" x14ac:dyDescent="0.4">
      <c r="A1364" s="58">
        <v>1360</v>
      </c>
      <c r="B1364" s="59" t="s">
        <v>3518</v>
      </c>
      <c r="C1364" s="59" t="s">
        <v>3519</v>
      </c>
      <c r="D1364" s="59" t="s">
        <v>3520</v>
      </c>
      <c r="E1364" s="58" t="s">
        <v>586</v>
      </c>
      <c r="F1364" s="58">
        <v>1</v>
      </c>
      <c r="G1364" s="59"/>
      <c r="H1364" s="59"/>
      <c r="I1364" s="59">
        <v>0</v>
      </c>
      <c r="J1364" s="60"/>
      <c r="K1364" s="59"/>
    </row>
    <row r="1365" spans="1:11" ht="15" customHeight="1" x14ac:dyDescent="0.4">
      <c r="A1365" s="58">
        <v>1361</v>
      </c>
      <c r="B1365" s="59" t="s">
        <v>3521</v>
      </c>
      <c r="C1365" s="59" t="s">
        <v>3522</v>
      </c>
      <c r="D1365" s="59" t="s">
        <v>3523</v>
      </c>
      <c r="E1365" s="58" t="s">
        <v>586</v>
      </c>
      <c r="F1365" s="58">
        <v>1</v>
      </c>
      <c r="G1365" s="59"/>
      <c r="H1365" s="59"/>
      <c r="I1365" s="59">
        <v>0</v>
      </c>
      <c r="J1365" s="60"/>
      <c r="K1365" s="59"/>
    </row>
    <row r="1366" spans="1:11" ht="15" customHeight="1" x14ac:dyDescent="0.4">
      <c r="A1366" s="58">
        <v>1362</v>
      </c>
      <c r="B1366" s="59" t="s">
        <v>3524</v>
      </c>
      <c r="C1366" s="59" t="s">
        <v>3525</v>
      </c>
      <c r="D1366" s="59" t="s">
        <v>3526</v>
      </c>
      <c r="E1366" s="58" t="s">
        <v>586</v>
      </c>
      <c r="F1366" s="58" t="s">
        <v>598</v>
      </c>
      <c r="G1366" s="59"/>
      <c r="H1366" s="59"/>
      <c r="I1366" s="59">
        <v>0</v>
      </c>
      <c r="J1366" s="60"/>
      <c r="K1366" s="59"/>
    </row>
    <row r="1367" spans="1:11" ht="15" customHeight="1" x14ac:dyDescent="0.4">
      <c r="A1367" s="58">
        <v>1363</v>
      </c>
      <c r="B1367" s="59" t="s">
        <v>3527</v>
      </c>
      <c r="C1367" s="59" t="s">
        <v>3528</v>
      </c>
      <c r="D1367" s="59" t="s">
        <v>3529</v>
      </c>
      <c r="E1367" s="58" t="s">
        <v>586</v>
      </c>
      <c r="F1367" s="58" t="s">
        <v>598</v>
      </c>
      <c r="G1367" s="59"/>
      <c r="H1367" s="59"/>
      <c r="I1367" s="59">
        <v>0</v>
      </c>
      <c r="J1367" s="60"/>
      <c r="K1367" s="59"/>
    </row>
    <row r="1368" spans="1:11" ht="15" customHeight="1" x14ac:dyDescent="0.4">
      <c r="A1368" s="58">
        <v>1364</v>
      </c>
      <c r="B1368" s="59" t="s">
        <v>3530</v>
      </c>
      <c r="C1368" s="59" t="s">
        <v>3531</v>
      </c>
      <c r="D1368" s="59" t="s">
        <v>3532</v>
      </c>
      <c r="E1368" s="58" t="s">
        <v>582</v>
      </c>
      <c r="F1368" s="58" t="s">
        <v>598</v>
      </c>
      <c r="G1368" s="59"/>
      <c r="H1368" s="59"/>
      <c r="I1368" s="59">
        <v>0</v>
      </c>
      <c r="J1368" s="60"/>
      <c r="K1368" s="59"/>
    </row>
    <row r="1369" spans="1:11" ht="15" customHeight="1" x14ac:dyDescent="0.4">
      <c r="A1369" s="58">
        <v>1365</v>
      </c>
      <c r="B1369" s="59" t="s">
        <v>3533</v>
      </c>
      <c r="C1369" s="59" t="s">
        <v>3534</v>
      </c>
      <c r="D1369" s="59" t="s">
        <v>3532</v>
      </c>
      <c r="E1369" s="58" t="s">
        <v>586</v>
      </c>
      <c r="F1369" s="58" t="s">
        <v>598</v>
      </c>
      <c r="G1369" s="59"/>
      <c r="H1369" s="59"/>
      <c r="I1369" s="59">
        <v>0</v>
      </c>
      <c r="J1369" s="60"/>
      <c r="K1369" s="59"/>
    </row>
    <row r="1370" spans="1:11" ht="15" customHeight="1" x14ac:dyDescent="0.4">
      <c r="A1370" s="58">
        <v>1366</v>
      </c>
      <c r="B1370" s="59" t="s">
        <v>3535</v>
      </c>
      <c r="C1370" s="59" t="s">
        <v>1181</v>
      </c>
      <c r="D1370" s="59" t="s">
        <v>948</v>
      </c>
      <c r="E1370" s="58" t="s">
        <v>586</v>
      </c>
      <c r="F1370" s="58" t="s">
        <v>598</v>
      </c>
      <c r="G1370" s="59"/>
      <c r="H1370" s="59"/>
      <c r="I1370" s="59">
        <v>0</v>
      </c>
      <c r="J1370" s="60"/>
      <c r="K1370" s="59"/>
    </row>
    <row r="1371" spans="1:11" ht="15" customHeight="1" x14ac:dyDescent="0.4">
      <c r="A1371" s="58">
        <v>1367</v>
      </c>
      <c r="B1371" s="59" t="s">
        <v>3536</v>
      </c>
      <c r="C1371" s="59" t="s">
        <v>3537</v>
      </c>
      <c r="D1371" s="59" t="s">
        <v>948</v>
      </c>
      <c r="E1371" s="58" t="s">
        <v>586</v>
      </c>
      <c r="F1371" s="58" t="s">
        <v>591</v>
      </c>
      <c r="G1371" s="59"/>
      <c r="H1371" s="59"/>
      <c r="I1371" s="59">
        <v>0</v>
      </c>
      <c r="J1371" s="60"/>
      <c r="K1371" s="59"/>
    </row>
    <row r="1372" spans="1:11" ht="15" customHeight="1" x14ac:dyDescent="0.4">
      <c r="A1372" s="58">
        <v>1368</v>
      </c>
      <c r="B1372" s="59" t="s">
        <v>3538</v>
      </c>
      <c r="C1372" s="59" t="s">
        <v>3539</v>
      </c>
      <c r="D1372" s="59" t="s">
        <v>3540</v>
      </c>
      <c r="E1372" s="58" t="s">
        <v>582</v>
      </c>
      <c r="F1372" s="58" t="s">
        <v>598</v>
      </c>
      <c r="G1372" s="59"/>
      <c r="H1372" s="59"/>
      <c r="I1372" s="59">
        <v>7.7099999999999998E-3</v>
      </c>
      <c r="J1372" s="60">
        <v>129701686.12191959</v>
      </c>
      <c r="K1372" s="59"/>
    </row>
    <row r="1373" spans="1:11" ht="15" customHeight="1" x14ac:dyDescent="0.4">
      <c r="A1373" s="58">
        <v>1369</v>
      </c>
      <c r="B1373" s="59" t="s">
        <v>3541</v>
      </c>
      <c r="C1373" s="59" t="s">
        <v>3542</v>
      </c>
      <c r="D1373" s="59" t="s">
        <v>3543</v>
      </c>
      <c r="E1373" s="58" t="s">
        <v>859</v>
      </c>
      <c r="F1373" s="58" t="s">
        <v>598</v>
      </c>
      <c r="G1373" s="59" t="s">
        <v>1509</v>
      </c>
      <c r="H1373" s="59"/>
      <c r="I1373" s="59">
        <v>6.7000000000000002E-4</v>
      </c>
      <c r="J1373" s="60">
        <v>1492537313.4328358</v>
      </c>
      <c r="K1373" s="59"/>
    </row>
    <row r="1374" spans="1:11" ht="15" customHeight="1" x14ac:dyDescent="0.4">
      <c r="A1374" s="58">
        <v>1370</v>
      </c>
      <c r="B1374" s="59" t="s">
        <v>3544</v>
      </c>
      <c r="C1374" s="59" t="s">
        <v>3545</v>
      </c>
      <c r="D1374" s="59" t="s">
        <v>90</v>
      </c>
      <c r="E1374" s="58" t="s">
        <v>829</v>
      </c>
      <c r="F1374" s="58" t="s">
        <v>783</v>
      </c>
      <c r="G1374" s="59" t="s">
        <v>830</v>
      </c>
      <c r="H1374" s="59" t="s">
        <v>831</v>
      </c>
      <c r="I1374" s="59">
        <v>7.0400000000000003E-3</v>
      </c>
      <c r="J1374" s="60">
        <v>142045454.54545453</v>
      </c>
      <c r="K1374" s="59"/>
    </row>
    <row r="1375" spans="1:11" ht="15" customHeight="1" x14ac:dyDescent="0.4">
      <c r="A1375" s="58">
        <v>1371</v>
      </c>
      <c r="B1375" s="59" t="s">
        <v>3546</v>
      </c>
      <c r="C1375" s="59" t="s">
        <v>3547</v>
      </c>
      <c r="D1375" s="59" t="s">
        <v>3548</v>
      </c>
      <c r="E1375" s="58" t="s">
        <v>582</v>
      </c>
      <c r="F1375" s="58" t="s">
        <v>598</v>
      </c>
      <c r="G1375" s="59"/>
      <c r="H1375" s="59"/>
      <c r="I1375" s="59">
        <v>3.2299999999999998E-3</v>
      </c>
      <c r="J1375" s="60">
        <v>309597523.21981424</v>
      </c>
      <c r="K1375" s="59"/>
    </row>
    <row r="1376" spans="1:11" ht="15" customHeight="1" x14ac:dyDescent="0.4">
      <c r="A1376" s="58">
        <v>1372</v>
      </c>
      <c r="B1376" s="59" t="s">
        <v>3549</v>
      </c>
      <c r="C1376" s="59" t="s">
        <v>3550</v>
      </c>
      <c r="D1376" s="59" t="s">
        <v>3551</v>
      </c>
      <c r="E1376" s="58" t="s">
        <v>859</v>
      </c>
      <c r="F1376" s="58" t="s">
        <v>598</v>
      </c>
      <c r="G1376" s="59" t="s">
        <v>1509</v>
      </c>
      <c r="H1376" s="59"/>
      <c r="I1376" s="59">
        <v>6.7000000000000002E-4</v>
      </c>
      <c r="J1376" s="60">
        <v>1492537313.4328358</v>
      </c>
      <c r="K1376" s="59"/>
    </row>
    <row r="1377" spans="1:11" ht="15" customHeight="1" x14ac:dyDescent="0.4">
      <c r="A1377" s="58">
        <v>1373</v>
      </c>
      <c r="B1377" s="59" t="s">
        <v>3552</v>
      </c>
      <c r="C1377" s="59" t="s">
        <v>3406</v>
      </c>
      <c r="D1377" s="59" t="s">
        <v>90</v>
      </c>
      <c r="E1377" s="58" t="s">
        <v>829</v>
      </c>
      <c r="F1377" s="58" t="s">
        <v>608</v>
      </c>
      <c r="G1377" s="59" t="s">
        <v>830</v>
      </c>
      <c r="H1377" s="59" t="s">
        <v>831</v>
      </c>
      <c r="I1377" s="59">
        <v>8.8000000000000003E-4</v>
      </c>
      <c r="J1377" s="60">
        <v>1136363636.3636363</v>
      </c>
      <c r="K1377" s="59"/>
    </row>
    <row r="1378" spans="1:11" ht="15" customHeight="1" x14ac:dyDescent="0.4">
      <c r="A1378" s="58">
        <v>1374</v>
      </c>
      <c r="B1378" s="59" t="s">
        <v>3553</v>
      </c>
      <c r="C1378" s="59" t="s">
        <v>2889</v>
      </c>
      <c r="D1378" s="59" t="s">
        <v>90</v>
      </c>
      <c r="E1378" s="58" t="s">
        <v>829</v>
      </c>
      <c r="F1378" s="58" t="s">
        <v>608</v>
      </c>
      <c r="G1378" s="59" t="s">
        <v>830</v>
      </c>
      <c r="H1378" s="59" t="s">
        <v>831</v>
      </c>
      <c r="I1378" s="59">
        <v>8.8000000000000003E-4</v>
      </c>
      <c r="J1378" s="60">
        <v>1136363636.3636363</v>
      </c>
      <c r="K1378" s="59"/>
    </row>
    <row r="1379" spans="1:11" ht="15" customHeight="1" x14ac:dyDescent="0.4">
      <c r="A1379" s="58">
        <v>1375</v>
      </c>
      <c r="B1379" s="59" t="s">
        <v>3554</v>
      </c>
      <c r="C1379" s="59" t="s">
        <v>3555</v>
      </c>
      <c r="D1379" s="59" t="s">
        <v>3556</v>
      </c>
      <c r="E1379" s="58" t="s">
        <v>829</v>
      </c>
      <c r="F1379" s="58" t="s">
        <v>591</v>
      </c>
      <c r="G1379" s="59" t="s">
        <v>9</v>
      </c>
      <c r="H1379" s="59" t="s">
        <v>3557</v>
      </c>
      <c r="I1379" s="59">
        <v>8.0000000000000004E-4</v>
      </c>
      <c r="J1379" s="60">
        <v>1250000000</v>
      </c>
      <c r="K1379" s="59"/>
    </row>
    <row r="1380" spans="1:11" ht="15" customHeight="1" x14ac:dyDescent="0.4">
      <c r="A1380" s="58">
        <v>1376</v>
      </c>
      <c r="B1380" s="59" t="s">
        <v>3558</v>
      </c>
      <c r="C1380" s="59" t="s">
        <v>2848</v>
      </c>
      <c r="D1380" s="59" t="s">
        <v>1888</v>
      </c>
      <c r="E1380" s="58" t="s">
        <v>586</v>
      </c>
      <c r="F1380" s="58">
        <v>1</v>
      </c>
      <c r="G1380" s="59"/>
      <c r="H1380" s="59"/>
      <c r="I1380" s="59">
        <v>0</v>
      </c>
      <c r="J1380" s="60"/>
      <c r="K1380" s="59"/>
    </row>
    <row r="1381" spans="1:11" ht="15" customHeight="1" x14ac:dyDescent="0.4">
      <c r="A1381" s="58">
        <v>1377</v>
      </c>
      <c r="B1381" s="59" t="s">
        <v>3559</v>
      </c>
      <c r="C1381" s="59" t="s">
        <v>3560</v>
      </c>
      <c r="D1381" s="59" t="s">
        <v>1888</v>
      </c>
      <c r="E1381" s="58" t="s">
        <v>586</v>
      </c>
      <c r="F1381" s="58">
        <v>1</v>
      </c>
      <c r="G1381" s="59"/>
      <c r="H1381" s="59"/>
      <c r="I1381" s="59">
        <v>0</v>
      </c>
      <c r="J1381" s="60"/>
      <c r="K1381" s="59"/>
    </row>
    <row r="1382" spans="1:11" ht="15" customHeight="1" x14ac:dyDescent="0.4">
      <c r="A1382" s="58">
        <v>1378</v>
      </c>
      <c r="B1382" s="59" t="s">
        <v>3561</v>
      </c>
      <c r="C1382" s="59" t="s">
        <v>3562</v>
      </c>
      <c r="D1382" s="59" t="s">
        <v>3563</v>
      </c>
      <c r="E1382" s="58" t="s">
        <v>582</v>
      </c>
      <c r="F1382" s="58" t="s">
        <v>598</v>
      </c>
      <c r="G1382" s="59"/>
      <c r="H1382" s="59"/>
      <c r="I1382" s="59">
        <v>3.9750000000000002E-3</v>
      </c>
      <c r="J1382" s="60">
        <v>251572327.04402515</v>
      </c>
      <c r="K1382" s="59"/>
    </row>
    <row r="1383" spans="1:11" ht="15" customHeight="1" x14ac:dyDescent="0.4">
      <c r="A1383" s="58">
        <v>1379</v>
      </c>
      <c r="B1383" s="59" t="s">
        <v>3564</v>
      </c>
      <c r="C1383" s="59" t="s">
        <v>3565</v>
      </c>
      <c r="D1383" s="59" t="s">
        <v>1530</v>
      </c>
      <c r="E1383" s="58" t="s">
        <v>829</v>
      </c>
      <c r="F1383" s="58" t="s">
        <v>598</v>
      </c>
      <c r="G1383" s="59" t="s">
        <v>9</v>
      </c>
      <c r="H1383" s="59" t="s">
        <v>3566</v>
      </c>
      <c r="I1383" s="59">
        <v>3.9750000000000002E-3</v>
      </c>
      <c r="J1383" s="60">
        <v>251572327.04402515</v>
      </c>
      <c r="K1383" s="59"/>
    </row>
    <row r="1384" spans="1:11" ht="15" customHeight="1" x14ac:dyDescent="0.4">
      <c r="A1384" s="58">
        <v>1380</v>
      </c>
      <c r="B1384" s="59" t="s">
        <v>3567</v>
      </c>
      <c r="C1384" s="59" t="s">
        <v>3568</v>
      </c>
      <c r="D1384" s="59" t="s">
        <v>3569</v>
      </c>
      <c r="E1384" s="58" t="s">
        <v>582</v>
      </c>
      <c r="F1384" s="58" t="s">
        <v>598</v>
      </c>
      <c r="G1384" s="59"/>
      <c r="H1384" s="59"/>
      <c r="I1384" s="59">
        <v>0</v>
      </c>
      <c r="J1384" s="60"/>
      <c r="K1384" s="59"/>
    </row>
    <row r="1385" spans="1:11" ht="15" customHeight="1" x14ac:dyDescent="0.4">
      <c r="A1385" s="58">
        <v>1381</v>
      </c>
      <c r="B1385" s="59" t="s">
        <v>3570</v>
      </c>
      <c r="C1385" s="59" t="s">
        <v>3571</v>
      </c>
      <c r="D1385" s="59" t="s">
        <v>3569</v>
      </c>
      <c r="E1385" s="58" t="s">
        <v>586</v>
      </c>
      <c r="F1385" s="58" t="s">
        <v>598</v>
      </c>
      <c r="G1385" s="59"/>
      <c r="H1385" s="59"/>
      <c r="I1385" s="59">
        <v>0</v>
      </c>
      <c r="J1385" s="60"/>
      <c r="K1385" s="59"/>
    </row>
    <row r="1386" spans="1:11" ht="15" customHeight="1" x14ac:dyDescent="0.4">
      <c r="A1386" s="58">
        <v>1382</v>
      </c>
      <c r="B1386" s="59" t="s">
        <v>3572</v>
      </c>
      <c r="C1386" s="59" t="s">
        <v>1181</v>
      </c>
      <c r="D1386" s="59" t="s">
        <v>948</v>
      </c>
      <c r="E1386" s="58" t="s">
        <v>586</v>
      </c>
      <c r="F1386" s="58" t="s">
        <v>591</v>
      </c>
      <c r="G1386" s="59"/>
      <c r="H1386" s="59"/>
      <c r="I1386" s="59">
        <v>0</v>
      </c>
      <c r="J1386" s="60"/>
      <c r="K1386" s="59"/>
    </row>
    <row r="1387" spans="1:11" ht="15" customHeight="1" x14ac:dyDescent="0.4">
      <c r="A1387" s="58">
        <v>1383</v>
      </c>
      <c r="B1387" s="59" t="s">
        <v>3573</v>
      </c>
      <c r="C1387" s="59" t="s">
        <v>3574</v>
      </c>
      <c r="D1387" s="59" t="s">
        <v>3575</v>
      </c>
      <c r="E1387" s="58" t="s">
        <v>582</v>
      </c>
      <c r="F1387" s="58" t="s">
        <v>598</v>
      </c>
      <c r="G1387" s="59"/>
      <c r="H1387" s="59"/>
      <c r="I1387" s="59">
        <v>1.8203E-2</v>
      </c>
      <c r="J1387" s="60">
        <v>54935999.560511999</v>
      </c>
      <c r="K1387" s="59"/>
    </row>
    <row r="1388" spans="1:11" ht="15" customHeight="1" x14ac:dyDescent="0.4">
      <c r="A1388" s="58">
        <v>1384</v>
      </c>
      <c r="B1388" s="59" t="s">
        <v>3576</v>
      </c>
      <c r="C1388" s="59" t="s">
        <v>2841</v>
      </c>
      <c r="D1388" s="59" t="s">
        <v>825</v>
      </c>
      <c r="E1388" s="58" t="s">
        <v>586</v>
      </c>
      <c r="F1388" s="58" t="s">
        <v>672</v>
      </c>
      <c r="G1388" s="59"/>
      <c r="H1388" s="59"/>
      <c r="I1388" s="59">
        <v>0</v>
      </c>
      <c r="J1388" s="60"/>
      <c r="K1388" s="59"/>
    </row>
    <row r="1389" spans="1:11" ht="15" customHeight="1" x14ac:dyDescent="0.4">
      <c r="A1389" s="58">
        <v>1385</v>
      </c>
      <c r="B1389" s="59" t="s">
        <v>3577</v>
      </c>
      <c r="C1389" s="59" t="s">
        <v>3449</v>
      </c>
      <c r="D1389" s="59" t="s">
        <v>1888</v>
      </c>
      <c r="E1389" s="58" t="s">
        <v>586</v>
      </c>
      <c r="F1389" s="58">
        <v>1</v>
      </c>
      <c r="G1389" s="59"/>
      <c r="H1389" s="59"/>
      <c r="I1389" s="59">
        <v>0</v>
      </c>
      <c r="J1389" s="60"/>
      <c r="K1389" s="59"/>
    </row>
    <row r="1390" spans="1:11" ht="15" customHeight="1" x14ac:dyDescent="0.4">
      <c r="A1390" s="58">
        <v>1386</v>
      </c>
      <c r="B1390" s="59" t="s">
        <v>3578</v>
      </c>
      <c r="C1390" s="59" t="s">
        <v>3513</v>
      </c>
      <c r="D1390" s="59" t="s">
        <v>874</v>
      </c>
      <c r="E1390" s="58" t="s">
        <v>586</v>
      </c>
      <c r="F1390" s="58">
        <v>1</v>
      </c>
      <c r="G1390" s="59"/>
      <c r="H1390" s="59"/>
      <c r="I1390" s="59">
        <v>0</v>
      </c>
      <c r="J1390" s="60"/>
      <c r="K1390" s="59"/>
    </row>
    <row r="1391" spans="1:11" ht="15" customHeight="1" x14ac:dyDescent="0.4">
      <c r="A1391" s="58">
        <v>1387</v>
      </c>
      <c r="B1391" s="59" t="s">
        <v>3579</v>
      </c>
      <c r="C1391" s="59" t="s">
        <v>3342</v>
      </c>
      <c r="D1391" s="59" t="s">
        <v>2808</v>
      </c>
      <c r="E1391" s="58" t="s">
        <v>586</v>
      </c>
      <c r="F1391" s="58">
        <v>1</v>
      </c>
      <c r="G1391" s="59"/>
      <c r="H1391" s="59"/>
      <c r="I1391" s="59">
        <v>0</v>
      </c>
      <c r="J1391" s="60"/>
      <c r="K1391" s="59"/>
    </row>
    <row r="1392" spans="1:11" ht="15" customHeight="1" x14ac:dyDescent="0.4">
      <c r="A1392" s="58">
        <v>1388</v>
      </c>
      <c r="B1392" s="59" t="s">
        <v>3580</v>
      </c>
      <c r="C1392" s="59" t="s">
        <v>2810</v>
      </c>
      <c r="D1392" s="59" t="s">
        <v>2811</v>
      </c>
      <c r="E1392" s="58" t="s">
        <v>586</v>
      </c>
      <c r="F1392" s="58">
        <v>1</v>
      </c>
      <c r="G1392" s="59"/>
      <c r="H1392" s="59"/>
      <c r="I1392" s="59">
        <v>0</v>
      </c>
      <c r="J1392" s="60"/>
      <c r="K1392" s="59"/>
    </row>
    <row r="1393" spans="1:11" ht="15" customHeight="1" x14ac:dyDescent="0.4">
      <c r="A1393" s="58">
        <v>1389</v>
      </c>
      <c r="B1393" s="59" t="s">
        <v>3581</v>
      </c>
      <c r="C1393" s="59" t="s">
        <v>3582</v>
      </c>
      <c r="D1393" s="59" t="s">
        <v>3583</v>
      </c>
      <c r="E1393" s="58" t="s">
        <v>582</v>
      </c>
      <c r="F1393" s="58" t="s">
        <v>598</v>
      </c>
      <c r="G1393" s="59"/>
      <c r="H1393" s="59"/>
      <c r="I1393" s="59">
        <v>7.6229999999999996E-3</v>
      </c>
      <c r="J1393" s="60">
        <v>131181949.36376755</v>
      </c>
      <c r="K1393" s="59"/>
    </row>
    <row r="1394" spans="1:11" ht="15" customHeight="1" x14ac:dyDescent="0.4">
      <c r="A1394" s="58">
        <v>1390</v>
      </c>
      <c r="B1394" s="59" t="s">
        <v>3584</v>
      </c>
      <c r="C1394" s="59" t="s">
        <v>3585</v>
      </c>
      <c r="D1394" s="59" t="s">
        <v>3586</v>
      </c>
      <c r="E1394" s="58" t="s">
        <v>859</v>
      </c>
      <c r="F1394" s="58" t="s">
        <v>598</v>
      </c>
      <c r="G1394" s="59" t="s">
        <v>1509</v>
      </c>
      <c r="H1394" s="59"/>
      <c r="I1394" s="59">
        <v>6.7000000000000002E-4</v>
      </c>
      <c r="J1394" s="60">
        <v>1492537313.4328358</v>
      </c>
      <c r="K1394" s="59"/>
    </row>
    <row r="1395" spans="1:11" ht="15" customHeight="1" x14ac:dyDescent="0.4">
      <c r="A1395" s="58">
        <v>1391</v>
      </c>
      <c r="B1395" s="59" t="s">
        <v>3587</v>
      </c>
      <c r="C1395" s="59" t="s">
        <v>3588</v>
      </c>
      <c r="D1395" s="59" t="s">
        <v>43</v>
      </c>
      <c r="E1395" s="58" t="s">
        <v>829</v>
      </c>
      <c r="F1395" s="58" t="s">
        <v>754</v>
      </c>
      <c r="G1395" s="59" t="s">
        <v>1560</v>
      </c>
      <c r="H1395" s="59" t="s">
        <v>1561</v>
      </c>
      <c r="I1395" s="59">
        <v>4.0829999999999998E-3</v>
      </c>
      <c r="J1395" s="60">
        <v>244917952.48591724</v>
      </c>
      <c r="K1395" s="59"/>
    </row>
    <row r="1396" spans="1:11" ht="15" customHeight="1" x14ac:dyDescent="0.4">
      <c r="A1396" s="58">
        <v>1392</v>
      </c>
      <c r="B1396" s="59" t="s">
        <v>3589</v>
      </c>
      <c r="C1396" s="59" t="s">
        <v>3590</v>
      </c>
      <c r="D1396" s="59" t="s">
        <v>2765</v>
      </c>
      <c r="E1396" s="58" t="s">
        <v>829</v>
      </c>
      <c r="F1396" s="58" t="s">
        <v>783</v>
      </c>
      <c r="G1396" s="59" t="s">
        <v>9</v>
      </c>
      <c r="H1396" s="59" t="s">
        <v>1531</v>
      </c>
      <c r="I1396" s="59">
        <v>2.8700000000000002E-3</v>
      </c>
      <c r="J1396" s="60">
        <v>348432055.74912888</v>
      </c>
      <c r="K1396" s="59"/>
    </row>
    <row r="1397" spans="1:11" ht="15" customHeight="1" x14ac:dyDescent="0.4">
      <c r="A1397" s="58">
        <v>1393</v>
      </c>
      <c r="B1397" s="59" t="s">
        <v>3591</v>
      </c>
      <c r="C1397" s="59" t="s">
        <v>3592</v>
      </c>
      <c r="D1397" s="59" t="s">
        <v>3593</v>
      </c>
      <c r="E1397" s="58" t="s">
        <v>582</v>
      </c>
      <c r="F1397" s="58" t="s">
        <v>598</v>
      </c>
      <c r="G1397" s="59"/>
      <c r="H1397" s="59"/>
      <c r="I1397" s="59">
        <v>4.1900000000000001E-3</v>
      </c>
      <c r="J1397" s="60">
        <v>238663484.48687351</v>
      </c>
      <c r="K1397" s="59"/>
    </row>
    <row r="1398" spans="1:11" ht="15" customHeight="1" x14ac:dyDescent="0.4">
      <c r="A1398" s="58">
        <v>1394</v>
      </c>
      <c r="B1398" s="59" t="s">
        <v>3594</v>
      </c>
      <c r="C1398" s="59" t="s">
        <v>3595</v>
      </c>
      <c r="D1398" s="59" t="s">
        <v>3596</v>
      </c>
      <c r="E1398" s="58" t="s">
        <v>859</v>
      </c>
      <c r="F1398" s="58" t="s">
        <v>598</v>
      </c>
      <c r="G1398" s="59" t="s">
        <v>1509</v>
      </c>
      <c r="H1398" s="59"/>
      <c r="I1398" s="59">
        <v>6.7000000000000002E-4</v>
      </c>
      <c r="J1398" s="60">
        <v>1492537313.4328358</v>
      </c>
      <c r="K1398" s="59"/>
    </row>
    <row r="1399" spans="1:11" ht="15" customHeight="1" x14ac:dyDescent="0.4">
      <c r="A1399" s="58">
        <v>1395</v>
      </c>
      <c r="B1399" s="59" t="s">
        <v>3597</v>
      </c>
      <c r="C1399" s="59" t="s">
        <v>3545</v>
      </c>
      <c r="D1399" s="59" t="s">
        <v>90</v>
      </c>
      <c r="E1399" s="58" t="s">
        <v>829</v>
      </c>
      <c r="F1399" s="58" t="s">
        <v>677</v>
      </c>
      <c r="G1399" s="59" t="s">
        <v>830</v>
      </c>
      <c r="H1399" s="59" t="s">
        <v>831</v>
      </c>
      <c r="I1399" s="59">
        <v>3.5200000000000001E-3</v>
      </c>
      <c r="J1399" s="60">
        <v>284090909.09090906</v>
      </c>
      <c r="K1399" s="59"/>
    </row>
    <row r="1400" spans="1:11" ht="15" customHeight="1" x14ac:dyDescent="0.4">
      <c r="A1400" s="58">
        <v>1396</v>
      </c>
      <c r="B1400" s="59" t="s">
        <v>3598</v>
      </c>
      <c r="C1400" s="59" t="s">
        <v>3599</v>
      </c>
      <c r="D1400" s="59" t="s">
        <v>3600</v>
      </c>
      <c r="E1400" s="58" t="s">
        <v>582</v>
      </c>
      <c r="F1400" s="58" t="s">
        <v>598</v>
      </c>
      <c r="G1400" s="59"/>
      <c r="H1400" s="59"/>
      <c r="I1400" s="59">
        <v>6.3899999999999998E-3</v>
      </c>
      <c r="J1400" s="60">
        <v>156494522.69170579</v>
      </c>
      <c r="K1400" s="59"/>
    </row>
    <row r="1401" spans="1:11" ht="15" customHeight="1" x14ac:dyDescent="0.4">
      <c r="A1401" s="58">
        <v>1397</v>
      </c>
      <c r="B1401" s="59" t="s">
        <v>3601</v>
      </c>
      <c r="C1401" s="59" t="s">
        <v>3602</v>
      </c>
      <c r="D1401" s="59" t="s">
        <v>3603</v>
      </c>
      <c r="E1401" s="58" t="s">
        <v>859</v>
      </c>
      <c r="F1401" s="58" t="s">
        <v>598</v>
      </c>
      <c r="G1401" s="59" t="s">
        <v>1509</v>
      </c>
      <c r="H1401" s="59"/>
      <c r="I1401" s="59">
        <v>6.7000000000000002E-4</v>
      </c>
      <c r="J1401" s="60">
        <v>1492537313.4328358</v>
      </c>
      <c r="K1401" s="59"/>
    </row>
    <row r="1402" spans="1:11" ht="15" customHeight="1" x14ac:dyDescent="0.4">
      <c r="A1402" s="58">
        <v>1398</v>
      </c>
      <c r="B1402" s="59" t="s">
        <v>3604</v>
      </c>
      <c r="C1402" s="59" t="s">
        <v>3545</v>
      </c>
      <c r="D1402" s="59" t="s">
        <v>90</v>
      </c>
      <c r="E1402" s="58" t="s">
        <v>829</v>
      </c>
      <c r="F1402" s="58" t="s">
        <v>1175</v>
      </c>
      <c r="G1402" s="59" t="s">
        <v>830</v>
      </c>
      <c r="H1402" s="59" t="s">
        <v>831</v>
      </c>
      <c r="I1402" s="59">
        <v>5.7200000000000003E-3</v>
      </c>
      <c r="J1402" s="60">
        <v>174825174.82517481</v>
      </c>
      <c r="K1402" s="59"/>
    </row>
    <row r="1403" spans="1:11" ht="15" customHeight="1" x14ac:dyDescent="0.4">
      <c r="A1403" s="58">
        <v>1399</v>
      </c>
      <c r="B1403" s="59" t="s">
        <v>3605</v>
      </c>
      <c r="C1403" s="59" t="s">
        <v>3606</v>
      </c>
      <c r="D1403" s="59" t="s">
        <v>3607</v>
      </c>
      <c r="E1403" s="58" t="s">
        <v>582</v>
      </c>
      <c r="F1403" s="58" t="s">
        <v>598</v>
      </c>
      <c r="G1403" s="59"/>
      <c r="H1403" s="59"/>
      <c r="I1403" s="59">
        <v>0</v>
      </c>
      <c r="J1403" s="60"/>
      <c r="K1403" s="59"/>
    </row>
    <row r="1404" spans="1:11" ht="15" customHeight="1" x14ac:dyDescent="0.4">
      <c r="A1404" s="58">
        <v>1400</v>
      </c>
      <c r="B1404" s="59" t="s">
        <v>3608</v>
      </c>
      <c r="C1404" s="59" t="s">
        <v>3609</v>
      </c>
      <c r="D1404" s="59" t="s">
        <v>3607</v>
      </c>
      <c r="E1404" s="58" t="s">
        <v>586</v>
      </c>
      <c r="F1404" s="58" t="s">
        <v>598</v>
      </c>
      <c r="G1404" s="59"/>
      <c r="H1404" s="59"/>
      <c r="I1404" s="59">
        <v>0</v>
      </c>
      <c r="J1404" s="60"/>
      <c r="K1404" s="59"/>
    </row>
    <row r="1405" spans="1:11" ht="15" customHeight="1" x14ac:dyDescent="0.4">
      <c r="A1405" s="58">
        <v>1401</v>
      </c>
      <c r="B1405" s="59" t="s">
        <v>3610</v>
      </c>
      <c r="C1405" s="59" t="s">
        <v>3611</v>
      </c>
      <c r="D1405" s="59" t="s">
        <v>948</v>
      </c>
      <c r="E1405" s="58" t="s">
        <v>586</v>
      </c>
      <c r="F1405" s="58" t="s">
        <v>591</v>
      </c>
      <c r="G1405" s="59"/>
      <c r="H1405" s="59"/>
      <c r="I1405" s="59">
        <v>0</v>
      </c>
      <c r="J1405" s="60"/>
      <c r="K1405" s="59"/>
    </row>
    <row r="1406" spans="1:11" ht="15" customHeight="1" x14ac:dyDescent="0.4">
      <c r="A1406" s="58">
        <v>1402</v>
      </c>
      <c r="B1406" s="59" t="s">
        <v>3612</v>
      </c>
      <c r="C1406" s="59" t="s">
        <v>3613</v>
      </c>
      <c r="D1406" s="59" t="s">
        <v>948</v>
      </c>
      <c r="E1406" s="58" t="s">
        <v>586</v>
      </c>
      <c r="F1406" s="58" t="s">
        <v>591</v>
      </c>
      <c r="G1406" s="59"/>
      <c r="H1406" s="59"/>
      <c r="I1406" s="59">
        <v>0</v>
      </c>
      <c r="J1406" s="60"/>
      <c r="K1406" s="59"/>
    </row>
    <row r="1407" spans="1:11" ht="15" customHeight="1" x14ac:dyDescent="0.4">
      <c r="A1407" s="58">
        <v>1403</v>
      </c>
      <c r="B1407" s="59" t="s">
        <v>3614</v>
      </c>
      <c r="C1407" s="59" t="s">
        <v>3615</v>
      </c>
      <c r="D1407" s="59" t="s">
        <v>3616</v>
      </c>
      <c r="E1407" s="58" t="s">
        <v>582</v>
      </c>
      <c r="F1407" s="58" t="s">
        <v>598</v>
      </c>
      <c r="G1407" s="59"/>
      <c r="H1407" s="59"/>
      <c r="I1407" s="59">
        <v>1.1103E-2</v>
      </c>
      <c r="J1407" s="60">
        <v>90065747.996037111</v>
      </c>
      <c r="K1407" s="59"/>
    </row>
    <row r="1408" spans="1:11" ht="15" customHeight="1" x14ac:dyDescent="0.4">
      <c r="A1408" s="58">
        <v>1404</v>
      </c>
      <c r="B1408" s="59" t="s">
        <v>3617</v>
      </c>
      <c r="C1408" s="59" t="s">
        <v>3618</v>
      </c>
      <c r="D1408" s="59" t="s">
        <v>3619</v>
      </c>
      <c r="E1408" s="58" t="s">
        <v>859</v>
      </c>
      <c r="F1408" s="58" t="s">
        <v>598</v>
      </c>
      <c r="G1408" s="59" t="s">
        <v>1509</v>
      </c>
      <c r="H1408" s="59"/>
      <c r="I1408" s="59">
        <v>6.7000000000000002E-4</v>
      </c>
      <c r="J1408" s="60">
        <v>1492537313.4328358</v>
      </c>
      <c r="K1408" s="59"/>
    </row>
    <row r="1409" spans="1:11" ht="15" customHeight="1" x14ac:dyDescent="0.4">
      <c r="A1409" s="58">
        <v>1405</v>
      </c>
      <c r="B1409" s="59" t="s">
        <v>3620</v>
      </c>
      <c r="C1409" s="59" t="s">
        <v>3621</v>
      </c>
      <c r="D1409" s="59" t="s">
        <v>43</v>
      </c>
      <c r="E1409" s="58" t="s">
        <v>829</v>
      </c>
      <c r="F1409" s="58" t="s">
        <v>598</v>
      </c>
      <c r="G1409" s="59" t="s">
        <v>1560</v>
      </c>
      <c r="H1409" s="59" t="s">
        <v>2778</v>
      </c>
      <c r="I1409" s="59">
        <v>4.0099999999999999E-4</v>
      </c>
      <c r="J1409" s="60">
        <v>2493765586.0349126</v>
      </c>
      <c r="K1409" s="59"/>
    </row>
    <row r="1410" spans="1:11" ht="15" customHeight="1" x14ac:dyDescent="0.4">
      <c r="A1410" s="58">
        <v>1406</v>
      </c>
      <c r="B1410" s="59" t="s">
        <v>3622</v>
      </c>
      <c r="C1410" s="59" t="s">
        <v>3623</v>
      </c>
      <c r="D1410" s="59" t="s">
        <v>3624</v>
      </c>
      <c r="E1410" s="58" t="s">
        <v>829</v>
      </c>
      <c r="F1410" s="58" t="s">
        <v>598</v>
      </c>
      <c r="G1410" s="59" t="s">
        <v>9</v>
      </c>
      <c r="H1410" s="59" t="s">
        <v>3566</v>
      </c>
      <c r="I1410" s="59">
        <v>3.9750000000000002E-3</v>
      </c>
      <c r="J1410" s="60">
        <v>251572327.04402515</v>
      </c>
      <c r="K1410" s="59"/>
    </row>
    <row r="1411" spans="1:11" ht="15" customHeight="1" x14ac:dyDescent="0.4">
      <c r="A1411" s="58">
        <v>1407</v>
      </c>
      <c r="B1411" s="59" t="s">
        <v>3625</v>
      </c>
      <c r="C1411" s="59" t="s">
        <v>2915</v>
      </c>
      <c r="D1411" s="59" t="s">
        <v>2765</v>
      </c>
      <c r="E1411" s="58" t="s">
        <v>829</v>
      </c>
      <c r="F1411" s="58" t="s">
        <v>672</v>
      </c>
      <c r="G1411" s="59" t="s">
        <v>9</v>
      </c>
      <c r="H1411" s="59" t="s">
        <v>1531</v>
      </c>
      <c r="I1411" s="59">
        <v>5.3799999999999996E-4</v>
      </c>
      <c r="J1411" s="60">
        <v>1858736059.4795539</v>
      </c>
      <c r="K1411" s="59"/>
    </row>
    <row r="1412" spans="1:11" ht="15" customHeight="1" x14ac:dyDescent="0.4">
      <c r="A1412" s="58">
        <v>1408</v>
      </c>
      <c r="B1412" s="59" t="s">
        <v>3626</v>
      </c>
      <c r="C1412" s="59" t="s">
        <v>3627</v>
      </c>
      <c r="D1412" s="59" t="s">
        <v>3628</v>
      </c>
      <c r="E1412" s="58" t="s">
        <v>829</v>
      </c>
      <c r="F1412" s="58" t="s">
        <v>598</v>
      </c>
      <c r="G1412" s="59" t="s">
        <v>1258</v>
      </c>
      <c r="H1412" s="59" t="s">
        <v>1534</v>
      </c>
      <c r="I1412" s="59">
        <v>2.4000000000000001E-4</v>
      </c>
      <c r="J1412" s="60">
        <v>4166666666.6666665</v>
      </c>
      <c r="K1412" s="59"/>
    </row>
    <row r="1413" spans="1:11" ht="15" customHeight="1" x14ac:dyDescent="0.4">
      <c r="A1413" s="58">
        <v>1409</v>
      </c>
      <c r="B1413" s="59" t="s">
        <v>3629</v>
      </c>
      <c r="C1413" s="59" t="s">
        <v>3630</v>
      </c>
      <c r="D1413" s="59" t="s">
        <v>3628</v>
      </c>
      <c r="E1413" s="58" t="s">
        <v>829</v>
      </c>
      <c r="F1413" s="58" t="s">
        <v>598</v>
      </c>
      <c r="G1413" s="59" t="s">
        <v>1258</v>
      </c>
      <c r="H1413" s="59" t="s">
        <v>1534</v>
      </c>
      <c r="I1413" s="59">
        <v>2.4000000000000001E-4</v>
      </c>
      <c r="J1413" s="60">
        <v>4166666666.6666665</v>
      </c>
      <c r="K1413" s="59"/>
    </row>
    <row r="1414" spans="1:11" ht="15" customHeight="1" x14ac:dyDescent="0.4">
      <c r="A1414" s="58">
        <v>1410</v>
      </c>
      <c r="B1414" s="59" t="s">
        <v>3631</v>
      </c>
      <c r="C1414" s="59" t="s">
        <v>3632</v>
      </c>
      <c r="D1414" s="59" t="s">
        <v>88</v>
      </c>
      <c r="E1414" s="58" t="s">
        <v>829</v>
      </c>
      <c r="F1414" s="58" t="s">
        <v>783</v>
      </c>
      <c r="G1414" s="59" t="s">
        <v>1258</v>
      </c>
      <c r="H1414" s="59" t="s">
        <v>2760</v>
      </c>
      <c r="I1414" s="59">
        <v>4.7419999999999997E-3</v>
      </c>
      <c r="J1414" s="60">
        <v>210881484.60565165</v>
      </c>
      <c r="K1414" s="59"/>
    </row>
    <row r="1415" spans="1:11" ht="15" customHeight="1" x14ac:dyDescent="0.4">
      <c r="A1415" s="58">
        <v>1411</v>
      </c>
      <c r="B1415" s="59" t="s">
        <v>3633</v>
      </c>
      <c r="C1415" s="59" t="s">
        <v>3634</v>
      </c>
      <c r="D1415" s="59" t="s">
        <v>88</v>
      </c>
      <c r="E1415" s="58" t="s">
        <v>829</v>
      </c>
      <c r="F1415" s="58" t="s">
        <v>598</v>
      </c>
      <c r="G1415" s="59" t="s">
        <v>15</v>
      </c>
      <c r="H1415" s="59" t="s">
        <v>2760</v>
      </c>
      <c r="I1415" s="59">
        <v>2.9599999999999998E-4</v>
      </c>
      <c r="J1415" s="60">
        <v>3378378378.3783784</v>
      </c>
      <c r="K1415" s="59"/>
    </row>
    <row r="1416" spans="1:11" ht="15" customHeight="1" x14ac:dyDescent="0.4">
      <c r="A1416" s="58">
        <v>1412</v>
      </c>
      <c r="B1416" s="59" t="s">
        <v>3635</v>
      </c>
      <c r="C1416" s="59" t="s">
        <v>3636</v>
      </c>
      <c r="D1416" s="59" t="s">
        <v>3637</v>
      </c>
      <c r="E1416" s="58" t="s">
        <v>582</v>
      </c>
      <c r="F1416" s="58" t="s">
        <v>598</v>
      </c>
      <c r="G1416" s="59"/>
      <c r="H1416" s="59"/>
      <c r="I1416" s="59">
        <v>3.3300000000000001E-3</v>
      </c>
      <c r="J1416" s="60">
        <v>300300300.3003003</v>
      </c>
      <c r="K1416" s="59"/>
    </row>
    <row r="1417" spans="1:11" ht="15" customHeight="1" x14ac:dyDescent="0.4">
      <c r="A1417" s="58">
        <v>1413</v>
      </c>
      <c r="B1417" s="59" t="s">
        <v>3638</v>
      </c>
      <c r="C1417" s="59" t="s">
        <v>3639</v>
      </c>
      <c r="D1417" s="59" t="s">
        <v>3640</v>
      </c>
      <c r="E1417" s="58" t="s">
        <v>859</v>
      </c>
      <c r="F1417" s="58" t="s">
        <v>598</v>
      </c>
      <c r="G1417" s="59" t="s">
        <v>1509</v>
      </c>
      <c r="H1417" s="59"/>
      <c r="I1417" s="59">
        <v>6.7000000000000002E-4</v>
      </c>
      <c r="J1417" s="60">
        <v>1492537313.4328358</v>
      </c>
      <c r="K1417" s="59"/>
    </row>
    <row r="1418" spans="1:11" ht="15" customHeight="1" x14ac:dyDescent="0.4">
      <c r="A1418" s="58">
        <v>1414</v>
      </c>
      <c r="B1418" s="59" t="s">
        <v>3641</v>
      </c>
      <c r="C1418" s="59" t="s">
        <v>3642</v>
      </c>
      <c r="D1418" s="59" t="s">
        <v>3624</v>
      </c>
      <c r="E1418" s="58" t="s">
        <v>829</v>
      </c>
      <c r="F1418" s="58" t="s">
        <v>598</v>
      </c>
      <c r="G1418" s="59" t="s">
        <v>9</v>
      </c>
      <c r="H1418" s="59" t="s">
        <v>1531</v>
      </c>
      <c r="I1418" s="59">
        <v>2.0669999999999998E-3</v>
      </c>
      <c r="J1418" s="60">
        <v>483792936.62312531</v>
      </c>
      <c r="K1418" s="59"/>
    </row>
    <row r="1419" spans="1:11" ht="15" customHeight="1" x14ac:dyDescent="0.4">
      <c r="A1419" s="58">
        <v>1415</v>
      </c>
      <c r="B1419" s="59" t="s">
        <v>3643</v>
      </c>
      <c r="C1419" s="59" t="s">
        <v>3632</v>
      </c>
      <c r="D1419" s="59" t="s">
        <v>88</v>
      </c>
      <c r="E1419" s="58" t="s">
        <v>829</v>
      </c>
      <c r="F1419" s="58" t="s">
        <v>608</v>
      </c>
      <c r="G1419" s="59" t="s">
        <v>1258</v>
      </c>
      <c r="H1419" s="59" t="s">
        <v>2760</v>
      </c>
      <c r="I1419" s="59">
        <v>5.9299999999999999E-4</v>
      </c>
      <c r="J1419" s="60">
        <v>1686340640.8094435</v>
      </c>
      <c r="K1419" s="59"/>
    </row>
    <row r="1420" spans="1:11" ht="15" customHeight="1" x14ac:dyDescent="0.4">
      <c r="A1420" s="58">
        <v>1416</v>
      </c>
      <c r="B1420" s="59" t="s">
        <v>3644</v>
      </c>
      <c r="C1420" s="59" t="s">
        <v>3645</v>
      </c>
      <c r="D1420" s="59" t="s">
        <v>3646</v>
      </c>
      <c r="E1420" s="58" t="s">
        <v>582</v>
      </c>
      <c r="F1420" s="58" t="s">
        <v>598</v>
      </c>
      <c r="G1420" s="59"/>
      <c r="H1420" s="59"/>
      <c r="I1420" s="59">
        <v>1.0265E-2</v>
      </c>
      <c r="J1420" s="60">
        <v>97418412.079883099</v>
      </c>
      <c r="K1420" s="59"/>
    </row>
    <row r="1421" spans="1:11" ht="15" customHeight="1" x14ac:dyDescent="0.4">
      <c r="A1421" s="58">
        <v>1417</v>
      </c>
      <c r="B1421" s="59" t="s">
        <v>3647</v>
      </c>
      <c r="C1421" s="59" t="s">
        <v>3648</v>
      </c>
      <c r="D1421" s="59" t="s">
        <v>825</v>
      </c>
      <c r="E1421" s="58" t="s">
        <v>586</v>
      </c>
      <c r="F1421" s="58" t="s">
        <v>677</v>
      </c>
      <c r="G1421" s="59"/>
      <c r="H1421" s="59"/>
      <c r="I1421" s="59">
        <v>0</v>
      </c>
      <c r="J1421" s="60"/>
      <c r="K1421" s="59"/>
    </row>
    <row r="1422" spans="1:11" ht="15" customHeight="1" x14ac:dyDescent="0.4">
      <c r="A1422" s="58">
        <v>1418</v>
      </c>
      <c r="B1422" s="59" t="s">
        <v>3649</v>
      </c>
      <c r="C1422" s="59" t="s">
        <v>3650</v>
      </c>
      <c r="D1422" s="59" t="s">
        <v>74</v>
      </c>
      <c r="E1422" s="58" t="s">
        <v>829</v>
      </c>
      <c r="F1422" s="58" t="s">
        <v>598</v>
      </c>
      <c r="G1422" s="59" t="s">
        <v>830</v>
      </c>
      <c r="H1422" s="59" t="s">
        <v>1816</v>
      </c>
      <c r="I1422" s="59">
        <v>2.8999999999999998E-3</v>
      </c>
      <c r="J1422" s="60">
        <v>344827586.2068966</v>
      </c>
      <c r="K1422" s="59"/>
    </row>
    <row r="1423" spans="1:11" ht="15" customHeight="1" x14ac:dyDescent="0.4">
      <c r="A1423" s="58">
        <v>1419</v>
      </c>
      <c r="B1423" s="59" t="s">
        <v>3651</v>
      </c>
      <c r="C1423" s="59" t="s">
        <v>2807</v>
      </c>
      <c r="D1423" s="59" t="s">
        <v>2808</v>
      </c>
      <c r="E1423" s="58" t="s">
        <v>586</v>
      </c>
      <c r="F1423" s="58">
        <v>1</v>
      </c>
      <c r="G1423" s="59"/>
      <c r="H1423" s="59"/>
      <c r="I1423" s="59">
        <v>0</v>
      </c>
      <c r="J1423" s="60"/>
      <c r="K1423" s="59"/>
    </row>
    <row r="1424" spans="1:11" ht="15" customHeight="1" x14ac:dyDescent="0.4">
      <c r="A1424" s="58">
        <v>1420</v>
      </c>
      <c r="B1424" s="59" t="s">
        <v>3652</v>
      </c>
      <c r="C1424" s="59" t="s">
        <v>3471</v>
      </c>
      <c r="D1424" s="59" t="s">
        <v>2853</v>
      </c>
      <c r="E1424" s="58" t="s">
        <v>586</v>
      </c>
      <c r="F1424" s="58" t="s">
        <v>598</v>
      </c>
      <c r="G1424" s="59"/>
      <c r="H1424" s="59"/>
      <c r="I1424" s="59">
        <v>0</v>
      </c>
      <c r="J1424" s="60"/>
      <c r="K1424" s="59"/>
    </row>
    <row r="1425" spans="1:11" ht="15" customHeight="1" x14ac:dyDescent="0.4">
      <c r="A1425" s="58">
        <v>1421</v>
      </c>
      <c r="B1425" s="59" t="s">
        <v>3653</v>
      </c>
      <c r="C1425" s="59" t="s">
        <v>2810</v>
      </c>
      <c r="D1425" s="59" t="s">
        <v>2811</v>
      </c>
      <c r="E1425" s="58" t="s">
        <v>586</v>
      </c>
      <c r="F1425" s="58">
        <v>1</v>
      </c>
      <c r="G1425" s="59"/>
      <c r="H1425" s="59"/>
      <c r="I1425" s="59">
        <v>0</v>
      </c>
      <c r="J1425" s="60"/>
      <c r="K1425" s="59"/>
    </row>
    <row r="1426" spans="1:11" ht="15" customHeight="1" x14ac:dyDescent="0.4">
      <c r="A1426" s="58">
        <v>1422</v>
      </c>
      <c r="B1426" s="59" t="s">
        <v>3654</v>
      </c>
      <c r="C1426" s="59" t="s">
        <v>2972</v>
      </c>
      <c r="D1426" s="59" t="s">
        <v>1851</v>
      </c>
      <c r="E1426" s="58" t="s">
        <v>586</v>
      </c>
      <c r="F1426" s="58">
        <v>1</v>
      </c>
      <c r="G1426" s="59"/>
      <c r="H1426" s="59"/>
      <c r="I1426" s="59">
        <v>0</v>
      </c>
      <c r="J1426" s="60"/>
      <c r="K1426" s="59"/>
    </row>
    <row r="1427" spans="1:11" ht="15" customHeight="1" x14ac:dyDescent="0.4">
      <c r="A1427" s="58">
        <v>1423</v>
      </c>
      <c r="B1427" s="59" t="s">
        <v>3655</v>
      </c>
      <c r="C1427" s="59" t="s">
        <v>3656</v>
      </c>
      <c r="D1427" s="59" t="s">
        <v>3657</v>
      </c>
      <c r="E1427" s="58" t="s">
        <v>582</v>
      </c>
      <c r="F1427" s="58" t="s">
        <v>598</v>
      </c>
      <c r="G1427" s="59"/>
      <c r="H1427" s="59"/>
      <c r="I1427" s="59">
        <v>0</v>
      </c>
      <c r="J1427" s="60"/>
      <c r="K1427" s="59"/>
    </row>
    <row r="1428" spans="1:11" ht="15" customHeight="1" x14ac:dyDescent="0.4">
      <c r="A1428" s="58">
        <v>1424</v>
      </c>
      <c r="B1428" s="59" t="s">
        <v>3658</v>
      </c>
      <c r="C1428" s="59" t="s">
        <v>3659</v>
      </c>
      <c r="D1428" s="59" t="s">
        <v>3657</v>
      </c>
      <c r="E1428" s="58" t="s">
        <v>586</v>
      </c>
      <c r="F1428" s="58" t="s">
        <v>598</v>
      </c>
      <c r="G1428" s="59"/>
      <c r="H1428" s="59"/>
      <c r="I1428" s="59">
        <v>0</v>
      </c>
      <c r="J1428" s="60"/>
      <c r="K1428" s="59"/>
    </row>
    <row r="1429" spans="1:11" ht="15" customHeight="1" x14ac:dyDescent="0.4">
      <c r="A1429" s="58">
        <v>1425</v>
      </c>
      <c r="B1429" s="59" t="s">
        <v>3660</v>
      </c>
      <c r="C1429" s="59" t="s">
        <v>3661</v>
      </c>
      <c r="D1429" s="59" t="s">
        <v>948</v>
      </c>
      <c r="E1429" s="58" t="s">
        <v>586</v>
      </c>
      <c r="F1429" s="58" t="s">
        <v>591</v>
      </c>
      <c r="G1429" s="59"/>
      <c r="H1429" s="59"/>
      <c r="I1429" s="59">
        <v>0</v>
      </c>
      <c r="J1429" s="60"/>
      <c r="K1429" s="59"/>
    </row>
    <row r="1430" spans="1:11" ht="15" customHeight="1" x14ac:dyDescent="0.4">
      <c r="A1430" s="58">
        <v>1426</v>
      </c>
      <c r="B1430" s="59" t="s">
        <v>3662</v>
      </c>
      <c r="C1430" s="59" t="s">
        <v>3663</v>
      </c>
      <c r="D1430" s="59" t="s">
        <v>3664</v>
      </c>
      <c r="E1430" s="58" t="s">
        <v>582</v>
      </c>
      <c r="F1430" s="58" t="s">
        <v>598</v>
      </c>
      <c r="G1430" s="59"/>
      <c r="H1430" s="59"/>
      <c r="I1430" s="59">
        <v>0</v>
      </c>
      <c r="J1430" s="60"/>
      <c r="K1430" s="59"/>
    </row>
    <row r="1431" spans="1:11" ht="15" customHeight="1" x14ac:dyDescent="0.4">
      <c r="A1431" s="58">
        <v>1427</v>
      </c>
      <c r="B1431" s="59" t="s">
        <v>3665</v>
      </c>
      <c r="C1431" s="59" t="s">
        <v>3666</v>
      </c>
      <c r="D1431" s="59" t="s">
        <v>3664</v>
      </c>
      <c r="E1431" s="58" t="s">
        <v>586</v>
      </c>
      <c r="F1431" s="58" t="s">
        <v>598</v>
      </c>
      <c r="G1431" s="59"/>
      <c r="H1431" s="59"/>
      <c r="I1431" s="59">
        <v>0</v>
      </c>
      <c r="J1431" s="60"/>
      <c r="K1431" s="59"/>
    </row>
    <row r="1432" spans="1:11" ht="15" customHeight="1" x14ac:dyDescent="0.4">
      <c r="A1432" s="58">
        <v>1428</v>
      </c>
      <c r="B1432" s="59" t="s">
        <v>3667</v>
      </c>
      <c r="C1432" s="59" t="s">
        <v>3613</v>
      </c>
      <c r="D1432" s="59" t="s">
        <v>948</v>
      </c>
      <c r="E1432" s="58" t="s">
        <v>586</v>
      </c>
      <c r="F1432" s="58" t="s">
        <v>591</v>
      </c>
      <c r="G1432" s="59"/>
      <c r="H1432" s="59"/>
      <c r="I1432" s="59">
        <v>0</v>
      </c>
      <c r="J1432" s="60"/>
      <c r="K1432" s="59"/>
    </row>
    <row r="1433" spans="1:11" ht="15" customHeight="1" x14ac:dyDescent="0.4">
      <c r="A1433" s="58">
        <v>1429</v>
      </c>
      <c r="B1433" s="59" t="s">
        <v>3668</v>
      </c>
      <c r="C1433" s="59" t="s">
        <v>3669</v>
      </c>
      <c r="D1433" s="59" t="s">
        <v>948</v>
      </c>
      <c r="E1433" s="58" t="s">
        <v>586</v>
      </c>
      <c r="F1433" s="58" t="s">
        <v>608</v>
      </c>
      <c r="G1433" s="59"/>
      <c r="H1433" s="59"/>
      <c r="I1433" s="59">
        <v>0</v>
      </c>
      <c r="J1433" s="60"/>
      <c r="K1433" s="59"/>
    </row>
    <row r="1434" spans="1:11" ht="15" customHeight="1" x14ac:dyDescent="0.4">
      <c r="A1434" s="58">
        <v>1430</v>
      </c>
      <c r="B1434" s="59" t="s">
        <v>3670</v>
      </c>
      <c r="C1434" s="59" t="s">
        <v>3671</v>
      </c>
      <c r="D1434" s="59" t="s">
        <v>3672</v>
      </c>
      <c r="E1434" s="58" t="s">
        <v>582</v>
      </c>
      <c r="F1434" s="58" t="s">
        <v>598</v>
      </c>
      <c r="G1434" s="59"/>
      <c r="H1434" s="59"/>
      <c r="I1434" s="59">
        <v>1.072E-3</v>
      </c>
      <c r="J1434" s="60">
        <v>932835820.89552236</v>
      </c>
      <c r="K1434" s="59"/>
    </row>
    <row r="1435" spans="1:11" ht="15" customHeight="1" x14ac:dyDescent="0.4">
      <c r="A1435" s="58">
        <v>1431</v>
      </c>
      <c r="B1435" s="59" t="s">
        <v>3673</v>
      </c>
      <c r="C1435" s="59" t="s">
        <v>3674</v>
      </c>
      <c r="D1435" s="59" t="s">
        <v>3675</v>
      </c>
      <c r="E1435" s="58" t="s">
        <v>859</v>
      </c>
      <c r="F1435" s="58" t="s">
        <v>598</v>
      </c>
      <c r="G1435" s="59" t="s">
        <v>1509</v>
      </c>
      <c r="H1435" s="59"/>
      <c r="I1435" s="59">
        <v>6.7000000000000002E-4</v>
      </c>
      <c r="J1435" s="60">
        <v>1492537313.4328358</v>
      </c>
      <c r="K1435" s="59"/>
    </row>
    <row r="1436" spans="1:11" ht="15" customHeight="1" x14ac:dyDescent="0.4">
      <c r="A1436" s="58">
        <v>1432</v>
      </c>
      <c r="B1436" s="59" t="s">
        <v>3676</v>
      </c>
      <c r="C1436" s="59" t="s">
        <v>2883</v>
      </c>
      <c r="D1436" s="59" t="s">
        <v>43</v>
      </c>
      <c r="E1436" s="58" t="s">
        <v>829</v>
      </c>
      <c r="F1436" s="58" t="s">
        <v>598</v>
      </c>
      <c r="G1436" s="59" t="s">
        <v>1560</v>
      </c>
      <c r="H1436" s="59" t="s">
        <v>1561</v>
      </c>
      <c r="I1436" s="59">
        <v>1.7000000000000001E-4</v>
      </c>
      <c r="J1436" s="60">
        <v>5882352941.1764698</v>
      </c>
      <c r="K1436" s="59"/>
    </row>
    <row r="1437" spans="1:11" ht="15" customHeight="1" x14ac:dyDescent="0.4">
      <c r="A1437" s="58">
        <v>1433</v>
      </c>
      <c r="B1437" s="59" t="s">
        <v>3677</v>
      </c>
      <c r="C1437" s="59" t="s">
        <v>3678</v>
      </c>
      <c r="D1437" s="59" t="s">
        <v>2765</v>
      </c>
      <c r="E1437" s="58" t="s">
        <v>829</v>
      </c>
      <c r="F1437" s="58" t="s">
        <v>598</v>
      </c>
      <c r="G1437" s="59" t="s">
        <v>9</v>
      </c>
      <c r="H1437" s="59" t="s">
        <v>1531</v>
      </c>
      <c r="I1437" s="59">
        <v>1.7899999999999999E-4</v>
      </c>
      <c r="J1437" s="60">
        <v>5586592178.7709503</v>
      </c>
      <c r="K1437" s="59"/>
    </row>
    <row r="1438" spans="1:11" ht="15" customHeight="1" x14ac:dyDescent="0.4">
      <c r="A1438" s="58">
        <v>1434</v>
      </c>
      <c r="B1438" s="59" t="s">
        <v>3679</v>
      </c>
      <c r="C1438" s="59" t="s">
        <v>3680</v>
      </c>
      <c r="D1438" s="59" t="s">
        <v>88</v>
      </c>
      <c r="E1438" s="58" t="s">
        <v>829</v>
      </c>
      <c r="F1438" s="58" t="s">
        <v>598</v>
      </c>
      <c r="G1438" s="59" t="s">
        <v>1258</v>
      </c>
      <c r="H1438" s="59" t="s">
        <v>1534</v>
      </c>
      <c r="I1438" s="59">
        <v>5.1999999999999997E-5</v>
      </c>
      <c r="J1438" s="60">
        <v>19230769230.769234</v>
      </c>
      <c r="K1438" s="59"/>
    </row>
    <row r="1439" spans="1:11" ht="15" customHeight="1" x14ac:dyDescent="0.4">
      <c r="A1439" s="58">
        <v>1435</v>
      </c>
      <c r="B1439" s="59" t="s">
        <v>3681</v>
      </c>
      <c r="C1439" s="59" t="s">
        <v>3480</v>
      </c>
      <c r="D1439" s="59" t="s">
        <v>1888</v>
      </c>
      <c r="E1439" s="58" t="s">
        <v>586</v>
      </c>
      <c r="F1439" s="58">
        <v>1</v>
      </c>
      <c r="G1439" s="59"/>
      <c r="H1439" s="59"/>
      <c r="I1439" s="59">
        <v>0</v>
      </c>
      <c r="J1439" s="60"/>
      <c r="K1439" s="59"/>
    </row>
    <row r="1440" spans="1:11" ht="15" customHeight="1" x14ac:dyDescent="0.4">
      <c r="A1440" s="58">
        <v>1436</v>
      </c>
      <c r="B1440" s="59" t="s">
        <v>3682</v>
      </c>
      <c r="C1440" s="59" t="s">
        <v>3451</v>
      </c>
      <c r="D1440" s="59" t="s">
        <v>1888</v>
      </c>
      <c r="E1440" s="58" t="s">
        <v>586</v>
      </c>
      <c r="F1440" s="58">
        <v>1</v>
      </c>
      <c r="G1440" s="59"/>
      <c r="H1440" s="59"/>
      <c r="I1440" s="59">
        <v>0</v>
      </c>
      <c r="J1440" s="60"/>
      <c r="K1440" s="59"/>
    </row>
    <row r="1441" spans="1:11" ht="15" customHeight="1" x14ac:dyDescent="0.4">
      <c r="A1441" s="58">
        <v>1437</v>
      </c>
      <c r="B1441" s="59" t="s">
        <v>3683</v>
      </c>
      <c r="C1441" s="59" t="s">
        <v>3684</v>
      </c>
      <c r="D1441" s="59" t="s">
        <v>1888</v>
      </c>
      <c r="E1441" s="58" t="s">
        <v>586</v>
      </c>
      <c r="F1441" s="58">
        <v>1</v>
      </c>
      <c r="G1441" s="59"/>
      <c r="H1441" s="59"/>
      <c r="I1441" s="59">
        <v>0</v>
      </c>
      <c r="J1441" s="60"/>
      <c r="K1441" s="59"/>
    </row>
    <row r="1442" spans="1:11" ht="15" customHeight="1" x14ac:dyDescent="0.4">
      <c r="A1442" s="58">
        <v>1438</v>
      </c>
      <c r="B1442" s="59" t="s">
        <v>3685</v>
      </c>
      <c r="C1442" s="59" t="s">
        <v>3686</v>
      </c>
      <c r="D1442" s="59" t="s">
        <v>1888</v>
      </c>
      <c r="E1442" s="58" t="s">
        <v>586</v>
      </c>
      <c r="F1442" s="58">
        <v>1</v>
      </c>
      <c r="G1442" s="59"/>
      <c r="H1442" s="59"/>
      <c r="I1442" s="59">
        <v>0</v>
      </c>
      <c r="J1442" s="60"/>
      <c r="K1442" s="59"/>
    </row>
    <row r="1443" spans="1:11" ht="15" customHeight="1" x14ac:dyDescent="0.4">
      <c r="A1443" s="58">
        <v>1439</v>
      </c>
      <c r="B1443" s="59" t="s">
        <v>3687</v>
      </c>
      <c r="C1443" s="59" t="s">
        <v>3560</v>
      </c>
      <c r="D1443" s="59" t="s">
        <v>1888</v>
      </c>
      <c r="E1443" s="58" t="s">
        <v>586</v>
      </c>
      <c r="F1443" s="58">
        <v>1</v>
      </c>
      <c r="G1443" s="59"/>
      <c r="H1443" s="59"/>
      <c r="I1443" s="59">
        <v>0</v>
      </c>
      <c r="J1443" s="60"/>
      <c r="K1443" s="59"/>
    </row>
    <row r="1444" spans="1:11" ht="15" customHeight="1" x14ac:dyDescent="0.4">
      <c r="A1444" s="58">
        <v>1440</v>
      </c>
      <c r="B1444" s="59" t="s">
        <v>3688</v>
      </c>
      <c r="C1444" s="59" t="s">
        <v>3689</v>
      </c>
      <c r="D1444" s="59" t="s">
        <v>1888</v>
      </c>
      <c r="E1444" s="58" t="s">
        <v>586</v>
      </c>
      <c r="F1444" s="58">
        <v>1</v>
      </c>
      <c r="G1444" s="59"/>
      <c r="H1444" s="59"/>
      <c r="I1444" s="59">
        <v>0</v>
      </c>
      <c r="J1444" s="60"/>
      <c r="K1444" s="59"/>
    </row>
    <row r="1445" spans="1:11" ht="15" customHeight="1" x14ac:dyDescent="0.4">
      <c r="A1445" s="58">
        <v>1441</v>
      </c>
      <c r="B1445" s="59" t="s">
        <v>3690</v>
      </c>
      <c r="C1445" s="59" t="s">
        <v>3691</v>
      </c>
      <c r="D1445" s="59" t="s">
        <v>1888</v>
      </c>
      <c r="E1445" s="58" t="s">
        <v>586</v>
      </c>
      <c r="F1445" s="58">
        <v>1</v>
      </c>
      <c r="G1445" s="59"/>
      <c r="H1445" s="59"/>
      <c r="I1445" s="59">
        <v>0</v>
      </c>
      <c r="J1445" s="60"/>
      <c r="K1445" s="59"/>
    </row>
    <row r="1446" spans="1:11" ht="15" customHeight="1" x14ac:dyDescent="0.4">
      <c r="A1446" s="58">
        <v>1442</v>
      </c>
      <c r="B1446" s="59" t="s">
        <v>3692</v>
      </c>
      <c r="C1446" s="59" t="s">
        <v>3693</v>
      </c>
      <c r="D1446" s="59" t="s">
        <v>1888</v>
      </c>
      <c r="E1446" s="58" t="s">
        <v>586</v>
      </c>
      <c r="F1446" s="58">
        <v>1</v>
      </c>
      <c r="G1446" s="59"/>
      <c r="H1446" s="59"/>
      <c r="I1446" s="59">
        <v>0</v>
      </c>
      <c r="J1446" s="60"/>
      <c r="K1446" s="59"/>
    </row>
    <row r="1447" spans="1:11" ht="15" customHeight="1" x14ac:dyDescent="0.4">
      <c r="A1447" s="58">
        <v>1443</v>
      </c>
      <c r="B1447" s="59" t="s">
        <v>3694</v>
      </c>
      <c r="C1447" s="59" t="s">
        <v>3695</v>
      </c>
      <c r="D1447" s="59" t="s">
        <v>3696</v>
      </c>
      <c r="E1447" s="58" t="s">
        <v>582</v>
      </c>
      <c r="F1447" s="58" t="s">
        <v>598</v>
      </c>
      <c r="G1447" s="59"/>
      <c r="H1447" s="59"/>
      <c r="I1447" s="59">
        <v>0</v>
      </c>
      <c r="J1447" s="60"/>
      <c r="K1447" s="59"/>
    </row>
    <row r="1448" spans="1:11" ht="15" customHeight="1" x14ac:dyDescent="0.4">
      <c r="A1448" s="58">
        <v>1444</v>
      </c>
      <c r="B1448" s="59" t="s">
        <v>3697</v>
      </c>
      <c r="C1448" s="59" t="s">
        <v>3698</v>
      </c>
      <c r="D1448" s="59" t="s">
        <v>3222</v>
      </c>
      <c r="E1448" s="58" t="s">
        <v>586</v>
      </c>
      <c r="F1448" s="58" t="s">
        <v>598</v>
      </c>
      <c r="G1448" s="59"/>
      <c r="H1448" s="59"/>
      <c r="I1448" s="59">
        <v>0</v>
      </c>
      <c r="J1448" s="60"/>
      <c r="K1448" s="59"/>
    </row>
    <row r="1449" spans="1:11" ht="15" customHeight="1" x14ac:dyDescent="0.4">
      <c r="A1449" s="58">
        <v>1445</v>
      </c>
      <c r="B1449" s="59" t="s">
        <v>3699</v>
      </c>
      <c r="C1449" s="59" t="s">
        <v>3700</v>
      </c>
      <c r="D1449" s="59" t="s">
        <v>1888</v>
      </c>
      <c r="E1449" s="58" t="s">
        <v>586</v>
      </c>
      <c r="F1449" s="58">
        <v>1</v>
      </c>
      <c r="G1449" s="59"/>
      <c r="H1449" s="59"/>
      <c r="I1449" s="59">
        <v>0</v>
      </c>
      <c r="J1449" s="60"/>
      <c r="K1449" s="59"/>
    </row>
    <row r="1450" spans="1:11" ht="15" customHeight="1" x14ac:dyDescent="0.4">
      <c r="A1450" s="58">
        <v>1446</v>
      </c>
      <c r="B1450" s="59" t="s">
        <v>3701</v>
      </c>
      <c r="C1450" s="59" t="s">
        <v>3702</v>
      </c>
      <c r="D1450" s="59" t="s">
        <v>3458</v>
      </c>
      <c r="E1450" s="58" t="s">
        <v>586</v>
      </c>
      <c r="F1450" s="58">
        <v>1</v>
      </c>
      <c r="G1450" s="59"/>
      <c r="H1450" s="59"/>
      <c r="I1450" s="59">
        <v>0</v>
      </c>
      <c r="J1450" s="60"/>
      <c r="K1450" s="59"/>
    </row>
    <row r="1451" spans="1:11" ht="15" customHeight="1" x14ac:dyDescent="0.4">
      <c r="A1451" s="58">
        <v>1447</v>
      </c>
      <c r="B1451" s="59" t="s">
        <v>3703</v>
      </c>
      <c r="C1451" s="59" t="s">
        <v>3704</v>
      </c>
      <c r="D1451" s="59" t="s">
        <v>3705</v>
      </c>
      <c r="E1451" s="58" t="s">
        <v>582</v>
      </c>
      <c r="F1451" s="58" t="s">
        <v>598</v>
      </c>
      <c r="G1451" s="59"/>
      <c r="H1451" s="59"/>
      <c r="I1451" s="59">
        <v>0</v>
      </c>
      <c r="J1451" s="60"/>
      <c r="K1451" s="59"/>
    </row>
    <row r="1452" spans="1:11" ht="15" customHeight="1" x14ac:dyDescent="0.4">
      <c r="A1452" s="58">
        <v>1448</v>
      </c>
      <c r="B1452" s="59" t="s">
        <v>3706</v>
      </c>
      <c r="C1452" s="59" t="s">
        <v>3221</v>
      </c>
      <c r="D1452" s="59" t="s">
        <v>3222</v>
      </c>
      <c r="E1452" s="58" t="s">
        <v>586</v>
      </c>
      <c r="F1452" s="58" t="s">
        <v>598</v>
      </c>
      <c r="G1452" s="59"/>
      <c r="H1452" s="59"/>
      <c r="I1452" s="59">
        <v>0</v>
      </c>
      <c r="J1452" s="60"/>
      <c r="K1452" s="59"/>
    </row>
    <row r="1453" spans="1:11" ht="15" customHeight="1" x14ac:dyDescent="0.4">
      <c r="A1453" s="58">
        <v>1449</v>
      </c>
      <c r="B1453" s="59" t="s">
        <v>3707</v>
      </c>
      <c r="C1453" s="59" t="s">
        <v>3226</v>
      </c>
      <c r="D1453" s="59" t="s">
        <v>1888</v>
      </c>
      <c r="E1453" s="58" t="s">
        <v>586</v>
      </c>
      <c r="F1453" s="58">
        <v>1</v>
      </c>
      <c r="G1453" s="59"/>
      <c r="H1453" s="59"/>
      <c r="I1453" s="59">
        <v>0</v>
      </c>
      <c r="J1453" s="60"/>
      <c r="K1453" s="59"/>
    </row>
    <row r="1454" spans="1:11" ht="15" customHeight="1" x14ac:dyDescent="0.4">
      <c r="A1454" s="58">
        <v>1450</v>
      </c>
      <c r="B1454" s="59" t="s">
        <v>3708</v>
      </c>
      <c r="C1454" s="59" t="s">
        <v>3709</v>
      </c>
      <c r="D1454" s="59" t="s">
        <v>3458</v>
      </c>
      <c r="E1454" s="58" t="s">
        <v>586</v>
      </c>
      <c r="F1454" s="58">
        <v>1</v>
      </c>
      <c r="G1454" s="59"/>
      <c r="H1454" s="59"/>
      <c r="I1454" s="59">
        <v>0</v>
      </c>
      <c r="J1454" s="60"/>
      <c r="K1454" s="59"/>
    </row>
    <row r="1455" spans="1:11" ht="15" customHeight="1" x14ac:dyDescent="0.4">
      <c r="A1455" s="58">
        <v>1451</v>
      </c>
      <c r="B1455" s="59" t="s">
        <v>3710</v>
      </c>
      <c r="C1455" s="59" t="s">
        <v>3711</v>
      </c>
      <c r="D1455" s="59" t="s">
        <v>3712</v>
      </c>
      <c r="E1455" s="58" t="s">
        <v>582</v>
      </c>
      <c r="F1455" s="58" t="s">
        <v>598</v>
      </c>
      <c r="G1455" s="59"/>
      <c r="H1455" s="59"/>
      <c r="I1455" s="59">
        <v>6.293E-3</v>
      </c>
      <c r="J1455" s="60">
        <v>158906721.75433022</v>
      </c>
      <c r="K1455" s="59"/>
    </row>
    <row r="1456" spans="1:11" ht="15" customHeight="1" x14ac:dyDescent="0.4">
      <c r="A1456" s="58">
        <v>1452</v>
      </c>
      <c r="B1456" s="59" t="s">
        <v>3713</v>
      </c>
      <c r="C1456" s="59" t="s">
        <v>3714</v>
      </c>
      <c r="D1456" s="59" t="s">
        <v>3715</v>
      </c>
      <c r="E1456" s="58" t="s">
        <v>859</v>
      </c>
      <c r="F1456" s="58" t="s">
        <v>598</v>
      </c>
      <c r="G1456" s="59" t="s">
        <v>1509</v>
      </c>
      <c r="H1456" s="59"/>
      <c r="I1456" s="59">
        <v>6.7000000000000002E-4</v>
      </c>
      <c r="J1456" s="60">
        <v>1492537313.4328358</v>
      </c>
      <c r="K1456" s="59"/>
    </row>
    <row r="1457" spans="1:11" ht="15" customHeight="1" x14ac:dyDescent="0.4">
      <c r="A1457" s="58">
        <v>1453</v>
      </c>
      <c r="B1457" s="59" t="s">
        <v>3716</v>
      </c>
      <c r="C1457" s="59" t="s">
        <v>3717</v>
      </c>
      <c r="D1457" s="59" t="s">
        <v>59</v>
      </c>
      <c r="E1457" s="58" t="s">
        <v>829</v>
      </c>
      <c r="F1457" s="58" t="s">
        <v>598</v>
      </c>
      <c r="G1457" s="59" t="s">
        <v>1625</v>
      </c>
      <c r="H1457" s="59" t="s">
        <v>1514</v>
      </c>
      <c r="I1457" s="59">
        <v>7.2000000000000002E-5</v>
      </c>
      <c r="J1457" s="60">
        <v>13888888888.888889</v>
      </c>
      <c r="K1457" s="59"/>
    </row>
    <row r="1458" spans="1:11" ht="15" customHeight="1" x14ac:dyDescent="0.4">
      <c r="A1458" s="58">
        <v>1454</v>
      </c>
      <c r="B1458" s="59" t="s">
        <v>3718</v>
      </c>
      <c r="C1458" s="59" t="s">
        <v>2881</v>
      </c>
      <c r="D1458" s="59" t="s">
        <v>41</v>
      </c>
      <c r="E1458" s="58" t="s">
        <v>829</v>
      </c>
      <c r="F1458" s="58" t="s">
        <v>598</v>
      </c>
      <c r="G1458" s="59" t="s">
        <v>1674</v>
      </c>
      <c r="H1458" s="59" t="s">
        <v>1675</v>
      </c>
      <c r="I1458" s="59">
        <v>1.4999999999999999E-4</v>
      </c>
      <c r="J1458" s="60">
        <v>6666666666.666667</v>
      </c>
      <c r="K1458" s="59"/>
    </row>
    <row r="1459" spans="1:11" ht="15" customHeight="1" x14ac:dyDescent="0.4">
      <c r="A1459" s="58">
        <v>1455</v>
      </c>
      <c r="B1459" s="59" t="s">
        <v>3719</v>
      </c>
      <c r="C1459" s="59" t="s">
        <v>2883</v>
      </c>
      <c r="D1459" s="59" t="s">
        <v>43</v>
      </c>
      <c r="E1459" s="58" t="s">
        <v>829</v>
      </c>
      <c r="F1459" s="58" t="s">
        <v>598</v>
      </c>
      <c r="G1459" s="59" t="s">
        <v>1560</v>
      </c>
      <c r="H1459" s="59" t="s">
        <v>1561</v>
      </c>
      <c r="I1459" s="59">
        <v>1.7000000000000001E-4</v>
      </c>
      <c r="J1459" s="60">
        <v>5882352941.1764698</v>
      </c>
      <c r="K1459" s="59"/>
    </row>
    <row r="1460" spans="1:11" ht="15" customHeight="1" x14ac:dyDescent="0.4">
      <c r="A1460" s="58">
        <v>1456</v>
      </c>
      <c r="B1460" s="59" t="s">
        <v>3720</v>
      </c>
      <c r="C1460" s="59" t="s">
        <v>3049</v>
      </c>
      <c r="D1460" s="59" t="s">
        <v>43</v>
      </c>
      <c r="E1460" s="58" t="s">
        <v>829</v>
      </c>
      <c r="F1460" s="58" t="s">
        <v>608</v>
      </c>
      <c r="G1460" s="59" t="s">
        <v>1560</v>
      </c>
      <c r="H1460" s="59" t="s">
        <v>2778</v>
      </c>
      <c r="I1460" s="59">
        <v>8.03E-4</v>
      </c>
      <c r="J1460" s="60">
        <v>1245330012.4533002</v>
      </c>
      <c r="K1460" s="59"/>
    </row>
    <row r="1461" spans="1:11" ht="15" customHeight="1" x14ac:dyDescent="0.4">
      <c r="A1461" s="58">
        <v>1457</v>
      </c>
      <c r="B1461" s="59" t="s">
        <v>3721</v>
      </c>
      <c r="C1461" s="59" t="s">
        <v>3722</v>
      </c>
      <c r="D1461" s="59" t="s">
        <v>43</v>
      </c>
      <c r="E1461" s="58" t="s">
        <v>829</v>
      </c>
      <c r="F1461" s="58" t="s">
        <v>598</v>
      </c>
      <c r="G1461" s="59" t="s">
        <v>1560</v>
      </c>
      <c r="H1461" s="59" t="s">
        <v>1561</v>
      </c>
      <c r="I1461" s="59">
        <v>1.7000000000000001E-4</v>
      </c>
      <c r="J1461" s="60">
        <v>5882352941.1764698</v>
      </c>
      <c r="K1461" s="59"/>
    </row>
    <row r="1462" spans="1:11" ht="15" customHeight="1" x14ac:dyDescent="0.4">
      <c r="A1462" s="58">
        <v>1458</v>
      </c>
      <c r="B1462" s="59" t="s">
        <v>3723</v>
      </c>
      <c r="C1462" s="59" t="s">
        <v>2889</v>
      </c>
      <c r="D1462" s="59" t="s">
        <v>90</v>
      </c>
      <c r="E1462" s="58" t="s">
        <v>829</v>
      </c>
      <c r="F1462" s="58" t="s">
        <v>591</v>
      </c>
      <c r="G1462" s="59" t="s">
        <v>830</v>
      </c>
      <c r="H1462" s="59" t="s">
        <v>831</v>
      </c>
      <c r="I1462" s="59">
        <v>1.7600000000000001E-3</v>
      </c>
      <c r="J1462" s="60">
        <v>568181818.18181813</v>
      </c>
      <c r="K1462" s="59"/>
    </row>
    <row r="1463" spans="1:11" ht="15" customHeight="1" x14ac:dyDescent="0.4">
      <c r="A1463" s="58">
        <v>1459</v>
      </c>
      <c r="B1463" s="59" t="s">
        <v>3724</v>
      </c>
      <c r="C1463" s="59" t="s">
        <v>3545</v>
      </c>
      <c r="D1463" s="59" t="s">
        <v>90</v>
      </c>
      <c r="E1463" s="58" t="s">
        <v>829</v>
      </c>
      <c r="F1463" s="58" t="s">
        <v>608</v>
      </c>
      <c r="G1463" s="59" t="s">
        <v>830</v>
      </c>
      <c r="H1463" s="59" t="s">
        <v>831</v>
      </c>
      <c r="I1463" s="59">
        <v>8.8000000000000003E-4</v>
      </c>
      <c r="J1463" s="60">
        <v>1136363636.3636363</v>
      </c>
      <c r="K1463" s="59"/>
    </row>
    <row r="1464" spans="1:11" ht="15" customHeight="1" x14ac:dyDescent="0.4">
      <c r="A1464" s="58">
        <v>1460</v>
      </c>
      <c r="B1464" s="59" t="s">
        <v>3725</v>
      </c>
      <c r="C1464" s="59" t="s">
        <v>3726</v>
      </c>
      <c r="D1464" s="59" t="s">
        <v>2765</v>
      </c>
      <c r="E1464" s="58" t="s">
        <v>829</v>
      </c>
      <c r="F1464" s="58" t="s">
        <v>608</v>
      </c>
      <c r="G1464" s="59" t="s">
        <v>9</v>
      </c>
      <c r="H1464" s="59" t="s">
        <v>1531</v>
      </c>
      <c r="I1464" s="59">
        <v>3.59E-4</v>
      </c>
      <c r="J1464" s="60">
        <v>2785515320.3342619</v>
      </c>
      <c r="K1464" s="59"/>
    </row>
    <row r="1465" spans="1:11" ht="15" customHeight="1" x14ac:dyDescent="0.4">
      <c r="A1465" s="58">
        <v>1461</v>
      </c>
      <c r="B1465" s="59" t="s">
        <v>3727</v>
      </c>
      <c r="C1465" s="59" t="s">
        <v>2903</v>
      </c>
      <c r="D1465" s="59" t="s">
        <v>2765</v>
      </c>
      <c r="E1465" s="58" t="s">
        <v>829</v>
      </c>
      <c r="F1465" s="58" t="s">
        <v>598</v>
      </c>
      <c r="G1465" s="59" t="s">
        <v>9</v>
      </c>
      <c r="H1465" s="59" t="s">
        <v>1531</v>
      </c>
      <c r="I1465" s="59">
        <v>1.7899999999999999E-4</v>
      </c>
      <c r="J1465" s="60">
        <v>5586592178.7709503</v>
      </c>
      <c r="K1465" s="59"/>
    </row>
    <row r="1466" spans="1:11" ht="15" customHeight="1" x14ac:dyDescent="0.4">
      <c r="A1466" s="58">
        <v>1462</v>
      </c>
      <c r="B1466" s="59" t="s">
        <v>3728</v>
      </c>
      <c r="C1466" s="59" t="s">
        <v>3729</v>
      </c>
      <c r="D1466" s="59" t="s">
        <v>2765</v>
      </c>
      <c r="E1466" s="58" t="s">
        <v>829</v>
      </c>
      <c r="F1466" s="58" t="s">
        <v>598</v>
      </c>
      <c r="G1466" s="59" t="s">
        <v>9</v>
      </c>
      <c r="H1466" s="59" t="s">
        <v>1531</v>
      </c>
      <c r="I1466" s="59">
        <v>1.7899999999999999E-4</v>
      </c>
      <c r="J1466" s="60">
        <v>5586592178.7709503</v>
      </c>
      <c r="K1466" s="59"/>
    </row>
    <row r="1467" spans="1:11" ht="15" customHeight="1" x14ac:dyDescent="0.4">
      <c r="A1467" s="58">
        <v>1463</v>
      </c>
      <c r="B1467" s="59" t="s">
        <v>3730</v>
      </c>
      <c r="C1467" s="59" t="s">
        <v>2915</v>
      </c>
      <c r="D1467" s="59" t="s">
        <v>2765</v>
      </c>
      <c r="E1467" s="58" t="s">
        <v>829</v>
      </c>
      <c r="F1467" s="58" t="s">
        <v>598</v>
      </c>
      <c r="G1467" s="59" t="s">
        <v>9</v>
      </c>
      <c r="H1467" s="59" t="s">
        <v>1531</v>
      </c>
      <c r="I1467" s="59">
        <v>1.7899999999999999E-4</v>
      </c>
      <c r="J1467" s="60">
        <v>5586592178.7709503</v>
      </c>
      <c r="K1467" s="59"/>
    </row>
    <row r="1468" spans="1:11" ht="15" customHeight="1" x14ac:dyDescent="0.4">
      <c r="A1468" s="58">
        <v>1464</v>
      </c>
      <c r="B1468" s="59" t="s">
        <v>3731</v>
      </c>
      <c r="C1468" s="59" t="s">
        <v>3678</v>
      </c>
      <c r="D1468" s="59" t="s">
        <v>2765</v>
      </c>
      <c r="E1468" s="58" t="s">
        <v>829</v>
      </c>
      <c r="F1468" s="58" t="s">
        <v>598</v>
      </c>
      <c r="G1468" s="59" t="s">
        <v>9</v>
      </c>
      <c r="H1468" s="59" t="s">
        <v>1531</v>
      </c>
      <c r="I1468" s="59">
        <v>1.7899999999999999E-4</v>
      </c>
      <c r="J1468" s="60">
        <v>5586592178.7709503</v>
      </c>
      <c r="K1468" s="59"/>
    </row>
    <row r="1469" spans="1:11" ht="15" customHeight="1" x14ac:dyDescent="0.4">
      <c r="A1469" s="58">
        <v>1465</v>
      </c>
      <c r="B1469" s="59" t="s">
        <v>3732</v>
      </c>
      <c r="C1469" s="59" t="s">
        <v>2911</v>
      </c>
      <c r="D1469" s="59" t="s">
        <v>2765</v>
      </c>
      <c r="E1469" s="58" t="s">
        <v>829</v>
      </c>
      <c r="F1469" s="58" t="s">
        <v>598</v>
      </c>
      <c r="G1469" s="59" t="s">
        <v>9</v>
      </c>
      <c r="H1469" s="59" t="s">
        <v>1531</v>
      </c>
      <c r="I1469" s="59">
        <v>1.7899999999999999E-4</v>
      </c>
      <c r="J1469" s="60">
        <v>5586592178.7709503</v>
      </c>
      <c r="K1469" s="59"/>
    </row>
    <row r="1470" spans="1:11" ht="15" customHeight="1" x14ac:dyDescent="0.4">
      <c r="A1470" s="58">
        <v>1466</v>
      </c>
      <c r="B1470" s="59" t="s">
        <v>3733</v>
      </c>
      <c r="C1470" s="59" t="s">
        <v>2935</v>
      </c>
      <c r="D1470" s="59" t="s">
        <v>88</v>
      </c>
      <c r="E1470" s="58" t="s">
        <v>829</v>
      </c>
      <c r="F1470" s="58" t="s">
        <v>608</v>
      </c>
      <c r="G1470" s="59" t="s">
        <v>1258</v>
      </c>
      <c r="H1470" s="59" t="s">
        <v>1534</v>
      </c>
      <c r="I1470" s="59">
        <v>1.0399999999999999E-4</v>
      </c>
      <c r="J1470" s="60">
        <v>9615384615.3846169</v>
      </c>
      <c r="K1470" s="59"/>
    </row>
    <row r="1471" spans="1:11" ht="15" customHeight="1" x14ac:dyDescent="0.4">
      <c r="A1471" s="58">
        <v>1467</v>
      </c>
      <c r="B1471" s="59" t="s">
        <v>3734</v>
      </c>
      <c r="C1471" s="59" t="s">
        <v>3112</v>
      </c>
      <c r="D1471" s="59" t="s">
        <v>88</v>
      </c>
      <c r="E1471" s="58" t="s">
        <v>829</v>
      </c>
      <c r="F1471" s="58" t="s">
        <v>598</v>
      </c>
      <c r="G1471" s="59" t="s">
        <v>1258</v>
      </c>
      <c r="H1471" s="59" t="s">
        <v>1534</v>
      </c>
      <c r="I1471" s="59">
        <v>5.1999999999999997E-5</v>
      </c>
      <c r="J1471" s="60">
        <v>19230769230.769234</v>
      </c>
      <c r="K1471" s="59"/>
    </row>
    <row r="1472" spans="1:11" ht="15" customHeight="1" x14ac:dyDescent="0.4">
      <c r="A1472" s="58">
        <v>1468</v>
      </c>
      <c r="B1472" s="59" t="s">
        <v>3735</v>
      </c>
      <c r="C1472" s="59" t="s">
        <v>3736</v>
      </c>
      <c r="D1472" s="59" t="s">
        <v>88</v>
      </c>
      <c r="E1472" s="58" t="s">
        <v>829</v>
      </c>
      <c r="F1472" s="58" t="s">
        <v>598</v>
      </c>
      <c r="G1472" s="59" t="s">
        <v>1258</v>
      </c>
      <c r="H1472" s="59" t="s">
        <v>1534</v>
      </c>
      <c r="I1472" s="59">
        <v>5.1999999999999997E-5</v>
      </c>
      <c r="J1472" s="60">
        <v>19230769230.769234</v>
      </c>
      <c r="K1472" s="59"/>
    </row>
    <row r="1473" spans="1:11" ht="15" customHeight="1" x14ac:dyDescent="0.4">
      <c r="A1473" s="58">
        <v>1469</v>
      </c>
      <c r="B1473" s="59" t="s">
        <v>3737</v>
      </c>
      <c r="C1473" s="59" t="s">
        <v>2945</v>
      </c>
      <c r="D1473" s="59" t="s">
        <v>88</v>
      </c>
      <c r="E1473" s="58" t="s">
        <v>829</v>
      </c>
      <c r="F1473" s="58" t="s">
        <v>598</v>
      </c>
      <c r="G1473" s="59" t="s">
        <v>1258</v>
      </c>
      <c r="H1473" s="59" t="s">
        <v>1534</v>
      </c>
      <c r="I1473" s="59">
        <v>5.1999999999999997E-5</v>
      </c>
      <c r="J1473" s="60">
        <v>19230769230.769234</v>
      </c>
      <c r="K1473" s="59"/>
    </row>
    <row r="1474" spans="1:11" ht="15" customHeight="1" x14ac:dyDescent="0.4">
      <c r="A1474" s="58">
        <v>1470</v>
      </c>
      <c r="B1474" s="59" t="s">
        <v>3738</v>
      </c>
      <c r="C1474" s="59" t="s">
        <v>3680</v>
      </c>
      <c r="D1474" s="59" t="s">
        <v>88</v>
      </c>
      <c r="E1474" s="58" t="s">
        <v>829</v>
      </c>
      <c r="F1474" s="58" t="s">
        <v>598</v>
      </c>
      <c r="G1474" s="59" t="s">
        <v>1258</v>
      </c>
      <c r="H1474" s="59" t="s">
        <v>1534</v>
      </c>
      <c r="I1474" s="59">
        <v>5.1999999999999997E-5</v>
      </c>
      <c r="J1474" s="60">
        <v>19230769230.769234</v>
      </c>
      <c r="K1474" s="59"/>
    </row>
    <row r="1475" spans="1:11" ht="15" customHeight="1" x14ac:dyDescent="0.4">
      <c r="A1475" s="58">
        <v>1471</v>
      </c>
      <c r="B1475" s="59" t="s">
        <v>3739</v>
      </c>
      <c r="C1475" s="59" t="s">
        <v>2951</v>
      </c>
      <c r="D1475" s="59" t="s">
        <v>88</v>
      </c>
      <c r="E1475" s="58" t="s">
        <v>829</v>
      </c>
      <c r="F1475" s="58" t="s">
        <v>598</v>
      </c>
      <c r="G1475" s="59" t="s">
        <v>1258</v>
      </c>
      <c r="H1475" s="59" t="s">
        <v>1534</v>
      </c>
      <c r="I1475" s="59">
        <v>5.1999999999999997E-5</v>
      </c>
      <c r="J1475" s="60">
        <v>19230769230.769234</v>
      </c>
      <c r="K1475" s="59"/>
    </row>
    <row r="1476" spans="1:11" ht="15" customHeight="1" x14ac:dyDescent="0.4">
      <c r="A1476" s="58">
        <v>1472</v>
      </c>
      <c r="B1476" s="59" t="s">
        <v>3740</v>
      </c>
      <c r="C1476" s="59" t="s">
        <v>3457</v>
      </c>
      <c r="D1476" s="59" t="s">
        <v>3458</v>
      </c>
      <c r="E1476" s="58" t="s">
        <v>586</v>
      </c>
      <c r="F1476" s="58" t="s">
        <v>598</v>
      </c>
      <c r="G1476" s="59"/>
      <c r="H1476" s="59"/>
      <c r="I1476" s="59">
        <v>0</v>
      </c>
      <c r="J1476" s="60"/>
      <c r="K1476" s="59"/>
    </row>
    <row r="1477" spans="1:11" ht="15" customHeight="1" x14ac:dyDescent="0.4">
      <c r="A1477" s="58">
        <v>1473</v>
      </c>
      <c r="B1477" s="59" t="s">
        <v>3741</v>
      </c>
      <c r="C1477" s="59" t="s">
        <v>3742</v>
      </c>
      <c r="D1477" s="59" t="s">
        <v>3458</v>
      </c>
      <c r="E1477" s="58" t="s">
        <v>586</v>
      </c>
      <c r="F1477" s="58" t="s">
        <v>598</v>
      </c>
      <c r="G1477" s="59"/>
      <c r="H1477" s="59"/>
      <c r="I1477" s="59">
        <v>0</v>
      </c>
      <c r="J1477" s="60"/>
      <c r="K1477" s="59"/>
    </row>
    <row r="1478" spans="1:11" ht="15" customHeight="1" x14ac:dyDescent="0.4">
      <c r="A1478" s="58">
        <v>1474</v>
      </c>
      <c r="B1478" s="59" t="s">
        <v>3743</v>
      </c>
      <c r="C1478" s="59" t="s">
        <v>3464</v>
      </c>
      <c r="D1478" s="59" t="s">
        <v>2853</v>
      </c>
      <c r="E1478" s="58" t="s">
        <v>586</v>
      </c>
      <c r="F1478" s="58" t="s">
        <v>598</v>
      </c>
      <c r="G1478" s="59"/>
      <c r="H1478" s="59"/>
      <c r="I1478" s="59">
        <v>0</v>
      </c>
      <c r="J1478" s="60"/>
      <c r="K1478" s="59"/>
    </row>
    <row r="1479" spans="1:11" ht="15" customHeight="1" x14ac:dyDescent="0.4">
      <c r="A1479" s="58">
        <v>1475</v>
      </c>
      <c r="B1479" s="59" t="s">
        <v>3744</v>
      </c>
      <c r="C1479" s="59" t="s">
        <v>3745</v>
      </c>
      <c r="D1479" s="59" t="s">
        <v>3746</v>
      </c>
      <c r="E1479" s="58" t="s">
        <v>582</v>
      </c>
      <c r="F1479" s="58" t="s">
        <v>598</v>
      </c>
      <c r="G1479" s="59"/>
      <c r="H1479" s="59"/>
      <c r="I1479" s="59">
        <v>0</v>
      </c>
      <c r="J1479" s="60"/>
      <c r="K1479" s="59"/>
    </row>
    <row r="1480" spans="1:11" ht="15" customHeight="1" x14ac:dyDescent="0.4">
      <c r="A1480" s="58">
        <v>1476</v>
      </c>
      <c r="B1480" s="59" t="s">
        <v>3747</v>
      </c>
      <c r="C1480" s="59" t="s">
        <v>3748</v>
      </c>
      <c r="D1480" s="59" t="s">
        <v>3222</v>
      </c>
      <c r="E1480" s="58" t="s">
        <v>586</v>
      </c>
      <c r="F1480" s="58" t="s">
        <v>598</v>
      </c>
      <c r="G1480" s="59"/>
      <c r="H1480" s="59"/>
      <c r="I1480" s="59">
        <v>0</v>
      </c>
      <c r="J1480" s="60"/>
      <c r="K1480" s="59"/>
    </row>
    <row r="1481" spans="1:11" ht="15" customHeight="1" x14ac:dyDescent="0.4">
      <c r="A1481" s="58">
        <v>1477</v>
      </c>
      <c r="B1481" s="59" t="s">
        <v>3749</v>
      </c>
      <c r="C1481" s="59" t="s">
        <v>3224</v>
      </c>
      <c r="D1481" s="59" t="s">
        <v>1888</v>
      </c>
      <c r="E1481" s="58" t="s">
        <v>586</v>
      </c>
      <c r="F1481" s="58">
        <v>1</v>
      </c>
      <c r="G1481" s="59"/>
      <c r="H1481" s="59"/>
      <c r="I1481" s="59">
        <v>0</v>
      </c>
      <c r="J1481" s="60"/>
      <c r="K1481" s="59"/>
    </row>
    <row r="1482" spans="1:11" ht="15" customHeight="1" x14ac:dyDescent="0.4">
      <c r="A1482" s="58">
        <v>1478</v>
      </c>
      <c r="B1482" s="59" t="s">
        <v>3750</v>
      </c>
      <c r="C1482" s="59" t="s">
        <v>3751</v>
      </c>
      <c r="D1482" s="59" t="s">
        <v>3752</v>
      </c>
      <c r="E1482" s="58" t="s">
        <v>582</v>
      </c>
      <c r="F1482" s="58" t="s">
        <v>598</v>
      </c>
      <c r="G1482" s="59"/>
      <c r="H1482" s="59"/>
      <c r="I1482" s="59">
        <v>2.0577999999999999E-2</v>
      </c>
      <c r="J1482" s="60">
        <v>48595587.520653129</v>
      </c>
      <c r="K1482" s="59"/>
    </row>
    <row r="1483" spans="1:11" ht="15" customHeight="1" x14ac:dyDescent="0.4">
      <c r="A1483" s="58">
        <v>1479</v>
      </c>
      <c r="B1483" s="59" t="s">
        <v>3753</v>
      </c>
      <c r="C1483" s="59" t="s">
        <v>3648</v>
      </c>
      <c r="D1483" s="59" t="s">
        <v>825</v>
      </c>
      <c r="E1483" s="58" t="s">
        <v>586</v>
      </c>
      <c r="F1483" s="58" t="s">
        <v>627</v>
      </c>
      <c r="G1483" s="59"/>
      <c r="H1483" s="59"/>
      <c r="I1483" s="59">
        <v>0</v>
      </c>
      <c r="J1483" s="60"/>
      <c r="K1483" s="59"/>
    </row>
    <row r="1484" spans="1:11" ht="15" customHeight="1" x14ac:dyDescent="0.4">
      <c r="A1484" s="58">
        <v>1480</v>
      </c>
      <c r="B1484" s="59" t="s">
        <v>3754</v>
      </c>
      <c r="C1484" s="59" t="s">
        <v>2807</v>
      </c>
      <c r="D1484" s="59" t="s">
        <v>2808</v>
      </c>
      <c r="E1484" s="58" t="s">
        <v>586</v>
      </c>
      <c r="F1484" s="58">
        <v>1</v>
      </c>
      <c r="G1484" s="59"/>
      <c r="H1484" s="59"/>
      <c r="I1484" s="59">
        <v>0</v>
      </c>
      <c r="J1484" s="60"/>
      <c r="K1484" s="59"/>
    </row>
    <row r="1485" spans="1:11" ht="15" customHeight="1" x14ac:dyDescent="0.4">
      <c r="A1485" s="58">
        <v>1481</v>
      </c>
      <c r="B1485" s="59" t="s">
        <v>3755</v>
      </c>
      <c r="C1485" s="59" t="s">
        <v>3650</v>
      </c>
      <c r="D1485" s="59" t="s">
        <v>74</v>
      </c>
      <c r="E1485" s="58" t="s">
        <v>829</v>
      </c>
      <c r="F1485" s="58" t="s">
        <v>598</v>
      </c>
      <c r="G1485" s="59" t="s">
        <v>830</v>
      </c>
      <c r="H1485" s="59" t="s">
        <v>1816</v>
      </c>
      <c r="I1485" s="59">
        <v>2.8999999999999998E-3</v>
      </c>
      <c r="J1485" s="60">
        <v>344827586.2068966</v>
      </c>
      <c r="K1485" s="59"/>
    </row>
    <row r="1486" spans="1:11" ht="15" customHeight="1" x14ac:dyDescent="0.4">
      <c r="A1486" s="58">
        <v>1482</v>
      </c>
      <c r="B1486" s="59" t="s">
        <v>3756</v>
      </c>
      <c r="C1486" s="59" t="s">
        <v>2810</v>
      </c>
      <c r="D1486" s="59" t="s">
        <v>2811</v>
      </c>
      <c r="E1486" s="58" t="s">
        <v>586</v>
      </c>
      <c r="F1486" s="58">
        <v>1</v>
      </c>
      <c r="G1486" s="59"/>
      <c r="H1486" s="59"/>
      <c r="I1486" s="59">
        <v>0</v>
      </c>
      <c r="J1486" s="60"/>
      <c r="K1486" s="59"/>
    </row>
    <row r="1487" spans="1:11" ht="15" customHeight="1" x14ac:dyDescent="0.4">
      <c r="A1487" s="58">
        <v>1483</v>
      </c>
      <c r="B1487" s="59" t="s">
        <v>3757</v>
      </c>
      <c r="C1487" s="59" t="s">
        <v>3471</v>
      </c>
      <c r="D1487" s="59" t="s">
        <v>2853</v>
      </c>
      <c r="E1487" s="58" t="s">
        <v>586</v>
      </c>
      <c r="F1487" s="58" t="s">
        <v>598</v>
      </c>
      <c r="G1487" s="59"/>
      <c r="H1487" s="59"/>
      <c r="I1487" s="59">
        <v>0</v>
      </c>
      <c r="J1487" s="60"/>
      <c r="K1487" s="59"/>
    </row>
    <row r="1488" spans="1:11" ht="15" customHeight="1" x14ac:dyDescent="0.4">
      <c r="A1488" s="58">
        <v>1484</v>
      </c>
      <c r="B1488" s="59" t="s">
        <v>3758</v>
      </c>
      <c r="C1488" s="59" t="s">
        <v>2972</v>
      </c>
      <c r="D1488" s="59" t="s">
        <v>1851</v>
      </c>
      <c r="E1488" s="58" t="s">
        <v>586</v>
      </c>
      <c r="F1488" s="58" t="s">
        <v>598</v>
      </c>
      <c r="G1488" s="59"/>
      <c r="H1488" s="59"/>
      <c r="I1488" s="59">
        <v>0</v>
      </c>
      <c r="J1488" s="60"/>
      <c r="K1488" s="59"/>
    </row>
    <row r="1489" spans="1:11" ht="15" customHeight="1" x14ac:dyDescent="0.4">
      <c r="A1489" s="58">
        <v>1485</v>
      </c>
      <c r="B1489" s="59" t="s">
        <v>3759</v>
      </c>
      <c r="C1489" s="59" t="s">
        <v>3760</v>
      </c>
      <c r="D1489" s="59" t="s">
        <v>3761</v>
      </c>
      <c r="E1489" s="58" t="s">
        <v>582</v>
      </c>
      <c r="F1489" s="58" t="s">
        <v>598</v>
      </c>
      <c r="G1489" s="59"/>
      <c r="H1489" s="59"/>
      <c r="I1489" s="59">
        <v>9.8949999999999993E-3</v>
      </c>
      <c r="J1489" s="60">
        <v>101061141.99090451</v>
      </c>
      <c r="K1489" s="59"/>
    </row>
    <row r="1490" spans="1:11" ht="15" customHeight="1" x14ac:dyDescent="0.4">
      <c r="A1490" s="58">
        <v>1486</v>
      </c>
      <c r="B1490" s="59" t="s">
        <v>3762</v>
      </c>
      <c r="C1490" s="59" t="s">
        <v>3763</v>
      </c>
      <c r="D1490" s="59" t="s">
        <v>3764</v>
      </c>
      <c r="E1490" s="58" t="s">
        <v>859</v>
      </c>
      <c r="F1490" s="58" t="s">
        <v>598</v>
      </c>
      <c r="G1490" s="59" t="s">
        <v>1509</v>
      </c>
      <c r="H1490" s="59"/>
      <c r="I1490" s="59">
        <v>6.7000000000000002E-4</v>
      </c>
      <c r="J1490" s="60">
        <v>1492537313.4328358</v>
      </c>
      <c r="K1490" s="59"/>
    </row>
    <row r="1491" spans="1:11" ht="15" customHeight="1" x14ac:dyDescent="0.4">
      <c r="A1491" s="58">
        <v>1487</v>
      </c>
      <c r="B1491" s="59" t="s">
        <v>3765</v>
      </c>
      <c r="C1491" s="59" t="s">
        <v>3008</v>
      </c>
      <c r="D1491" s="59" t="s">
        <v>59</v>
      </c>
      <c r="E1491" s="58" t="s">
        <v>829</v>
      </c>
      <c r="F1491" s="58" t="s">
        <v>598</v>
      </c>
      <c r="G1491" s="59" t="s">
        <v>1625</v>
      </c>
      <c r="H1491" s="59" t="s">
        <v>1514</v>
      </c>
      <c r="I1491" s="59">
        <v>2.4000000000000001E-5</v>
      </c>
      <c r="J1491" s="60">
        <v>41666666666.666664</v>
      </c>
      <c r="K1491" s="59"/>
    </row>
    <row r="1492" spans="1:11" ht="15" customHeight="1" x14ac:dyDescent="0.4">
      <c r="A1492" s="58">
        <v>1488</v>
      </c>
      <c r="B1492" s="59" t="s">
        <v>3766</v>
      </c>
      <c r="C1492" s="59" t="s">
        <v>3028</v>
      </c>
      <c r="D1492" s="59" t="s">
        <v>59</v>
      </c>
      <c r="E1492" s="58" t="s">
        <v>829</v>
      </c>
      <c r="F1492" s="58" t="s">
        <v>598</v>
      </c>
      <c r="G1492" s="59" t="s">
        <v>1625</v>
      </c>
      <c r="H1492" s="59" t="s">
        <v>1514</v>
      </c>
      <c r="I1492" s="59">
        <v>1.5E-5</v>
      </c>
      <c r="J1492" s="60">
        <v>66666666666.666664</v>
      </c>
      <c r="K1492" s="59"/>
    </row>
    <row r="1493" spans="1:11" ht="15" customHeight="1" x14ac:dyDescent="0.4">
      <c r="A1493" s="58">
        <v>1489</v>
      </c>
      <c r="B1493" s="59" t="s">
        <v>3767</v>
      </c>
      <c r="C1493" s="59" t="s">
        <v>3249</v>
      </c>
      <c r="D1493" s="59" t="s">
        <v>59</v>
      </c>
      <c r="E1493" s="58" t="s">
        <v>829</v>
      </c>
      <c r="F1493" s="58" t="s">
        <v>608</v>
      </c>
      <c r="G1493" s="59" t="s">
        <v>1513</v>
      </c>
      <c r="H1493" s="59" t="s">
        <v>1514</v>
      </c>
      <c r="I1493" s="59">
        <v>1.6000000000000001E-4</v>
      </c>
      <c r="J1493" s="60">
        <v>6249999999.999999</v>
      </c>
      <c r="K1493" s="59"/>
    </row>
    <row r="1494" spans="1:11" ht="15" customHeight="1" x14ac:dyDescent="0.4">
      <c r="A1494" s="58">
        <v>1490</v>
      </c>
      <c r="B1494" s="59" t="s">
        <v>3768</v>
      </c>
      <c r="C1494" s="59" t="s">
        <v>3769</v>
      </c>
      <c r="D1494" s="59" t="s">
        <v>37</v>
      </c>
      <c r="E1494" s="58" t="s">
        <v>829</v>
      </c>
      <c r="F1494" s="58" t="s">
        <v>608</v>
      </c>
      <c r="G1494" s="59" t="s">
        <v>1635</v>
      </c>
      <c r="H1494" s="59" t="s">
        <v>1765</v>
      </c>
      <c r="I1494" s="59">
        <v>7.8299999999999995E-4</v>
      </c>
      <c r="J1494" s="60">
        <v>1277139208.173691</v>
      </c>
      <c r="K1494" s="59"/>
    </row>
    <row r="1495" spans="1:11" ht="15" customHeight="1" x14ac:dyDescent="0.4">
      <c r="A1495" s="58">
        <v>1491</v>
      </c>
      <c r="B1495" s="59" t="s">
        <v>3770</v>
      </c>
      <c r="C1495" s="59" t="s">
        <v>3256</v>
      </c>
      <c r="D1495" s="59" t="s">
        <v>37</v>
      </c>
      <c r="E1495" s="58" t="s">
        <v>829</v>
      </c>
      <c r="F1495" s="58" t="s">
        <v>608</v>
      </c>
      <c r="G1495" s="59" t="s">
        <v>1635</v>
      </c>
      <c r="H1495" s="59" t="s">
        <v>1765</v>
      </c>
      <c r="I1495" s="59">
        <v>7.8299999999999995E-4</v>
      </c>
      <c r="J1495" s="60">
        <v>1277139208.173691</v>
      </c>
      <c r="K1495" s="59"/>
    </row>
    <row r="1496" spans="1:11" ht="15" customHeight="1" x14ac:dyDescent="0.4">
      <c r="A1496" s="58">
        <v>1492</v>
      </c>
      <c r="B1496" s="59" t="s">
        <v>3771</v>
      </c>
      <c r="C1496" s="59" t="s">
        <v>2883</v>
      </c>
      <c r="D1496" s="59" t="s">
        <v>43</v>
      </c>
      <c r="E1496" s="58" t="s">
        <v>829</v>
      </c>
      <c r="F1496" s="58" t="s">
        <v>627</v>
      </c>
      <c r="G1496" s="59" t="s">
        <v>1560</v>
      </c>
      <c r="H1496" s="59" t="s">
        <v>1561</v>
      </c>
      <c r="I1496" s="59">
        <v>1.021E-3</v>
      </c>
      <c r="J1496" s="60">
        <v>979431929.48090112</v>
      </c>
      <c r="K1496" s="59"/>
    </row>
    <row r="1497" spans="1:11" ht="15" customHeight="1" x14ac:dyDescent="0.4">
      <c r="A1497" s="58">
        <v>1493</v>
      </c>
      <c r="B1497" s="59" t="s">
        <v>3772</v>
      </c>
      <c r="C1497" s="59" t="s">
        <v>3773</v>
      </c>
      <c r="D1497" s="59" t="s">
        <v>43</v>
      </c>
      <c r="E1497" s="58" t="s">
        <v>829</v>
      </c>
      <c r="F1497" s="58" t="s">
        <v>672</v>
      </c>
      <c r="G1497" s="59" t="s">
        <v>1560</v>
      </c>
      <c r="H1497" s="59" t="s">
        <v>2778</v>
      </c>
      <c r="I1497" s="59">
        <v>1.204E-3</v>
      </c>
      <c r="J1497" s="60">
        <v>830564784.05315614</v>
      </c>
      <c r="K1497" s="59"/>
    </row>
    <row r="1498" spans="1:11" ht="15" customHeight="1" x14ac:dyDescent="0.4">
      <c r="A1498" s="58">
        <v>1494</v>
      </c>
      <c r="B1498" s="59" t="s">
        <v>3774</v>
      </c>
      <c r="C1498" s="59" t="s">
        <v>3049</v>
      </c>
      <c r="D1498" s="59" t="s">
        <v>43</v>
      </c>
      <c r="E1498" s="58" t="s">
        <v>829</v>
      </c>
      <c r="F1498" s="58" t="s">
        <v>608</v>
      </c>
      <c r="G1498" s="59" t="s">
        <v>1560</v>
      </c>
      <c r="H1498" s="59" t="s">
        <v>2778</v>
      </c>
      <c r="I1498" s="59">
        <v>8.03E-4</v>
      </c>
      <c r="J1498" s="60">
        <v>1245330012.4533002</v>
      </c>
      <c r="K1498" s="59"/>
    </row>
    <row r="1499" spans="1:11" ht="15" customHeight="1" x14ac:dyDescent="0.4">
      <c r="A1499" s="58">
        <v>1495</v>
      </c>
      <c r="B1499" s="59" t="s">
        <v>3775</v>
      </c>
      <c r="C1499" s="59" t="s">
        <v>3055</v>
      </c>
      <c r="D1499" s="59" t="s">
        <v>2765</v>
      </c>
      <c r="E1499" s="58" t="s">
        <v>829</v>
      </c>
      <c r="F1499" s="58" t="s">
        <v>608</v>
      </c>
      <c r="G1499" s="59" t="s">
        <v>9</v>
      </c>
      <c r="H1499" s="59" t="s">
        <v>1531</v>
      </c>
      <c r="I1499" s="59">
        <v>3.59E-4</v>
      </c>
      <c r="J1499" s="60">
        <v>2785515320.3342619</v>
      </c>
      <c r="K1499" s="59"/>
    </row>
    <row r="1500" spans="1:11" ht="15" customHeight="1" x14ac:dyDescent="0.4">
      <c r="A1500" s="58">
        <v>1496</v>
      </c>
      <c r="B1500" s="59" t="s">
        <v>3776</v>
      </c>
      <c r="C1500" s="59" t="s">
        <v>2897</v>
      </c>
      <c r="D1500" s="59" t="s">
        <v>2765</v>
      </c>
      <c r="E1500" s="58" t="s">
        <v>829</v>
      </c>
      <c r="F1500" s="58" t="s">
        <v>591</v>
      </c>
      <c r="G1500" s="59" t="s">
        <v>9</v>
      </c>
      <c r="H1500" s="59" t="s">
        <v>1531</v>
      </c>
      <c r="I1500" s="59">
        <v>7.18E-4</v>
      </c>
      <c r="J1500" s="60">
        <v>1392757660.1671309</v>
      </c>
      <c r="K1500" s="59"/>
    </row>
    <row r="1501" spans="1:11" ht="15" customHeight="1" x14ac:dyDescent="0.4">
      <c r="A1501" s="58">
        <v>1497</v>
      </c>
      <c r="B1501" s="59" t="s">
        <v>3777</v>
      </c>
      <c r="C1501" s="59" t="s">
        <v>2909</v>
      </c>
      <c r="D1501" s="59" t="s">
        <v>2765</v>
      </c>
      <c r="E1501" s="58" t="s">
        <v>829</v>
      </c>
      <c r="F1501" s="58" t="s">
        <v>608</v>
      </c>
      <c r="G1501" s="59" t="s">
        <v>9</v>
      </c>
      <c r="H1501" s="59" t="s">
        <v>1531</v>
      </c>
      <c r="I1501" s="59">
        <v>3.59E-4</v>
      </c>
      <c r="J1501" s="60">
        <v>2785515320.3342619</v>
      </c>
      <c r="K1501" s="59"/>
    </row>
    <row r="1502" spans="1:11" ht="15" customHeight="1" x14ac:dyDescent="0.4">
      <c r="A1502" s="58">
        <v>1498</v>
      </c>
      <c r="B1502" s="59" t="s">
        <v>3778</v>
      </c>
      <c r="C1502" s="59" t="s">
        <v>2923</v>
      </c>
      <c r="D1502" s="59" t="s">
        <v>2772</v>
      </c>
      <c r="E1502" s="58" t="s">
        <v>829</v>
      </c>
      <c r="F1502" s="58" t="s">
        <v>598</v>
      </c>
      <c r="G1502" s="59" t="s">
        <v>9</v>
      </c>
      <c r="H1502" s="59" t="s">
        <v>1523</v>
      </c>
      <c r="I1502" s="59">
        <v>8.2999999999999998E-5</v>
      </c>
      <c r="J1502" s="60">
        <v>12048192771.084337</v>
      </c>
      <c r="K1502" s="59"/>
    </row>
    <row r="1503" spans="1:11" ht="15" customHeight="1" x14ac:dyDescent="0.4">
      <c r="A1503" s="58">
        <v>1499</v>
      </c>
      <c r="B1503" s="59" t="s">
        <v>3779</v>
      </c>
      <c r="C1503" s="59" t="s">
        <v>3095</v>
      </c>
      <c r="D1503" s="59" t="s">
        <v>2772</v>
      </c>
      <c r="E1503" s="58" t="s">
        <v>829</v>
      </c>
      <c r="F1503" s="58" t="s">
        <v>598</v>
      </c>
      <c r="G1503" s="59" t="s">
        <v>9</v>
      </c>
      <c r="H1503" s="59" t="s">
        <v>1523</v>
      </c>
      <c r="I1503" s="59">
        <v>8.2999999999999998E-5</v>
      </c>
      <c r="J1503" s="60">
        <v>12048192771.084337</v>
      </c>
      <c r="K1503" s="59"/>
    </row>
    <row r="1504" spans="1:11" ht="15" customHeight="1" x14ac:dyDescent="0.4">
      <c r="A1504" s="58">
        <v>1500</v>
      </c>
      <c r="B1504" s="59" t="s">
        <v>3780</v>
      </c>
      <c r="C1504" s="59" t="s">
        <v>3102</v>
      </c>
      <c r="D1504" s="59" t="s">
        <v>88</v>
      </c>
      <c r="E1504" s="58" t="s">
        <v>829</v>
      </c>
      <c r="F1504" s="58" t="s">
        <v>598</v>
      </c>
      <c r="G1504" s="59" t="s">
        <v>1258</v>
      </c>
      <c r="H1504" s="59" t="s">
        <v>1534</v>
      </c>
      <c r="I1504" s="59">
        <v>5.1999999999999997E-5</v>
      </c>
      <c r="J1504" s="60">
        <v>19230769230.769234</v>
      </c>
      <c r="K1504" s="59"/>
    </row>
    <row r="1505" spans="1:11" ht="15" customHeight="1" x14ac:dyDescent="0.4">
      <c r="A1505" s="58">
        <v>1501</v>
      </c>
      <c r="B1505" s="59" t="s">
        <v>3781</v>
      </c>
      <c r="C1505" s="59" t="s">
        <v>3782</v>
      </c>
      <c r="D1505" s="59" t="s">
        <v>88</v>
      </c>
      <c r="E1505" s="58" t="s">
        <v>829</v>
      </c>
      <c r="F1505" s="58" t="s">
        <v>608</v>
      </c>
      <c r="G1505" s="59" t="s">
        <v>1258</v>
      </c>
      <c r="H1505" s="59" t="s">
        <v>1534</v>
      </c>
      <c r="I1505" s="59">
        <v>1.0399999999999999E-4</v>
      </c>
      <c r="J1505" s="60">
        <v>9615384615.3846169</v>
      </c>
      <c r="K1505" s="59"/>
    </row>
    <row r="1506" spans="1:11" ht="15" customHeight="1" x14ac:dyDescent="0.4">
      <c r="A1506" s="58">
        <v>1502</v>
      </c>
      <c r="B1506" s="59" t="s">
        <v>3783</v>
      </c>
      <c r="C1506" s="59" t="s">
        <v>3170</v>
      </c>
      <c r="D1506" s="59" t="s">
        <v>88</v>
      </c>
      <c r="E1506" s="58" t="s">
        <v>829</v>
      </c>
      <c r="F1506" s="58" t="s">
        <v>608</v>
      </c>
      <c r="G1506" s="59" t="s">
        <v>1258</v>
      </c>
      <c r="H1506" s="59" t="s">
        <v>1534</v>
      </c>
      <c r="I1506" s="59">
        <v>1.0399999999999999E-4</v>
      </c>
      <c r="J1506" s="60">
        <v>9615384615.3846169</v>
      </c>
      <c r="K1506" s="59"/>
    </row>
    <row r="1507" spans="1:11" ht="15" customHeight="1" x14ac:dyDescent="0.4">
      <c r="A1507" s="58">
        <v>1503</v>
      </c>
      <c r="B1507" s="59" t="s">
        <v>3784</v>
      </c>
      <c r="C1507" s="59" t="s">
        <v>3785</v>
      </c>
      <c r="D1507" s="59" t="s">
        <v>88</v>
      </c>
      <c r="E1507" s="58" t="s">
        <v>829</v>
      </c>
      <c r="F1507" s="58" t="s">
        <v>608</v>
      </c>
      <c r="G1507" s="59" t="s">
        <v>1258</v>
      </c>
      <c r="H1507" s="59" t="s">
        <v>1534</v>
      </c>
      <c r="I1507" s="59">
        <v>1.0399999999999999E-4</v>
      </c>
      <c r="J1507" s="60">
        <v>9615384615.3846169</v>
      </c>
      <c r="K1507" s="59"/>
    </row>
    <row r="1508" spans="1:11" ht="15" customHeight="1" x14ac:dyDescent="0.4">
      <c r="A1508" s="58">
        <v>1504</v>
      </c>
      <c r="B1508" s="59" t="s">
        <v>3786</v>
      </c>
      <c r="C1508" s="59" t="s">
        <v>3787</v>
      </c>
      <c r="D1508" s="59" t="s">
        <v>88</v>
      </c>
      <c r="E1508" s="58" t="s">
        <v>829</v>
      </c>
      <c r="F1508" s="58" t="s">
        <v>598</v>
      </c>
      <c r="G1508" s="59" t="s">
        <v>1258</v>
      </c>
      <c r="H1508" s="59" t="s">
        <v>1534</v>
      </c>
      <c r="I1508" s="59">
        <v>5.1999999999999997E-5</v>
      </c>
      <c r="J1508" s="60">
        <v>19230769230.769234</v>
      </c>
      <c r="K1508" s="59"/>
    </row>
    <row r="1509" spans="1:11" ht="15" customHeight="1" x14ac:dyDescent="0.4">
      <c r="A1509" s="58">
        <v>1505</v>
      </c>
      <c r="B1509" s="59" t="s">
        <v>3788</v>
      </c>
      <c r="C1509" s="59" t="s">
        <v>3789</v>
      </c>
      <c r="D1509" s="59" t="s">
        <v>88</v>
      </c>
      <c r="E1509" s="58" t="s">
        <v>829</v>
      </c>
      <c r="F1509" s="58" t="s">
        <v>608</v>
      </c>
      <c r="G1509" s="59" t="s">
        <v>1258</v>
      </c>
      <c r="H1509" s="59" t="s">
        <v>1534</v>
      </c>
      <c r="I1509" s="59">
        <v>1.0399999999999999E-4</v>
      </c>
      <c r="J1509" s="60">
        <v>9615384615.3846169</v>
      </c>
      <c r="K1509" s="59"/>
    </row>
    <row r="1510" spans="1:11" ht="15" customHeight="1" x14ac:dyDescent="0.4">
      <c r="A1510" s="58">
        <v>1506</v>
      </c>
      <c r="B1510" s="59" t="s">
        <v>3790</v>
      </c>
      <c r="C1510" s="59" t="s">
        <v>2951</v>
      </c>
      <c r="D1510" s="59" t="s">
        <v>88</v>
      </c>
      <c r="E1510" s="58" t="s">
        <v>829</v>
      </c>
      <c r="F1510" s="58" t="s">
        <v>591</v>
      </c>
      <c r="G1510" s="59" t="s">
        <v>1258</v>
      </c>
      <c r="H1510" s="59" t="s">
        <v>1534</v>
      </c>
      <c r="I1510" s="59">
        <v>2.0799999999999999E-4</v>
      </c>
      <c r="J1510" s="60">
        <v>4807692307.6923084</v>
      </c>
      <c r="K1510" s="59"/>
    </row>
    <row r="1511" spans="1:11" ht="15" customHeight="1" x14ac:dyDescent="0.4">
      <c r="A1511" s="58">
        <v>1507</v>
      </c>
      <c r="B1511" s="59" t="s">
        <v>3791</v>
      </c>
      <c r="C1511" s="59" t="s">
        <v>3792</v>
      </c>
      <c r="D1511" s="59" t="s">
        <v>88</v>
      </c>
      <c r="E1511" s="58" t="s">
        <v>829</v>
      </c>
      <c r="F1511" s="58" t="s">
        <v>608</v>
      </c>
      <c r="G1511" s="59" t="s">
        <v>1258</v>
      </c>
      <c r="H1511" s="59" t="s">
        <v>1534</v>
      </c>
      <c r="I1511" s="59">
        <v>1.0399999999999999E-4</v>
      </c>
      <c r="J1511" s="60">
        <v>9615384615.3846169</v>
      </c>
      <c r="K1511" s="59"/>
    </row>
    <row r="1512" spans="1:11" ht="15" customHeight="1" x14ac:dyDescent="0.4">
      <c r="A1512" s="58">
        <v>1508</v>
      </c>
      <c r="B1512" s="59" t="s">
        <v>3793</v>
      </c>
      <c r="C1512" s="59" t="s">
        <v>3794</v>
      </c>
      <c r="D1512" s="59" t="s">
        <v>88</v>
      </c>
      <c r="E1512" s="58" t="s">
        <v>829</v>
      </c>
      <c r="F1512" s="58" t="s">
        <v>598</v>
      </c>
      <c r="G1512" s="59" t="s">
        <v>1258</v>
      </c>
      <c r="H1512" s="59" t="s">
        <v>1534</v>
      </c>
      <c r="I1512" s="59">
        <v>5.1999999999999997E-5</v>
      </c>
      <c r="J1512" s="60">
        <v>19230769230.769234</v>
      </c>
      <c r="K1512" s="59"/>
    </row>
    <row r="1513" spans="1:11" ht="15" customHeight="1" x14ac:dyDescent="0.4">
      <c r="A1513" s="58">
        <v>1509</v>
      </c>
      <c r="B1513" s="59" t="s">
        <v>3795</v>
      </c>
      <c r="C1513" s="59" t="s">
        <v>3796</v>
      </c>
      <c r="D1513" s="59" t="s">
        <v>88</v>
      </c>
      <c r="E1513" s="58" t="s">
        <v>829</v>
      </c>
      <c r="F1513" s="58" t="s">
        <v>591</v>
      </c>
      <c r="G1513" s="59" t="s">
        <v>1258</v>
      </c>
      <c r="H1513" s="59" t="s">
        <v>1534</v>
      </c>
      <c r="I1513" s="59">
        <v>2.0799999999999999E-4</v>
      </c>
      <c r="J1513" s="60">
        <v>4807692307.6923084</v>
      </c>
      <c r="K1513" s="59"/>
    </row>
    <row r="1514" spans="1:11" ht="15" customHeight="1" x14ac:dyDescent="0.4">
      <c r="A1514" s="58">
        <v>1510</v>
      </c>
      <c r="B1514" s="59" t="s">
        <v>3797</v>
      </c>
      <c r="C1514" s="59" t="s">
        <v>3798</v>
      </c>
      <c r="D1514" s="59" t="s">
        <v>3799</v>
      </c>
      <c r="E1514" s="58" t="s">
        <v>829</v>
      </c>
      <c r="F1514" s="58" t="s">
        <v>598</v>
      </c>
      <c r="G1514" s="59" t="s">
        <v>1583</v>
      </c>
      <c r="H1514" s="59" t="s">
        <v>2451</v>
      </c>
      <c r="I1514" s="59">
        <v>1.4E-3</v>
      </c>
      <c r="J1514" s="60">
        <v>714285714.28571427</v>
      </c>
      <c r="K1514" s="59"/>
    </row>
    <row r="1515" spans="1:11" ht="15" customHeight="1" x14ac:dyDescent="0.4">
      <c r="A1515" s="58">
        <v>1511</v>
      </c>
      <c r="B1515" s="59" t="s">
        <v>3800</v>
      </c>
      <c r="C1515" s="59" t="s">
        <v>3480</v>
      </c>
      <c r="D1515" s="59" t="s">
        <v>1888</v>
      </c>
      <c r="E1515" s="58" t="s">
        <v>586</v>
      </c>
      <c r="F1515" s="58">
        <v>1</v>
      </c>
      <c r="G1515" s="59"/>
      <c r="H1515" s="59"/>
      <c r="I1515" s="59">
        <v>0</v>
      </c>
      <c r="J1515" s="60"/>
      <c r="K1515" s="59"/>
    </row>
    <row r="1516" spans="1:11" ht="15" customHeight="1" x14ac:dyDescent="0.4">
      <c r="A1516" s="58">
        <v>1512</v>
      </c>
      <c r="B1516" s="59" t="s">
        <v>3801</v>
      </c>
      <c r="C1516" s="59" t="s">
        <v>3684</v>
      </c>
      <c r="D1516" s="59" t="s">
        <v>1888</v>
      </c>
      <c r="E1516" s="58" t="s">
        <v>586</v>
      </c>
      <c r="F1516" s="58">
        <v>1</v>
      </c>
      <c r="G1516" s="59"/>
      <c r="H1516" s="59"/>
      <c r="I1516" s="59">
        <v>0</v>
      </c>
      <c r="J1516" s="60"/>
      <c r="K1516" s="59"/>
    </row>
    <row r="1517" spans="1:11" ht="15" customHeight="1" x14ac:dyDescent="0.4">
      <c r="A1517" s="58">
        <v>1513</v>
      </c>
      <c r="B1517" s="59" t="s">
        <v>3802</v>
      </c>
      <c r="C1517" s="59" t="s">
        <v>3689</v>
      </c>
      <c r="D1517" s="59" t="s">
        <v>1888</v>
      </c>
      <c r="E1517" s="58" t="s">
        <v>586</v>
      </c>
      <c r="F1517" s="58">
        <v>1</v>
      </c>
      <c r="G1517" s="59"/>
      <c r="H1517" s="59"/>
      <c r="I1517" s="59">
        <v>0</v>
      </c>
      <c r="J1517" s="60"/>
      <c r="K1517" s="59"/>
    </row>
    <row r="1518" spans="1:11" ht="15" customHeight="1" x14ac:dyDescent="0.4">
      <c r="A1518" s="58">
        <v>1514</v>
      </c>
      <c r="B1518" s="59" t="s">
        <v>3803</v>
      </c>
      <c r="C1518" s="59" t="s">
        <v>3691</v>
      </c>
      <c r="D1518" s="59" t="s">
        <v>1888</v>
      </c>
      <c r="E1518" s="58" t="s">
        <v>586</v>
      </c>
      <c r="F1518" s="58">
        <v>1</v>
      </c>
      <c r="G1518" s="59"/>
      <c r="H1518" s="59"/>
      <c r="I1518" s="59">
        <v>0</v>
      </c>
      <c r="J1518" s="60"/>
      <c r="K1518" s="59"/>
    </row>
    <row r="1519" spans="1:11" ht="15" customHeight="1" x14ac:dyDescent="0.4">
      <c r="A1519" s="58">
        <v>1515</v>
      </c>
      <c r="B1519" s="59" t="s">
        <v>3804</v>
      </c>
      <c r="C1519" s="59" t="s">
        <v>3693</v>
      </c>
      <c r="D1519" s="59" t="s">
        <v>1888</v>
      </c>
      <c r="E1519" s="58" t="s">
        <v>586</v>
      </c>
      <c r="F1519" s="58">
        <v>1</v>
      </c>
      <c r="G1519" s="59"/>
      <c r="H1519" s="59"/>
      <c r="I1519" s="59">
        <v>0</v>
      </c>
      <c r="J1519" s="60"/>
      <c r="K1519" s="59"/>
    </row>
    <row r="1520" spans="1:11" ht="15" customHeight="1" x14ac:dyDescent="0.4">
      <c r="A1520" s="58">
        <v>1516</v>
      </c>
      <c r="B1520" s="59" t="s">
        <v>3805</v>
      </c>
      <c r="C1520" s="59" t="s">
        <v>3806</v>
      </c>
      <c r="D1520" s="59" t="s">
        <v>3458</v>
      </c>
      <c r="E1520" s="58" t="s">
        <v>586</v>
      </c>
      <c r="F1520" s="58">
        <v>1</v>
      </c>
      <c r="G1520" s="59"/>
      <c r="H1520" s="59"/>
      <c r="I1520" s="59">
        <v>0</v>
      </c>
      <c r="J1520" s="60"/>
      <c r="K1520" s="59"/>
    </row>
    <row r="1521" spans="1:11" ht="15" customHeight="1" x14ac:dyDescent="0.4">
      <c r="A1521" s="58">
        <v>1517</v>
      </c>
      <c r="B1521" s="59" t="s">
        <v>3807</v>
      </c>
      <c r="C1521" s="59" t="s">
        <v>3457</v>
      </c>
      <c r="D1521" s="59" t="s">
        <v>3458</v>
      </c>
      <c r="E1521" s="58" t="s">
        <v>586</v>
      </c>
      <c r="F1521" s="58">
        <v>1</v>
      </c>
      <c r="G1521" s="59"/>
      <c r="H1521" s="59"/>
      <c r="I1521" s="59">
        <v>0</v>
      </c>
      <c r="J1521" s="60"/>
      <c r="K1521" s="59"/>
    </row>
    <row r="1522" spans="1:11" ht="15" customHeight="1" x14ac:dyDescent="0.4">
      <c r="A1522" s="58">
        <v>1518</v>
      </c>
      <c r="B1522" s="59" t="s">
        <v>3808</v>
      </c>
      <c r="C1522" s="59" t="s">
        <v>3809</v>
      </c>
      <c r="D1522" s="59" t="s">
        <v>3458</v>
      </c>
      <c r="E1522" s="58" t="s">
        <v>586</v>
      </c>
      <c r="F1522" s="58">
        <v>1</v>
      </c>
      <c r="G1522" s="59"/>
      <c r="H1522" s="59"/>
      <c r="I1522" s="59">
        <v>0</v>
      </c>
      <c r="J1522" s="60"/>
      <c r="K1522" s="59"/>
    </row>
    <row r="1523" spans="1:11" ht="15" customHeight="1" x14ac:dyDescent="0.4">
      <c r="A1523" s="58">
        <v>1519</v>
      </c>
      <c r="B1523" s="59" t="s">
        <v>3810</v>
      </c>
      <c r="C1523" s="59" t="s">
        <v>3811</v>
      </c>
      <c r="D1523" s="59" t="s">
        <v>825</v>
      </c>
      <c r="E1523" s="58" t="s">
        <v>586</v>
      </c>
      <c r="F1523" s="58">
        <v>3</v>
      </c>
      <c r="G1523" s="59"/>
      <c r="H1523" s="59"/>
      <c r="I1523" s="59">
        <v>0</v>
      </c>
      <c r="J1523" s="60"/>
      <c r="K1523" s="59"/>
    </row>
    <row r="1524" spans="1:11" ht="15" customHeight="1" x14ac:dyDescent="0.4">
      <c r="A1524" s="58">
        <v>1520</v>
      </c>
      <c r="B1524" s="59" t="s">
        <v>3812</v>
      </c>
      <c r="C1524" s="59" t="s">
        <v>3813</v>
      </c>
      <c r="D1524" s="59" t="s">
        <v>3814</v>
      </c>
      <c r="E1524" s="58" t="s">
        <v>586</v>
      </c>
      <c r="F1524" s="58">
        <v>3</v>
      </c>
      <c r="G1524" s="59"/>
      <c r="H1524" s="59"/>
      <c r="I1524" s="59">
        <v>0</v>
      </c>
      <c r="J1524" s="60"/>
      <c r="K1524" s="59"/>
    </row>
    <row r="1525" spans="1:11" ht="15" customHeight="1" x14ac:dyDescent="0.4">
      <c r="A1525" s="58">
        <v>1521</v>
      </c>
      <c r="B1525" s="59" t="s">
        <v>3815</v>
      </c>
      <c r="C1525" s="59" t="s">
        <v>790</v>
      </c>
      <c r="D1525" s="59" t="s">
        <v>722</v>
      </c>
      <c r="E1525" s="58" t="s">
        <v>586</v>
      </c>
      <c r="F1525" s="58">
        <v>3</v>
      </c>
      <c r="G1525" s="59"/>
      <c r="H1525" s="59"/>
      <c r="I1525" s="59">
        <v>0</v>
      </c>
      <c r="J1525" s="60"/>
      <c r="K1525" s="59"/>
    </row>
    <row r="1526" spans="1:11" ht="15" customHeight="1" x14ac:dyDescent="0.4">
      <c r="A1526" s="58">
        <v>1522</v>
      </c>
      <c r="B1526" s="59" t="s">
        <v>3816</v>
      </c>
      <c r="C1526" s="59" t="s">
        <v>785</v>
      </c>
      <c r="D1526" s="59" t="s">
        <v>708</v>
      </c>
      <c r="E1526" s="58" t="s">
        <v>586</v>
      </c>
      <c r="F1526" s="58">
        <v>3</v>
      </c>
      <c r="G1526" s="59"/>
      <c r="H1526" s="59"/>
      <c r="I1526" s="59">
        <v>0</v>
      </c>
      <c r="J1526" s="60"/>
      <c r="K1526" s="59"/>
    </row>
    <row r="1527" spans="1:11" ht="15" customHeight="1" x14ac:dyDescent="0.4">
      <c r="A1527" s="58">
        <v>1523</v>
      </c>
      <c r="B1527" s="59" t="s">
        <v>3817</v>
      </c>
      <c r="C1527" s="59" t="s">
        <v>3464</v>
      </c>
      <c r="D1527" s="59" t="s">
        <v>2853</v>
      </c>
      <c r="E1527" s="58" t="s">
        <v>586</v>
      </c>
      <c r="F1527" s="58">
        <v>1</v>
      </c>
      <c r="G1527" s="59"/>
      <c r="H1527" s="59"/>
      <c r="I1527" s="59">
        <v>0</v>
      </c>
      <c r="J1527" s="60"/>
      <c r="K1527" s="59"/>
    </row>
    <row r="1528" spans="1:11" ht="15" customHeight="1" x14ac:dyDescent="0.4">
      <c r="A1528" s="58">
        <v>1524</v>
      </c>
      <c r="B1528" s="59" t="s">
        <v>3818</v>
      </c>
      <c r="C1528" s="59" t="s">
        <v>3819</v>
      </c>
      <c r="D1528" s="59" t="s">
        <v>43</v>
      </c>
      <c r="E1528" s="58" t="s">
        <v>829</v>
      </c>
      <c r="F1528" s="58">
        <v>2</v>
      </c>
      <c r="G1528" s="59" t="s">
        <v>1560</v>
      </c>
      <c r="H1528" s="59" t="s">
        <v>1561</v>
      </c>
      <c r="I1528" s="59">
        <v>3.4000000000000002E-4</v>
      </c>
      <c r="J1528" s="60">
        <v>2941176470.5882349</v>
      </c>
      <c r="K1528" s="59"/>
    </row>
    <row r="1529" spans="1:11" ht="15" customHeight="1" x14ac:dyDescent="0.4">
      <c r="A1529" s="58">
        <v>1525</v>
      </c>
      <c r="B1529" s="59" t="s">
        <v>3820</v>
      </c>
      <c r="C1529" s="59" t="s">
        <v>3821</v>
      </c>
      <c r="D1529" s="59" t="s">
        <v>3822</v>
      </c>
      <c r="E1529" s="58" t="s">
        <v>582</v>
      </c>
      <c r="F1529" s="58" t="s">
        <v>608</v>
      </c>
      <c r="G1529" s="59"/>
      <c r="H1529" s="59"/>
      <c r="I1529" s="59">
        <v>0</v>
      </c>
      <c r="J1529" s="60"/>
      <c r="K1529" s="59"/>
    </row>
    <row r="1530" spans="1:11" ht="15" customHeight="1" x14ac:dyDescent="0.4">
      <c r="A1530" s="58">
        <v>1526</v>
      </c>
      <c r="B1530" s="59" t="s">
        <v>3823</v>
      </c>
      <c r="C1530" s="59" t="s">
        <v>3824</v>
      </c>
      <c r="D1530" s="59" t="s">
        <v>3222</v>
      </c>
      <c r="E1530" s="58" t="s">
        <v>586</v>
      </c>
      <c r="F1530" s="58" t="s">
        <v>598</v>
      </c>
      <c r="G1530" s="59"/>
      <c r="H1530" s="59"/>
      <c r="I1530" s="59">
        <v>0</v>
      </c>
      <c r="J1530" s="60"/>
      <c r="K1530" s="59"/>
    </row>
    <row r="1531" spans="1:11" ht="15" customHeight="1" x14ac:dyDescent="0.4">
      <c r="A1531" s="58">
        <v>1527</v>
      </c>
      <c r="B1531" s="59" t="s">
        <v>3825</v>
      </c>
      <c r="C1531" s="59" t="s">
        <v>3224</v>
      </c>
      <c r="D1531" s="59" t="s">
        <v>1888</v>
      </c>
      <c r="E1531" s="58" t="s">
        <v>586</v>
      </c>
      <c r="F1531" s="58">
        <v>1</v>
      </c>
      <c r="G1531" s="59"/>
      <c r="H1531" s="59"/>
      <c r="I1531" s="59">
        <v>0</v>
      </c>
      <c r="J1531" s="60"/>
      <c r="K1531" s="59"/>
    </row>
    <row r="1532" spans="1:11" ht="15" customHeight="1" x14ac:dyDescent="0.4">
      <c r="A1532" s="58">
        <v>1528</v>
      </c>
      <c r="B1532" s="59" t="s">
        <v>3826</v>
      </c>
      <c r="C1532" s="59" t="s">
        <v>3827</v>
      </c>
      <c r="D1532" s="59" t="s">
        <v>3458</v>
      </c>
      <c r="E1532" s="58" t="s">
        <v>586</v>
      </c>
      <c r="F1532" s="58">
        <v>1</v>
      </c>
      <c r="G1532" s="59"/>
      <c r="H1532" s="59"/>
      <c r="I1532" s="59">
        <v>0</v>
      </c>
      <c r="J1532" s="60"/>
      <c r="K1532" s="59"/>
    </row>
    <row r="1533" spans="1:11" ht="15" customHeight="1" x14ac:dyDescent="0.4">
      <c r="A1533" s="58">
        <v>1529</v>
      </c>
      <c r="B1533" s="59" t="s">
        <v>3828</v>
      </c>
      <c r="C1533" s="59" t="s">
        <v>3829</v>
      </c>
      <c r="D1533" s="59" t="s">
        <v>3830</v>
      </c>
      <c r="E1533" s="58" t="s">
        <v>582</v>
      </c>
      <c r="F1533" s="58" t="s">
        <v>598</v>
      </c>
      <c r="G1533" s="59"/>
      <c r="H1533" s="59"/>
      <c r="I1533" s="59">
        <v>0</v>
      </c>
      <c r="J1533" s="60"/>
      <c r="K1533" s="59"/>
    </row>
    <row r="1534" spans="1:11" ht="15" customHeight="1" x14ac:dyDescent="0.4">
      <c r="A1534" s="58">
        <v>1530</v>
      </c>
      <c r="B1534" s="59" t="s">
        <v>3831</v>
      </c>
      <c r="C1534" s="59" t="s">
        <v>3832</v>
      </c>
      <c r="D1534" s="59" t="s">
        <v>3833</v>
      </c>
      <c r="E1534" s="58" t="s">
        <v>586</v>
      </c>
      <c r="F1534" s="58" t="s">
        <v>672</v>
      </c>
      <c r="G1534" s="59"/>
      <c r="H1534" s="59"/>
      <c r="I1534" s="59">
        <v>0</v>
      </c>
      <c r="J1534" s="60"/>
      <c r="K1534" s="59"/>
    </row>
    <row r="1535" spans="1:11" ht="15" customHeight="1" x14ac:dyDescent="0.4">
      <c r="A1535" s="58">
        <v>1531</v>
      </c>
      <c r="B1535" s="59" t="s">
        <v>3834</v>
      </c>
      <c r="C1535" s="59" t="s">
        <v>3835</v>
      </c>
      <c r="D1535" s="59" t="s">
        <v>3488</v>
      </c>
      <c r="E1535" s="58" t="s">
        <v>586</v>
      </c>
      <c r="F1535" s="58">
        <v>1</v>
      </c>
      <c r="G1535" s="59"/>
      <c r="H1535" s="59"/>
      <c r="I1535" s="59">
        <v>0</v>
      </c>
      <c r="J1535" s="60"/>
      <c r="K1535" s="59"/>
    </row>
    <row r="1536" spans="1:11" ht="15" customHeight="1" x14ac:dyDescent="0.4">
      <c r="A1536" s="58">
        <v>1532</v>
      </c>
      <c r="B1536" s="59" t="s">
        <v>3836</v>
      </c>
      <c r="C1536" s="59" t="s">
        <v>3490</v>
      </c>
      <c r="D1536" s="59" t="s">
        <v>869</v>
      </c>
      <c r="E1536" s="58" t="s">
        <v>586</v>
      </c>
      <c r="F1536" s="58">
        <v>1</v>
      </c>
      <c r="G1536" s="59"/>
      <c r="H1536" s="59"/>
      <c r="I1536" s="59">
        <v>0</v>
      </c>
      <c r="J1536" s="60"/>
      <c r="K1536" s="59"/>
    </row>
    <row r="1537" spans="1:11" ht="15" customHeight="1" x14ac:dyDescent="0.4">
      <c r="A1537" s="58">
        <v>1533</v>
      </c>
      <c r="B1537" s="59" t="s">
        <v>3837</v>
      </c>
      <c r="C1537" s="59" t="s">
        <v>3838</v>
      </c>
      <c r="D1537" s="59" t="s">
        <v>3839</v>
      </c>
      <c r="E1537" s="58" t="s">
        <v>582</v>
      </c>
      <c r="F1537" s="58" t="s">
        <v>598</v>
      </c>
      <c r="G1537" s="59"/>
      <c r="H1537" s="59"/>
      <c r="I1537" s="59">
        <v>0</v>
      </c>
      <c r="J1537" s="60"/>
      <c r="K1537" s="59"/>
    </row>
    <row r="1538" spans="1:11" ht="15" customHeight="1" x14ac:dyDescent="0.4">
      <c r="A1538" s="58">
        <v>1534</v>
      </c>
      <c r="B1538" s="59" t="s">
        <v>3840</v>
      </c>
      <c r="C1538" s="59" t="s">
        <v>3841</v>
      </c>
      <c r="D1538" s="59" t="s">
        <v>3839</v>
      </c>
      <c r="E1538" s="58" t="s">
        <v>586</v>
      </c>
      <c r="F1538" s="58" t="s">
        <v>598</v>
      </c>
      <c r="G1538" s="59"/>
      <c r="H1538" s="59"/>
      <c r="I1538" s="59">
        <v>0</v>
      </c>
      <c r="J1538" s="60"/>
      <c r="K1538" s="59"/>
    </row>
    <row r="1539" spans="1:11" ht="15" customHeight="1" x14ac:dyDescent="0.4">
      <c r="A1539" s="58">
        <v>1535</v>
      </c>
      <c r="B1539" s="59" t="s">
        <v>3842</v>
      </c>
      <c r="C1539" s="59" t="s">
        <v>3537</v>
      </c>
      <c r="D1539" s="59" t="s">
        <v>948</v>
      </c>
      <c r="E1539" s="58" t="s">
        <v>586</v>
      </c>
      <c r="F1539" s="58" t="s">
        <v>608</v>
      </c>
      <c r="G1539" s="59"/>
      <c r="H1539" s="59"/>
      <c r="I1539" s="59">
        <v>0</v>
      </c>
      <c r="J1539" s="60"/>
      <c r="K1539" s="59"/>
    </row>
    <row r="1540" spans="1:11" ht="15" customHeight="1" x14ac:dyDescent="0.4">
      <c r="A1540" s="58">
        <v>1536</v>
      </c>
      <c r="B1540" s="59" t="s">
        <v>3843</v>
      </c>
      <c r="C1540" s="59" t="s">
        <v>3844</v>
      </c>
      <c r="D1540" s="59" t="s">
        <v>3845</v>
      </c>
      <c r="E1540" s="58" t="s">
        <v>582</v>
      </c>
      <c r="F1540" s="58" t="s">
        <v>598</v>
      </c>
      <c r="G1540" s="59"/>
      <c r="H1540" s="59"/>
      <c r="I1540" s="59">
        <v>7.783E-3</v>
      </c>
      <c r="J1540" s="60">
        <v>128485159.96402416</v>
      </c>
      <c r="K1540" s="59"/>
    </row>
    <row r="1541" spans="1:11" ht="15" customHeight="1" x14ac:dyDescent="0.4">
      <c r="A1541" s="58">
        <v>1537</v>
      </c>
      <c r="B1541" s="59" t="s">
        <v>3846</v>
      </c>
      <c r="C1541" s="59" t="s">
        <v>3847</v>
      </c>
      <c r="D1541" s="59" t="s">
        <v>3848</v>
      </c>
      <c r="E1541" s="58" t="s">
        <v>859</v>
      </c>
      <c r="F1541" s="58" t="s">
        <v>598</v>
      </c>
      <c r="G1541" s="59" t="s">
        <v>1509</v>
      </c>
      <c r="H1541" s="59"/>
      <c r="I1541" s="59">
        <v>6.7000000000000002E-4</v>
      </c>
      <c r="J1541" s="60">
        <v>1492537313.4328358</v>
      </c>
      <c r="K1541" s="59"/>
    </row>
    <row r="1542" spans="1:11" ht="15" customHeight="1" x14ac:dyDescent="0.4">
      <c r="A1542" s="58">
        <v>1538</v>
      </c>
      <c r="B1542" s="59" t="s">
        <v>3849</v>
      </c>
      <c r="C1542" s="59" t="s">
        <v>3717</v>
      </c>
      <c r="D1542" s="59" t="s">
        <v>59</v>
      </c>
      <c r="E1542" s="58" t="s">
        <v>829</v>
      </c>
      <c r="F1542" s="58" t="s">
        <v>598</v>
      </c>
      <c r="G1542" s="59" t="s">
        <v>1625</v>
      </c>
      <c r="H1542" s="59" t="s">
        <v>1514</v>
      </c>
      <c r="I1542" s="59">
        <v>7.2000000000000002E-5</v>
      </c>
      <c r="J1542" s="60">
        <v>13888888888.888889</v>
      </c>
      <c r="K1542" s="59"/>
    </row>
    <row r="1543" spans="1:11" ht="15" customHeight="1" x14ac:dyDescent="0.4">
      <c r="A1543" s="58">
        <v>1539</v>
      </c>
      <c r="B1543" s="59" t="s">
        <v>3850</v>
      </c>
      <c r="C1543" s="59" t="s">
        <v>2883</v>
      </c>
      <c r="D1543" s="59" t="s">
        <v>43</v>
      </c>
      <c r="E1543" s="58" t="s">
        <v>829</v>
      </c>
      <c r="F1543" s="58" t="s">
        <v>672</v>
      </c>
      <c r="G1543" s="59" t="s">
        <v>1560</v>
      </c>
      <c r="H1543" s="59" t="s">
        <v>1561</v>
      </c>
      <c r="I1543" s="59">
        <v>5.1000000000000004E-4</v>
      </c>
      <c r="J1543" s="60">
        <v>1960784313.7254901</v>
      </c>
      <c r="K1543" s="59"/>
    </row>
    <row r="1544" spans="1:11" ht="15" customHeight="1" x14ac:dyDescent="0.4">
      <c r="A1544" s="58">
        <v>1540</v>
      </c>
      <c r="B1544" s="59" t="s">
        <v>3851</v>
      </c>
      <c r="C1544" s="59" t="s">
        <v>3852</v>
      </c>
      <c r="D1544" s="59" t="s">
        <v>43</v>
      </c>
      <c r="E1544" s="58" t="s">
        <v>829</v>
      </c>
      <c r="F1544" s="58" t="s">
        <v>591</v>
      </c>
      <c r="G1544" s="59" t="s">
        <v>1560</v>
      </c>
      <c r="H1544" s="59" t="s">
        <v>2778</v>
      </c>
      <c r="I1544" s="59">
        <v>1.6050000000000001E-3</v>
      </c>
      <c r="J1544" s="60">
        <v>623052959.50155759</v>
      </c>
      <c r="K1544" s="59"/>
    </row>
    <row r="1545" spans="1:11" ht="15" customHeight="1" x14ac:dyDescent="0.4">
      <c r="A1545" s="58">
        <v>1541</v>
      </c>
      <c r="B1545" s="59" t="s">
        <v>3853</v>
      </c>
      <c r="C1545" s="59" t="s">
        <v>3854</v>
      </c>
      <c r="D1545" s="59" t="s">
        <v>43</v>
      </c>
      <c r="E1545" s="58" t="s">
        <v>829</v>
      </c>
      <c r="F1545" s="58" t="s">
        <v>591</v>
      </c>
      <c r="G1545" s="59" t="s">
        <v>1560</v>
      </c>
      <c r="H1545" s="59" t="s">
        <v>1561</v>
      </c>
      <c r="I1545" s="59">
        <v>6.8000000000000005E-4</v>
      </c>
      <c r="J1545" s="60">
        <v>1470588235.2941175</v>
      </c>
      <c r="K1545" s="59"/>
    </row>
    <row r="1546" spans="1:11" ht="15" customHeight="1" x14ac:dyDescent="0.4">
      <c r="A1546" s="58">
        <v>1542</v>
      </c>
      <c r="B1546" s="59" t="s">
        <v>3855</v>
      </c>
      <c r="C1546" s="59" t="s">
        <v>3049</v>
      </c>
      <c r="D1546" s="59" t="s">
        <v>43</v>
      </c>
      <c r="E1546" s="58" t="s">
        <v>829</v>
      </c>
      <c r="F1546" s="58" t="s">
        <v>608</v>
      </c>
      <c r="G1546" s="59" t="s">
        <v>1560</v>
      </c>
      <c r="H1546" s="59" t="s">
        <v>2778</v>
      </c>
      <c r="I1546" s="59">
        <v>8.03E-4</v>
      </c>
      <c r="J1546" s="60">
        <v>1245330012.4533002</v>
      </c>
      <c r="K1546" s="59"/>
    </row>
    <row r="1547" spans="1:11" ht="15" customHeight="1" x14ac:dyDescent="0.4">
      <c r="A1547" s="58">
        <v>1543</v>
      </c>
      <c r="B1547" s="59" t="s">
        <v>3856</v>
      </c>
      <c r="C1547" s="59" t="s">
        <v>3857</v>
      </c>
      <c r="D1547" s="59" t="s">
        <v>2765</v>
      </c>
      <c r="E1547" s="58" t="s">
        <v>829</v>
      </c>
      <c r="F1547" s="58" t="s">
        <v>608</v>
      </c>
      <c r="G1547" s="59" t="s">
        <v>9</v>
      </c>
      <c r="H1547" s="59" t="s">
        <v>1531</v>
      </c>
      <c r="I1547" s="59">
        <v>3.59E-4</v>
      </c>
      <c r="J1547" s="60">
        <v>2785515320.3342619</v>
      </c>
      <c r="K1547" s="59"/>
    </row>
    <row r="1548" spans="1:11" ht="15" customHeight="1" x14ac:dyDescent="0.4">
      <c r="A1548" s="58">
        <v>1544</v>
      </c>
      <c r="B1548" s="59" t="s">
        <v>3858</v>
      </c>
      <c r="C1548" s="59" t="s">
        <v>3859</v>
      </c>
      <c r="D1548" s="59" t="s">
        <v>2765</v>
      </c>
      <c r="E1548" s="58" t="s">
        <v>829</v>
      </c>
      <c r="F1548" s="58" t="s">
        <v>591</v>
      </c>
      <c r="G1548" s="59" t="s">
        <v>9</v>
      </c>
      <c r="H1548" s="59" t="s">
        <v>1531</v>
      </c>
      <c r="I1548" s="59">
        <v>7.18E-4</v>
      </c>
      <c r="J1548" s="60">
        <v>1392757660.1671309</v>
      </c>
      <c r="K1548" s="59"/>
    </row>
    <row r="1549" spans="1:11" ht="15" customHeight="1" x14ac:dyDescent="0.4">
      <c r="A1549" s="58">
        <v>1545</v>
      </c>
      <c r="B1549" s="59" t="s">
        <v>3860</v>
      </c>
      <c r="C1549" s="59" t="s">
        <v>2897</v>
      </c>
      <c r="D1549" s="59" t="s">
        <v>2765</v>
      </c>
      <c r="E1549" s="58" t="s">
        <v>829</v>
      </c>
      <c r="F1549" s="58" t="s">
        <v>608</v>
      </c>
      <c r="G1549" s="59" t="s">
        <v>9</v>
      </c>
      <c r="H1549" s="59" t="s">
        <v>1531</v>
      </c>
      <c r="I1549" s="59">
        <v>3.59E-4</v>
      </c>
      <c r="J1549" s="60">
        <v>2785515320.3342619</v>
      </c>
      <c r="K1549" s="59"/>
    </row>
    <row r="1550" spans="1:11" ht="15" customHeight="1" x14ac:dyDescent="0.4">
      <c r="A1550" s="58">
        <v>1546</v>
      </c>
      <c r="B1550" s="59" t="s">
        <v>3861</v>
      </c>
      <c r="C1550" s="59" t="s">
        <v>2909</v>
      </c>
      <c r="D1550" s="59" t="s">
        <v>2765</v>
      </c>
      <c r="E1550" s="58" t="s">
        <v>829</v>
      </c>
      <c r="F1550" s="58" t="s">
        <v>598</v>
      </c>
      <c r="G1550" s="59" t="s">
        <v>9</v>
      </c>
      <c r="H1550" s="59" t="s">
        <v>1531</v>
      </c>
      <c r="I1550" s="59">
        <v>1.7899999999999999E-4</v>
      </c>
      <c r="J1550" s="60">
        <v>5586592178.7709503</v>
      </c>
      <c r="K1550" s="59"/>
    </row>
    <row r="1551" spans="1:11" ht="15" customHeight="1" x14ac:dyDescent="0.4">
      <c r="A1551" s="58">
        <v>1547</v>
      </c>
      <c r="B1551" s="59" t="s">
        <v>3862</v>
      </c>
      <c r="C1551" s="59" t="s">
        <v>2907</v>
      </c>
      <c r="D1551" s="59" t="s">
        <v>2765</v>
      </c>
      <c r="E1551" s="58" t="s">
        <v>829</v>
      </c>
      <c r="F1551" s="58" t="s">
        <v>672</v>
      </c>
      <c r="G1551" s="59" t="s">
        <v>9</v>
      </c>
      <c r="H1551" s="59" t="s">
        <v>1531</v>
      </c>
      <c r="I1551" s="59">
        <v>5.3799999999999996E-4</v>
      </c>
      <c r="J1551" s="60">
        <v>1858736059.4795539</v>
      </c>
      <c r="K1551" s="59"/>
    </row>
    <row r="1552" spans="1:11" ht="15" customHeight="1" x14ac:dyDescent="0.4">
      <c r="A1552" s="58">
        <v>1548</v>
      </c>
      <c r="B1552" s="59" t="s">
        <v>3863</v>
      </c>
      <c r="C1552" s="59" t="s">
        <v>2915</v>
      </c>
      <c r="D1552" s="59" t="s">
        <v>2765</v>
      </c>
      <c r="E1552" s="58" t="s">
        <v>829</v>
      </c>
      <c r="F1552" s="58" t="s">
        <v>608</v>
      </c>
      <c r="G1552" s="59" t="s">
        <v>9</v>
      </c>
      <c r="H1552" s="59" t="s">
        <v>1531</v>
      </c>
      <c r="I1552" s="59">
        <v>3.59E-4</v>
      </c>
      <c r="J1552" s="60">
        <v>2785515320.3342619</v>
      </c>
      <c r="K1552" s="59"/>
    </row>
    <row r="1553" spans="1:11" ht="15" customHeight="1" x14ac:dyDescent="0.4">
      <c r="A1553" s="58">
        <v>1549</v>
      </c>
      <c r="B1553" s="59" t="s">
        <v>3864</v>
      </c>
      <c r="C1553" s="59" t="s">
        <v>3865</v>
      </c>
      <c r="D1553" s="59" t="s">
        <v>2765</v>
      </c>
      <c r="E1553" s="58" t="s">
        <v>829</v>
      </c>
      <c r="F1553" s="58" t="s">
        <v>608</v>
      </c>
      <c r="G1553" s="59" t="s">
        <v>9</v>
      </c>
      <c r="H1553" s="59" t="s">
        <v>1531</v>
      </c>
      <c r="I1553" s="59">
        <v>3.59E-4</v>
      </c>
      <c r="J1553" s="60">
        <v>2785515320.3342619</v>
      </c>
      <c r="K1553" s="59"/>
    </row>
    <row r="1554" spans="1:11" ht="15" customHeight="1" x14ac:dyDescent="0.4">
      <c r="A1554" s="58">
        <v>1550</v>
      </c>
      <c r="B1554" s="59" t="s">
        <v>3866</v>
      </c>
      <c r="C1554" s="59" t="s">
        <v>3102</v>
      </c>
      <c r="D1554" s="59" t="s">
        <v>88</v>
      </c>
      <c r="E1554" s="58" t="s">
        <v>829</v>
      </c>
      <c r="F1554" s="58" t="s">
        <v>608</v>
      </c>
      <c r="G1554" s="59" t="s">
        <v>1258</v>
      </c>
      <c r="H1554" s="59" t="s">
        <v>1534</v>
      </c>
      <c r="I1554" s="59">
        <v>1.0399999999999999E-4</v>
      </c>
      <c r="J1554" s="60">
        <v>9615384615.3846169</v>
      </c>
      <c r="K1554" s="59"/>
    </row>
    <row r="1555" spans="1:11" ht="15" customHeight="1" x14ac:dyDescent="0.4">
      <c r="A1555" s="58">
        <v>1551</v>
      </c>
      <c r="B1555" s="59" t="s">
        <v>3867</v>
      </c>
      <c r="C1555" s="59" t="s">
        <v>3301</v>
      </c>
      <c r="D1555" s="59" t="s">
        <v>88</v>
      </c>
      <c r="E1555" s="58" t="s">
        <v>829</v>
      </c>
      <c r="F1555" s="58" t="s">
        <v>608</v>
      </c>
      <c r="G1555" s="59" t="s">
        <v>1258</v>
      </c>
      <c r="H1555" s="59" t="s">
        <v>1534</v>
      </c>
      <c r="I1555" s="59">
        <v>1.0399999999999999E-4</v>
      </c>
      <c r="J1555" s="60">
        <v>9615384615.3846169</v>
      </c>
      <c r="K1555" s="59"/>
    </row>
    <row r="1556" spans="1:11" ht="15" customHeight="1" x14ac:dyDescent="0.4">
      <c r="A1556" s="58">
        <v>1552</v>
      </c>
      <c r="B1556" s="59" t="s">
        <v>3868</v>
      </c>
      <c r="C1556" s="59" t="s">
        <v>3869</v>
      </c>
      <c r="D1556" s="59" t="s">
        <v>88</v>
      </c>
      <c r="E1556" s="58" t="s">
        <v>829</v>
      </c>
      <c r="F1556" s="58" t="s">
        <v>598</v>
      </c>
      <c r="G1556" s="59" t="s">
        <v>1258</v>
      </c>
      <c r="H1556" s="59" t="s">
        <v>1534</v>
      </c>
      <c r="I1556" s="59">
        <v>5.1999999999999997E-5</v>
      </c>
      <c r="J1556" s="60">
        <v>19230769230.769234</v>
      </c>
      <c r="K1556" s="59"/>
    </row>
    <row r="1557" spans="1:11" ht="15" customHeight="1" x14ac:dyDescent="0.4">
      <c r="A1557" s="58">
        <v>1553</v>
      </c>
      <c r="B1557" s="59" t="s">
        <v>3870</v>
      </c>
      <c r="C1557" s="59" t="s">
        <v>3871</v>
      </c>
      <c r="D1557" s="59" t="s">
        <v>88</v>
      </c>
      <c r="E1557" s="58" t="s">
        <v>829</v>
      </c>
      <c r="F1557" s="58" t="s">
        <v>598</v>
      </c>
      <c r="G1557" s="59" t="s">
        <v>1258</v>
      </c>
      <c r="H1557" s="59" t="s">
        <v>1534</v>
      </c>
      <c r="I1557" s="59">
        <v>5.1999999999999997E-5</v>
      </c>
      <c r="J1557" s="60">
        <v>19230769230.769234</v>
      </c>
      <c r="K1557" s="59"/>
    </row>
    <row r="1558" spans="1:11" ht="15" customHeight="1" x14ac:dyDescent="0.4">
      <c r="A1558" s="58">
        <v>1554</v>
      </c>
      <c r="B1558" s="59" t="s">
        <v>3872</v>
      </c>
      <c r="C1558" s="59" t="s">
        <v>3873</v>
      </c>
      <c r="D1558" s="59" t="s">
        <v>88</v>
      </c>
      <c r="E1558" s="58" t="s">
        <v>829</v>
      </c>
      <c r="F1558" s="58" t="s">
        <v>608</v>
      </c>
      <c r="G1558" s="59" t="s">
        <v>1258</v>
      </c>
      <c r="H1558" s="59" t="s">
        <v>1534</v>
      </c>
      <c r="I1558" s="59">
        <v>1.0399999999999999E-4</v>
      </c>
      <c r="J1558" s="60">
        <v>9615384615.3846169</v>
      </c>
      <c r="K1558" s="59"/>
    </row>
    <row r="1559" spans="1:11" ht="15" customHeight="1" x14ac:dyDescent="0.4">
      <c r="A1559" s="58">
        <v>1555</v>
      </c>
      <c r="B1559" s="59" t="s">
        <v>3874</v>
      </c>
      <c r="C1559" s="59" t="s">
        <v>3875</v>
      </c>
      <c r="D1559" s="59" t="s">
        <v>88</v>
      </c>
      <c r="E1559" s="58" t="s">
        <v>829</v>
      </c>
      <c r="F1559" s="58" t="s">
        <v>598</v>
      </c>
      <c r="G1559" s="59" t="s">
        <v>1258</v>
      </c>
      <c r="H1559" s="59" t="s">
        <v>1534</v>
      </c>
      <c r="I1559" s="59">
        <v>5.1999999999999997E-5</v>
      </c>
      <c r="J1559" s="60">
        <v>19230769230.769234</v>
      </c>
      <c r="K1559" s="59"/>
    </row>
    <row r="1560" spans="1:11" ht="15" customHeight="1" x14ac:dyDescent="0.4">
      <c r="A1560" s="58">
        <v>1556</v>
      </c>
      <c r="B1560" s="59" t="s">
        <v>3876</v>
      </c>
      <c r="C1560" s="59" t="s">
        <v>3877</v>
      </c>
      <c r="D1560" s="59" t="s">
        <v>88</v>
      </c>
      <c r="E1560" s="58" t="s">
        <v>829</v>
      </c>
      <c r="F1560" s="58" t="s">
        <v>608</v>
      </c>
      <c r="G1560" s="59" t="s">
        <v>1258</v>
      </c>
      <c r="H1560" s="59" t="s">
        <v>1534</v>
      </c>
      <c r="I1560" s="59">
        <v>1.0399999999999999E-4</v>
      </c>
      <c r="J1560" s="60">
        <v>9615384615.3846169</v>
      </c>
      <c r="K1560" s="59"/>
    </row>
    <row r="1561" spans="1:11" ht="15" customHeight="1" x14ac:dyDescent="0.4">
      <c r="A1561" s="58">
        <v>1557</v>
      </c>
      <c r="B1561" s="59" t="s">
        <v>3878</v>
      </c>
      <c r="C1561" s="59" t="s">
        <v>3455</v>
      </c>
      <c r="D1561" s="59" t="s">
        <v>1888</v>
      </c>
      <c r="E1561" s="58" t="s">
        <v>586</v>
      </c>
      <c r="F1561" s="58" t="s">
        <v>598</v>
      </c>
      <c r="G1561" s="59"/>
      <c r="H1561" s="59"/>
      <c r="I1561" s="59">
        <v>0</v>
      </c>
      <c r="J1561" s="60"/>
      <c r="K1561" s="59"/>
    </row>
    <row r="1562" spans="1:11" ht="15" customHeight="1" x14ac:dyDescent="0.4">
      <c r="A1562" s="58">
        <v>1558</v>
      </c>
      <c r="B1562" s="59" t="s">
        <v>3879</v>
      </c>
      <c r="C1562" s="59" t="s">
        <v>3451</v>
      </c>
      <c r="D1562" s="59" t="s">
        <v>1888</v>
      </c>
      <c r="E1562" s="58" t="s">
        <v>586</v>
      </c>
      <c r="F1562" s="58" t="s">
        <v>598</v>
      </c>
      <c r="G1562" s="59"/>
      <c r="H1562" s="59"/>
      <c r="I1562" s="59">
        <v>0</v>
      </c>
      <c r="J1562" s="60"/>
      <c r="K1562" s="59"/>
    </row>
    <row r="1563" spans="1:11" ht="15" customHeight="1" x14ac:dyDescent="0.4">
      <c r="A1563" s="58">
        <v>1559</v>
      </c>
      <c r="B1563" s="59" t="s">
        <v>3880</v>
      </c>
      <c r="C1563" s="59" t="s">
        <v>3453</v>
      </c>
      <c r="D1563" s="59" t="s">
        <v>1888</v>
      </c>
      <c r="E1563" s="58" t="s">
        <v>586</v>
      </c>
      <c r="F1563" s="58" t="s">
        <v>598</v>
      </c>
      <c r="G1563" s="59"/>
      <c r="H1563" s="59"/>
      <c r="I1563" s="59">
        <v>0</v>
      </c>
      <c r="J1563" s="60"/>
      <c r="K1563" s="59"/>
    </row>
    <row r="1564" spans="1:11" ht="15" customHeight="1" x14ac:dyDescent="0.4">
      <c r="A1564" s="58">
        <v>1560</v>
      </c>
      <c r="B1564" s="59" t="s">
        <v>3881</v>
      </c>
      <c r="C1564" s="59" t="s">
        <v>3686</v>
      </c>
      <c r="D1564" s="59" t="s">
        <v>1888</v>
      </c>
      <c r="E1564" s="58" t="s">
        <v>586</v>
      </c>
      <c r="F1564" s="58" t="s">
        <v>598</v>
      </c>
      <c r="G1564" s="59"/>
      <c r="H1564" s="59"/>
      <c r="I1564" s="59">
        <v>0</v>
      </c>
      <c r="J1564" s="60"/>
      <c r="K1564" s="59"/>
    </row>
    <row r="1565" spans="1:11" ht="15" customHeight="1" x14ac:dyDescent="0.4">
      <c r="A1565" s="58">
        <v>1561</v>
      </c>
      <c r="B1565" s="59" t="s">
        <v>3882</v>
      </c>
      <c r="C1565" s="59" t="s">
        <v>3560</v>
      </c>
      <c r="D1565" s="59" t="s">
        <v>1888</v>
      </c>
      <c r="E1565" s="58" t="s">
        <v>586</v>
      </c>
      <c r="F1565" s="58" t="s">
        <v>598</v>
      </c>
      <c r="G1565" s="59"/>
      <c r="H1565" s="59"/>
      <c r="I1565" s="59">
        <v>0</v>
      </c>
      <c r="J1565" s="60"/>
      <c r="K1565" s="59"/>
    </row>
    <row r="1566" spans="1:11" ht="15" customHeight="1" x14ac:dyDescent="0.4">
      <c r="A1566" s="58">
        <v>1562</v>
      </c>
      <c r="B1566" s="59" t="s">
        <v>3883</v>
      </c>
      <c r="C1566" s="59" t="s">
        <v>3884</v>
      </c>
      <c r="D1566" s="59" t="s">
        <v>3885</v>
      </c>
      <c r="E1566" s="58" t="s">
        <v>582</v>
      </c>
      <c r="F1566" s="58" t="s">
        <v>598</v>
      </c>
      <c r="G1566" s="59"/>
      <c r="H1566" s="59"/>
      <c r="I1566" s="59">
        <v>0</v>
      </c>
      <c r="J1566" s="60"/>
      <c r="K1566" s="59"/>
    </row>
    <row r="1567" spans="1:11" ht="15" customHeight="1" x14ac:dyDescent="0.4">
      <c r="A1567" s="58">
        <v>1563</v>
      </c>
      <c r="B1567" s="59" t="s">
        <v>3886</v>
      </c>
      <c r="C1567" s="59" t="s">
        <v>3887</v>
      </c>
      <c r="D1567" s="59" t="s">
        <v>3222</v>
      </c>
      <c r="E1567" s="58" t="s">
        <v>586</v>
      </c>
      <c r="F1567" s="58" t="s">
        <v>598</v>
      </c>
      <c r="G1567" s="59"/>
      <c r="H1567" s="59"/>
      <c r="I1567" s="59">
        <v>0</v>
      </c>
      <c r="J1567" s="60"/>
      <c r="K1567" s="59"/>
    </row>
    <row r="1568" spans="1:11" ht="15" customHeight="1" x14ac:dyDescent="0.4">
      <c r="A1568" s="58">
        <v>1564</v>
      </c>
      <c r="B1568" s="59" t="s">
        <v>3888</v>
      </c>
      <c r="C1568" s="59" t="s">
        <v>3226</v>
      </c>
      <c r="D1568" s="59" t="s">
        <v>1888</v>
      </c>
      <c r="E1568" s="58" t="s">
        <v>586</v>
      </c>
      <c r="F1568" s="58">
        <v>1</v>
      </c>
      <c r="G1568" s="59"/>
      <c r="H1568" s="59"/>
      <c r="I1568" s="59">
        <v>0</v>
      </c>
      <c r="J1568" s="60"/>
      <c r="K1568" s="59"/>
    </row>
    <row r="1569" spans="1:11" ht="15" customHeight="1" x14ac:dyDescent="0.4">
      <c r="A1569" s="58">
        <v>1565</v>
      </c>
      <c r="B1569" s="59" t="s">
        <v>3889</v>
      </c>
      <c r="C1569" s="59" t="s">
        <v>3827</v>
      </c>
      <c r="D1569" s="59" t="s">
        <v>3458</v>
      </c>
      <c r="E1569" s="58" t="s">
        <v>586</v>
      </c>
      <c r="F1569" s="58">
        <v>1</v>
      </c>
      <c r="G1569" s="59"/>
      <c r="H1569" s="59"/>
      <c r="I1569" s="59">
        <v>0</v>
      </c>
      <c r="J1569" s="60"/>
      <c r="K1569" s="59"/>
    </row>
    <row r="1570" spans="1:11" ht="15" customHeight="1" x14ac:dyDescent="0.4">
      <c r="A1570" s="58">
        <v>1566</v>
      </c>
      <c r="B1570" s="59" t="s">
        <v>3890</v>
      </c>
      <c r="C1570" s="59" t="s">
        <v>3891</v>
      </c>
      <c r="D1570" s="59" t="s">
        <v>3892</v>
      </c>
      <c r="E1570" s="58" t="s">
        <v>582</v>
      </c>
      <c r="F1570" s="58" t="s">
        <v>598</v>
      </c>
      <c r="G1570" s="59"/>
      <c r="H1570" s="59"/>
      <c r="I1570" s="59">
        <v>0</v>
      </c>
      <c r="J1570" s="60"/>
      <c r="K1570" s="59"/>
    </row>
    <row r="1571" spans="1:11" ht="15" customHeight="1" x14ac:dyDescent="0.4">
      <c r="A1571" s="58">
        <v>1567</v>
      </c>
      <c r="B1571" s="59" t="s">
        <v>3893</v>
      </c>
      <c r="C1571" s="59" t="s">
        <v>3887</v>
      </c>
      <c r="D1571" s="59" t="s">
        <v>3222</v>
      </c>
      <c r="E1571" s="58" t="s">
        <v>586</v>
      </c>
      <c r="F1571" s="58" t="s">
        <v>598</v>
      </c>
      <c r="G1571" s="59"/>
      <c r="H1571" s="59"/>
      <c r="I1571" s="59">
        <v>0</v>
      </c>
      <c r="J1571" s="60"/>
      <c r="K1571" s="59"/>
    </row>
    <row r="1572" spans="1:11" ht="15" customHeight="1" x14ac:dyDescent="0.4">
      <c r="A1572" s="58">
        <v>1568</v>
      </c>
      <c r="B1572" s="59" t="s">
        <v>3894</v>
      </c>
      <c r="C1572" s="59" t="s">
        <v>3226</v>
      </c>
      <c r="D1572" s="59" t="s">
        <v>1888</v>
      </c>
      <c r="E1572" s="58" t="s">
        <v>586</v>
      </c>
      <c r="F1572" s="58">
        <v>1</v>
      </c>
      <c r="G1572" s="59"/>
      <c r="H1572" s="59"/>
      <c r="I1572" s="59">
        <v>0</v>
      </c>
      <c r="J1572" s="60"/>
      <c r="K1572" s="59"/>
    </row>
    <row r="1573" spans="1:11" ht="15" customHeight="1" x14ac:dyDescent="0.4">
      <c r="A1573" s="58">
        <v>1569</v>
      </c>
      <c r="B1573" s="59" t="s">
        <v>3895</v>
      </c>
      <c r="C1573" s="59" t="s">
        <v>3709</v>
      </c>
      <c r="D1573" s="59" t="s">
        <v>3458</v>
      </c>
      <c r="E1573" s="58" t="s">
        <v>586</v>
      </c>
      <c r="F1573" s="58">
        <v>1</v>
      </c>
      <c r="G1573" s="59"/>
      <c r="H1573" s="59"/>
      <c r="I1573" s="59">
        <v>0</v>
      </c>
      <c r="J1573" s="60"/>
      <c r="K1573" s="59"/>
    </row>
    <row r="1574" spans="1:11" ht="15" customHeight="1" x14ac:dyDescent="0.4">
      <c r="A1574" s="58">
        <v>1570</v>
      </c>
      <c r="B1574" s="59" t="s">
        <v>3896</v>
      </c>
      <c r="C1574" s="59" t="s">
        <v>3897</v>
      </c>
      <c r="D1574" s="59" t="s">
        <v>3898</v>
      </c>
      <c r="E1574" s="58" t="s">
        <v>582</v>
      </c>
      <c r="F1574" s="58" t="s">
        <v>598</v>
      </c>
      <c r="G1574" s="59"/>
      <c r="H1574" s="59"/>
      <c r="I1574" s="59">
        <v>0</v>
      </c>
      <c r="J1574" s="60"/>
      <c r="K1574" s="59"/>
    </row>
    <row r="1575" spans="1:11" ht="15" customHeight="1" x14ac:dyDescent="0.4">
      <c r="A1575" s="58">
        <v>1571</v>
      </c>
      <c r="B1575" s="59" t="s">
        <v>3899</v>
      </c>
      <c r="C1575" s="59" t="s">
        <v>3221</v>
      </c>
      <c r="D1575" s="59" t="s">
        <v>3222</v>
      </c>
      <c r="E1575" s="58" t="s">
        <v>586</v>
      </c>
      <c r="F1575" s="58" t="s">
        <v>598</v>
      </c>
      <c r="G1575" s="59"/>
      <c r="H1575" s="59"/>
      <c r="I1575" s="59">
        <v>0</v>
      </c>
      <c r="J1575" s="60"/>
      <c r="K1575" s="59"/>
    </row>
    <row r="1576" spans="1:11" ht="15" customHeight="1" x14ac:dyDescent="0.4">
      <c r="A1576" s="58">
        <v>1572</v>
      </c>
      <c r="B1576" s="59" t="s">
        <v>3900</v>
      </c>
      <c r="C1576" s="59" t="s">
        <v>3226</v>
      </c>
      <c r="D1576" s="59" t="s">
        <v>1888</v>
      </c>
      <c r="E1576" s="58" t="s">
        <v>586</v>
      </c>
      <c r="F1576" s="58">
        <v>1</v>
      </c>
      <c r="G1576" s="59"/>
      <c r="H1576" s="59"/>
      <c r="I1576" s="59">
        <v>0</v>
      </c>
      <c r="J1576" s="60"/>
      <c r="K1576" s="59"/>
    </row>
    <row r="1577" spans="1:11" ht="15" customHeight="1" x14ac:dyDescent="0.4">
      <c r="A1577" s="58">
        <v>1573</v>
      </c>
      <c r="B1577" s="59" t="s">
        <v>3901</v>
      </c>
      <c r="C1577" s="59" t="s">
        <v>3709</v>
      </c>
      <c r="D1577" s="59" t="s">
        <v>3458</v>
      </c>
      <c r="E1577" s="58" t="s">
        <v>586</v>
      </c>
      <c r="F1577" s="58">
        <v>1</v>
      </c>
      <c r="G1577" s="59"/>
      <c r="H1577" s="59"/>
      <c r="I1577" s="59">
        <v>0</v>
      </c>
      <c r="J1577" s="60"/>
      <c r="K1577" s="59"/>
    </row>
    <row r="1578" spans="1:11" ht="15" customHeight="1" x14ac:dyDescent="0.4">
      <c r="A1578" s="58">
        <v>1574</v>
      </c>
      <c r="B1578" s="59" t="s">
        <v>3902</v>
      </c>
      <c r="C1578" s="59" t="s">
        <v>3903</v>
      </c>
      <c r="D1578" s="59" t="s">
        <v>3904</v>
      </c>
      <c r="E1578" s="58" t="s">
        <v>582</v>
      </c>
      <c r="F1578" s="58" t="s">
        <v>608</v>
      </c>
      <c r="G1578" s="59"/>
      <c r="H1578" s="59"/>
      <c r="I1578" s="59">
        <v>0</v>
      </c>
      <c r="J1578" s="60"/>
      <c r="K1578" s="59"/>
    </row>
    <row r="1579" spans="1:11" ht="15" customHeight="1" x14ac:dyDescent="0.4">
      <c r="A1579" s="58">
        <v>1575</v>
      </c>
      <c r="B1579" s="59" t="s">
        <v>3905</v>
      </c>
      <c r="C1579" s="59" t="s">
        <v>3824</v>
      </c>
      <c r="D1579" s="59" t="s">
        <v>3222</v>
      </c>
      <c r="E1579" s="58" t="s">
        <v>586</v>
      </c>
      <c r="F1579" s="58" t="s">
        <v>598</v>
      </c>
      <c r="G1579" s="59"/>
      <c r="H1579" s="59"/>
      <c r="I1579" s="59">
        <v>0</v>
      </c>
      <c r="J1579" s="60"/>
      <c r="K1579" s="59"/>
    </row>
    <row r="1580" spans="1:11" ht="15" customHeight="1" x14ac:dyDescent="0.4">
      <c r="A1580" s="58">
        <v>1576</v>
      </c>
      <c r="B1580" s="59" t="s">
        <v>3906</v>
      </c>
      <c r="C1580" s="59" t="s">
        <v>3226</v>
      </c>
      <c r="D1580" s="59" t="s">
        <v>1888</v>
      </c>
      <c r="E1580" s="58" t="s">
        <v>586</v>
      </c>
      <c r="F1580" s="58">
        <v>1</v>
      </c>
      <c r="G1580" s="59"/>
      <c r="H1580" s="59"/>
      <c r="I1580" s="59">
        <v>0</v>
      </c>
      <c r="J1580" s="60"/>
      <c r="K1580" s="59"/>
    </row>
    <row r="1581" spans="1:11" ht="15" customHeight="1" x14ac:dyDescent="0.4">
      <c r="A1581" s="58">
        <v>1577</v>
      </c>
      <c r="B1581" s="59" t="s">
        <v>3907</v>
      </c>
      <c r="C1581" s="59" t="s">
        <v>3908</v>
      </c>
      <c r="D1581" s="59" t="s">
        <v>3909</v>
      </c>
      <c r="E1581" s="58" t="s">
        <v>582</v>
      </c>
      <c r="F1581" s="58" t="s">
        <v>598</v>
      </c>
      <c r="G1581" s="59"/>
      <c r="H1581" s="59"/>
      <c r="I1581" s="59">
        <v>0</v>
      </c>
      <c r="J1581" s="60"/>
      <c r="K1581" s="59"/>
    </row>
    <row r="1582" spans="1:11" ht="15" customHeight="1" x14ac:dyDescent="0.4">
      <c r="A1582" s="58">
        <v>1578</v>
      </c>
      <c r="B1582" s="59" t="s">
        <v>3910</v>
      </c>
      <c r="C1582" s="59" t="s">
        <v>3911</v>
      </c>
      <c r="D1582" s="59" t="s">
        <v>3222</v>
      </c>
      <c r="E1582" s="58" t="s">
        <v>586</v>
      </c>
      <c r="F1582" s="58" t="s">
        <v>598</v>
      </c>
      <c r="G1582" s="59"/>
      <c r="H1582" s="59"/>
      <c r="I1582" s="59">
        <v>0</v>
      </c>
      <c r="J1582" s="60"/>
      <c r="K1582" s="59"/>
    </row>
    <row r="1583" spans="1:11" ht="15" customHeight="1" x14ac:dyDescent="0.4">
      <c r="A1583" s="58">
        <v>1579</v>
      </c>
      <c r="B1583" s="59" t="s">
        <v>3912</v>
      </c>
      <c r="C1583" s="59" t="s">
        <v>3224</v>
      </c>
      <c r="D1583" s="59" t="s">
        <v>1888</v>
      </c>
      <c r="E1583" s="58" t="s">
        <v>586</v>
      </c>
      <c r="F1583" s="58">
        <v>1</v>
      </c>
      <c r="G1583" s="59"/>
      <c r="H1583" s="59"/>
      <c r="I1583" s="59">
        <v>0</v>
      </c>
      <c r="J1583" s="60"/>
      <c r="K1583" s="59"/>
    </row>
    <row r="1584" spans="1:11" ht="15" customHeight="1" x14ac:dyDescent="0.4">
      <c r="A1584" s="58">
        <v>1580</v>
      </c>
      <c r="B1584" s="59" t="s">
        <v>3913</v>
      </c>
      <c r="C1584" s="59" t="s">
        <v>3914</v>
      </c>
      <c r="D1584" s="59" t="s">
        <v>3915</v>
      </c>
      <c r="E1584" s="58" t="s">
        <v>582</v>
      </c>
      <c r="F1584" s="58" t="s">
        <v>598</v>
      </c>
      <c r="G1584" s="59"/>
      <c r="H1584" s="59"/>
      <c r="I1584" s="59">
        <v>0</v>
      </c>
      <c r="J1584" s="60"/>
      <c r="K1584" s="59"/>
    </row>
    <row r="1585" spans="1:11" ht="15" customHeight="1" x14ac:dyDescent="0.4">
      <c r="A1585" s="58">
        <v>1581</v>
      </c>
      <c r="B1585" s="59" t="s">
        <v>3916</v>
      </c>
      <c r="C1585" s="59" t="s">
        <v>3917</v>
      </c>
      <c r="D1585" s="59" t="s">
        <v>3915</v>
      </c>
      <c r="E1585" s="58" t="s">
        <v>586</v>
      </c>
      <c r="F1585" s="58" t="s">
        <v>598</v>
      </c>
      <c r="G1585" s="59"/>
      <c r="H1585" s="59"/>
      <c r="I1585" s="59">
        <v>0</v>
      </c>
      <c r="J1585" s="60"/>
      <c r="K1585" s="59"/>
    </row>
    <row r="1586" spans="1:11" ht="15" customHeight="1" x14ac:dyDescent="0.4">
      <c r="A1586" s="58">
        <v>1582</v>
      </c>
      <c r="B1586" s="59" t="s">
        <v>3918</v>
      </c>
      <c r="C1586" s="59" t="s">
        <v>3919</v>
      </c>
      <c r="D1586" s="59" t="s">
        <v>948</v>
      </c>
      <c r="E1586" s="58" t="s">
        <v>586</v>
      </c>
      <c r="F1586" s="58" t="s">
        <v>591</v>
      </c>
      <c r="G1586" s="59"/>
      <c r="H1586" s="59"/>
      <c r="I1586" s="59">
        <v>0</v>
      </c>
      <c r="J1586" s="60"/>
      <c r="K1586" s="59"/>
    </row>
    <row r="1587" spans="1:11" ht="15" customHeight="1" x14ac:dyDescent="0.4">
      <c r="A1587" s="58">
        <v>1583</v>
      </c>
      <c r="B1587" s="59" t="s">
        <v>3920</v>
      </c>
      <c r="C1587" s="59" t="s">
        <v>3921</v>
      </c>
      <c r="D1587" s="59" t="s">
        <v>3922</v>
      </c>
      <c r="E1587" s="58" t="s">
        <v>582</v>
      </c>
      <c r="F1587" s="58" t="s">
        <v>598</v>
      </c>
      <c r="G1587" s="59"/>
      <c r="H1587" s="59"/>
      <c r="I1587" s="59">
        <v>0</v>
      </c>
      <c r="J1587" s="60"/>
      <c r="K1587" s="59"/>
    </row>
    <row r="1588" spans="1:11" ht="15" customHeight="1" x14ac:dyDescent="0.4">
      <c r="A1588" s="58">
        <v>1584</v>
      </c>
      <c r="B1588" s="59" t="s">
        <v>3923</v>
      </c>
      <c r="C1588" s="59" t="s">
        <v>3924</v>
      </c>
      <c r="D1588" s="59" t="s">
        <v>3922</v>
      </c>
      <c r="E1588" s="58" t="s">
        <v>586</v>
      </c>
      <c r="F1588" s="58" t="s">
        <v>598</v>
      </c>
      <c r="G1588" s="59"/>
      <c r="H1588" s="59"/>
      <c r="I1588" s="59">
        <v>0</v>
      </c>
      <c r="J1588" s="60"/>
      <c r="K1588" s="59"/>
    </row>
    <row r="1589" spans="1:11" ht="15" customHeight="1" x14ac:dyDescent="0.4">
      <c r="A1589" s="58">
        <v>1585</v>
      </c>
      <c r="B1589" s="59" t="s">
        <v>3925</v>
      </c>
      <c r="C1589" s="59" t="s">
        <v>3613</v>
      </c>
      <c r="D1589" s="59" t="s">
        <v>948</v>
      </c>
      <c r="E1589" s="58" t="s">
        <v>586</v>
      </c>
      <c r="F1589" s="58" t="s">
        <v>608</v>
      </c>
      <c r="G1589" s="59"/>
      <c r="H1589" s="59"/>
      <c r="I1589" s="59">
        <v>0</v>
      </c>
      <c r="J1589" s="60"/>
      <c r="K1589" s="59"/>
    </row>
    <row r="1590" spans="1:11" ht="15" customHeight="1" x14ac:dyDescent="0.4">
      <c r="A1590" s="58">
        <v>1586</v>
      </c>
      <c r="B1590" s="59" t="s">
        <v>3926</v>
      </c>
      <c r="C1590" s="59" t="s">
        <v>3669</v>
      </c>
      <c r="D1590" s="59" t="s">
        <v>948</v>
      </c>
      <c r="E1590" s="58" t="s">
        <v>586</v>
      </c>
      <c r="F1590" s="58" t="s">
        <v>608</v>
      </c>
      <c r="G1590" s="59"/>
      <c r="H1590" s="59"/>
      <c r="I1590" s="59">
        <v>0</v>
      </c>
      <c r="J1590" s="60"/>
      <c r="K1590" s="59"/>
    </row>
    <row r="1591" spans="1:11" ht="15" customHeight="1" x14ac:dyDescent="0.4">
      <c r="A1591" s="58">
        <v>1587</v>
      </c>
      <c r="B1591" s="59" t="s">
        <v>3927</v>
      </c>
      <c r="C1591" s="59" t="s">
        <v>3928</v>
      </c>
      <c r="D1591" s="59" t="s">
        <v>3929</v>
      </c>
      <c r="E1591" s="58" t="s">
        <v>582</v>
      </c>
      <c r="F1591" s="58" t="s">
        <v>598</v>
      </c>
      <c r="G1591" s="59"/>
      <c r="H1591" s="59"/>
      <c r="I1591" s="59">
        <v>4.1900000000000001E-3</v>
      </c>
      <c r="J1591" s="60">
        <v>238663484.48687351</v>
      </c>
      <c r="K1591" s="59"/>
    </row>
    <row r="1592" spans="1:11" ht="15" customHeight="1" x14ac:dyDescent="0.4">
      <c r="A1592" s="58">
        <v>1588</v>
      </c>
      <c r="B1592" s="59" t="s">
        <v>3930</v>
      </c>
      <c r="C1592" s="59" t="s">
        <v>3931</v>
      </c>
      <c r="D1592" s="59" t="s">
        <v>3932</v>
      </c>
      <c r="E1592" s="58" t="s">
        <v>582</v>
      </c>
      <c r="F1592" s="58" t="s">
        <v>598</v>
      </c>
      <c r="G1592" s="59"/>
      <c r="H1592" s="59"/>
      <c r="I1592" s="59">
        <v>0</v>
      </c>
      <c r="J1592" s="60"/>
      <c r="K1592" s="59"/>
    </row>
    <row r="1593" spans="1:11" ht="15" customHeight="1" x14ac:dyDescent="0.4">
      <c r="A1593" s="58">
        <v>1589</v>
      </c>
      <c r="B1593" s="59" t="s">
        <v>3933</v>
      </c>
      <c r="C1593" s="59" t="s">
        <v>3934</v>
      </c>
      <c r="D1593" s="59" t="s">
        <v>3932</v>
      </c>
      <c r="E1593" s="58" t="s">
        <v>586</v>
      </c>
      <c r="F1593" s="58" t="s">
        <v>598</v>
      </c>
      <c r="G1593" s="59"/>
      <c r="H1593" s="59"/>
      <c r="I1593" s="59">
        <v>0</v>
      </c>
      <c r="J1593" s="60"/>
      <c r="K1593" s="59"/>
    </row>
    <row r="1594" spans="1:11" ht="15" customHeight="1" x14ac:dyDescent="0.4">
      <c r="A1594" s="58">
        <v>1590</v>
      </c>
      <c r="B1594" s="59" t="s">
        <v>3935</v>
      </c>
      <c r="C1594" s="59" t="s">
        <v>3442</v>
      </c>
      <c r="D1594" s="59" t="s">
        <v>948</v>
      </c>
      <c r="E1594" s="58" t="s">
        <v>586</v>
      </c>
      <c r="F1594" s="58" t="s">
        <v>677</v>
      </c>
      <c r="G1594" s="59"/>
      <c r="H1594" s="59"/>
      <c r="I1594" s="59">
        <v>0</v>
      </c>
      <c r="J1594" s="60"/>
      <c r="K1594" s="59"/>
    </row>
    <row r="1595" spans="1:11" ht="15" customHeight="1" x14ac:dyDescent="0.4">
      <c r="A1595" s="58">
        <v>1591</v>
      </c>
      <c r="B1595" s="59" t="s">
        <v>3936</v>
      </c>
      <c r="C1595" s="59" t="s">
        <v>3937</v>
      </c>
      <c r="D1595" s="59" t="s">
        <v>3938</v>
      </c>
      <c r="E1595" s="58" t="s">
        <v>582</v>
      </c>
      <c r="F1595" s="58" t="s">
        <v>598</v>
      </c>
      <c r="G1595" s="59"/>
      <c r="H1595" s="59"/>
      <c r="I1595" s="59">
        <v>4.1900000000000001E-3</v>
      </c>
      <c r="J1595" s="60">
        <v>238663484.48687351</v>
      </c>
      <c r="K1595" s="59"/>
    </row>
    <row r="1596" spans="1:11" ht="15" customHeight="1" x14ac:dyDescent="0.4">
      <c r="A1596" s="58">
        <v>1592</v>
      </c>
      <c r="B1596" s="59" t="s">
        <v>3939</v>
      </c>
      <c r="C1596" s="59" t="s">
        <v>3940</v>
      </c>
      <c r="D1596" s="59" t="s">
        <v>3941</v>
      </c>
      <c r="E1596" s="58" t="s">
        <v>859</v>
      </c>
      <c r="F1596" s="58" t="s">
        <v>598</v>
      </c>
      <c r="G1596" s="59" t="s">
        <v>1509</v>
      </c>
      <c r="H1596" s="59"/>
      <c r="I1596" s="59">
        <v>6.7000000000000002E-4</v>
      </c>
      <c r="J1596" s="60">
        <v>1492537313.4328358</v>
      </c>
      <c r="K1596" s="59"/>
    </row>
    <row r="1597" spans="1:11" ht="15" customHeight="1" x14ac:dyDescent="0.4">
      <c r="A1597" s="58">
        <v>1593</v>
      </c>
      <c r="B1597" s="59" t="s">
        <v>3942</v>
      </c>
      <c r="C1597" s="59" t="s">
        <v>3545</v>
      </c>
      <c r="D1597" s="59" t="s">
        <v>90</v>
      </c>
      <c r="E1597" s="58" t="s">
        <v>829</v>
      </c>
      <c r="F1597" s="58" t="s">
        <v>677</v>
      </c>
      <c r="G1597" s="59" t="s">
        <v>830</v>
      </c>
      <c r="H1597" s="59" t="s">
        <v>831</v>
      </c>
      <c r="I1597" s="59">
        <v>3.5200000000000001E-3</v>
      </c>
      <c r="J1597" s="60">
        <v>284090909.09090906</v>
      </c>
      <c r="K1597" s="59"/>
    </row>
    <row r="1598" spans="1:11" ht="15" customHeight="1" x14ac:dyDescent="0.4">
      <c r="A1598" s="58">
        <v>1594</v>
      </c>
      <c r="B1598" s="59" t="s">
        <v>3943</v>
      </c>
      <c r="C1598" s="59" t="s">
        <v>3944</v>
      </c>
      <c r="D1598" s="59" t="s">
        <v>3945</v>
      </c>
      <c r="E1598" s="58" t="s">
        <v>582</v>
      </c>
      <c r="F1598" s="58" t="s">
        <v>598</v>
      </c>
      <c r="G1598" s="59"/>
      <c r="H1598" s="59"/>
      <c r="I1598" s="59">
        <v>2.4299999999999999E-3</v>
      </c>
      <c r="J1598" s="60">
        <v>411522633.744856</v>
      </c>
      <c r="K1598" s="59"/>
    </row>
    <row r="1599" spans="1:11" ht="15" customHeight="1" x14ac:dyDescent="0.4">
      <c r="A1599" s="58">
        <v>1595</v>
      </c>
      <c r="B1599" s="59" t="s">
        <v>3946</v>
      </c>
      <c r="C1599" s="59" t="s">
        <v>3947</v>
      </c>
      <c r="D1599" s="59" t="s">
        <v>3948</v>
      </c>
      <c r="E1599" s="58" t="s">
        <v>582</v>
      </c>
      <c r="F1599" s="58" t="s">
        <v>598</v>
      </c>
      <c r="G1599" s="59"/>
      <c r="H1599" s="59"/>
      <c r="I1599" s="59">
        <v>0</v>
      </c>
      <c r="J1599" s="60"/>
      <c r="K1599" s="59"/>
    </row>
    <row r="1600" spans="1:11" ht="15" customHeight="1" x14ac:dyDescent="0.4">
      <c r="A1600" s="58">
        <v>1596</v>
      </c>
      <c r="B1600" s="59" t="s">
        <v>3949</v>
      </c>
      <c r="C1600" s="59" t="s">
        <v>3950</v>
      </c>
      <c r="D1600" s="59" t="s">
        <v>3948</v>
      </c>
      <c r="E1600" s="58" t="s">
        <v>586</v>
      </c>
      <c r="F1600" s="58" t="s">
        <v>598</v>
      </c>
      <c r="G1600" s="59"/>
      <c r="H1600" s="59"/>
      <c r="I1600" s="59">
        <v>0</v>
      </c>
      <c r="J1600" s="60"/>
      <c r="K1600" s="59"/>
    </row>
    <row r="1601" spans="1:11" ht="15" customHeight="1" x14ac:dyDescent="0.4">
      <c r="A1601" s="58">
        <v>1597</v>
      </c>
      <c r="B1601" s="59" t="s">
        <v>3951</v>
      </c>
      <c r="C1601" s="59" t="s">
        <v>3442</v>
      </c>
      <c r="D1601" s="59" t="s">
        <v>948</v>
      </c>
      <c r="E1601" s="58" t="s">
        <v>586</v>
      </c>
      <c r="F1601" s="58" t="s">
        <v>627</v>
      </c>
      <c r="G1601" s="59"/>
      <c r="H1601" s="59"/>
      <c r="I1601" s="59">
        <v>0</v>
      </c>
      <c r="J1601" s="60"/>
      <c r="K1601" s="59"/>
    </row>
    <row r="1602" spans="1:11" ht="15" customHeight="1" x14ac:dyDescent="0.4">
      <c r="A1602" s="58">
        <v>1598</v>
      </c>
      <c r="B1602" s="59" t="s">
        <v>3952</v>
      </c>
      <c r="C1602" s="59" t="s">
        <v>3953</v>
      </c>
      <c r="D1602" s="59" t="s">
        <v>3954</v>
      </c>
      <c r="E1602" s="58" t="s">
        <v>582</v>
      </c>
      <c r="F1602" s="58" t="s">
        <v>598</v>
      </c>
      <c r="G1602" s="59"/>
      <c r="H1602" s="59"/>
      <c r="I1602" s="59">
        <v>2.4299999999999999E-3</v>
      </c>
      <c r="J1602" s="60">
        <v>411522633.744856</v>
      </c>
      <c r="K1602" s="59"/>
    </row>
    <row r="1603" spans="1:11" ht="15" customHeight="1" x14ac:dyDescent="0.4">
      <c r="A1603" s="58">
        <v>1599</v>
      </c>
      <c r="B1603" s="59" t="s">
        <v>3955</v>
      </c>
      <c r="C1603" s="59" t="s">
        <v>3956</v>
      </c>
      <c r="D1603" s="59" t="s">
        <v>3957</v>
      </c>
      <c r="E1603" s="58" t="s">
        <v>859</v>
      </c>
      <c r="F1603" s="58" t="s">
        <v>598</v>
      </c>
      <c r="G1603" s="59" t="s">
        <v>1509</v>
      </c>
      <c r="H1603" s="59"/>
      <c r="I1603" s="59">
        <v>6.7000000000000002E-4</v>
      </c>
      <c r="J1603" s="60">
        <v>1492537313.4328358</v>
      </c>
      <c r="K1603" s="59"/>
    </row>
    <row r="1604" spans="1:11" ht="15" customHeight="1" x14ac:dyDescent="0.4">
      <c r="A1604" s="58">
        <v>1600</v>
      </c>
      <c r="B1604" s="59" t="s">
        <v>3958</v>
      </c>
      <c r="C1604" s="59" t="s">
        <v>3406</v>
      </c>
      <c r="D1604" s="59" t="s">
        <v>90</v>
      </c>
      <c r="E1604" s="58" t="s">
        <v>829</v>
      </c>
      <c r="F1604" s="58" t="s">
        <v>591</v>
      </c>
      <c r="G1604" s="59" t="s">
        <v>830</v>
      </c>
      <c r="H1604" s="59" t="s">
        <v>831</v>
      </c>
      <c r="I1604" s="59">
        <v>1.7600000000000001E-3</v>
      </c>
      <c r="J1604" s="60">
        <v>568181818.18181813</v>
      </c>
      <c r="K1604" s="59"/>
    </row>
    <row r="1605" spans="1:11" ht="15" customHeight="1" x14ac:dyDescent="0.4">
      <c r="A1605" s="58">
        <v>1601</v>
      </c>
      <c r="B1605" s="59" t="s">
        <v>3959</v>
      </c>
      <c r="C1605" s="59" t="s">
        <v>3960</v>
      </c>
      <c r="D1605" s="59" t="s">
        <v>3961</v>
      </c>
      <c r="E1605" s="58" t="s">
        <v>582</v>
      </c>
      <c r="F1605" s="58" t="s">
        <v>598</v>
      </c>
      <c r="G1605" s="59"/>
      <c r="H1605" s="59"/>
      <c r="I1605" s="59">
        <v>0</v>
      </c>
      <c r="J1605" s="60"/>
      <c r="K1605" s="59"/>
    </row>
    <row r="1606" spans="1:11" ht="15" customHeight="1" x14ac:dyDescent="0.4">
      <c r="A1606" s="58">
        <v>1602</v>
      </c>
      <c r="B1606" s="59" t="s">
        <v>3962</v>
      </c>
      <c r="C1606" s="59" t="s">
        <v>3963</v>
      </c>
      <c r="D1606" s="59" t="s">
        <v>3961</v>
      </c>
      <c r="E1606" s="58" t="s">
        <v>586</v>
      </c>
      <c r="F1606" s="58" t="s">
        <v>598</v>
      </c>
      <c r="G1606" s="59"/>
      <c r="H1606" s="59"/>
      <c r="I1606" s="59">
        <v>0</v>
      </c>
      <c r="J1606" s="60"/>
      <c r="K1606" s="59"/>
    </row>
    <row r="1607" spans="1:11" ht="15" customHeight="1" x14ac:dyDescent="0.4">
      <c r="A1607" s="58">
        <v>1603</v>
      </c>
      <c r="B1607" s="59" t="s">
        <v>3964</v>
      </c>
      <c r="C1607" s="59" t="s">
        <v>950</v>
      </c>
      <c r="D1607" s="59" t="s">
        <v>948</v>
      </c>
      <c r="E1607" s="58" t="s">
        <v>586</v>
      </c>
      <c r="F1607" s="58" t="s">
        <v>627</v>
      </c>
      <c r="G1607" s="59"/>
      <c r="H1607" s="59"/>
      <c r="I1607" s="59">
        <v>0</v>
      </c>
      <c r="J1607" s="60"/>
      <c r="K1607" s="59"/>
    </row>
    <row r="1608" spans="1:11" ht="15" customHeight="1" x14ac:dyDescent="0.4">
      <c r="A1608" s="58">
        <v>1604</v>
      </c>
      <c r="B1608" s="59" t="s">
        <v>3965</v>
      </c>
      <c r="C1608" s="59" t="s">
        <v>3966</v>
      </c>
      <c r="D1608" s="59" t="s">
        <v>948</v>
      </c>
      <c r="E1608" s="58" t="s">
        <v>586</v>
      </c>
      <c r="F1608" s="58" t="s">
        <v>608</v>
      </c>
      <c r="G1608" s="59"/>
      <c r="H1608" s="59"/>
      <c r="I1608" s="59">
        <v>0</v>
      </c>
      <c r="J1608" s="60"/>
      <c r="K1608" s="59"/>
    </row>
    <row r="1609" spans="1:11" ht="15" customHeight="1" x14ac:dyDescent="0.4">
      <c r="A1609" s="58">
        <v>1605</v>
      </c>
      <c r="B1609" s="59" t="s">
        <v>3967</v>
      </c>
      <c r="C1609" s="59" t="s">
        <v>3611</v>
      </c>
      <c r="D1609" s="59" t="s">
        <v>948</v>
      </c>
      <c r="E1609" s="58" t="s">
        <v>586</v>
      </c>
      <c r="F1609" s="58" t="s">
        <v>788</v>
      </c>
      <c r="G1609" s="59"/>
      <c r="H1609" s="59"/>
      <c r="I1609" s="59">
        <v>0</v>
      </c>
      <c r="J1609" s="60"/>
      <c r="K1609" s="59"/>
    </row>
    <row r="1610" spans="1:11" ht="15" customHeight="1" x14ac:dyDescent="0.4">
      <c r="A1610" s="58">
        <v>1606</v>
      </c>
      <c r="B1610" s="59" t="s">
        <v>3968</v>
      </c>
      <c r="C1610" s="59" t="s">
        <v>3613</v>
      </c>
      <c r="D1610" s="59" t="s">
        <v>948</v>
      </c>
      <c r="E1610" s="58" t="s">
        <v>586</v>
      </c>
      <c r="F1610" s="58" t="s">
        <v>591</v>
      </c>
      <c r="G1610" s="59"/>
      <c r="H1610" s="59"/>
      <c r="I1610" s="59">
        <v>0</v>
      </c>
      <c r="J1610" s="60"/>
      <c r="K1610" s="59"/>
    </row>
    <row r="1611" spans="1:11" ht="15" customHeight="1" x14ac:dyDescent="0.4">
      <c r="A1611" s="58">
        <v>1607</v>
      </c>
      <c r="B1611" s="59" t="s">
        <v>3969</v>
      </c>
      <c r="C1611" s="59" t="s">
        <v>3669</v>
      </c>
      <c r="D1611" s="59" t="s">
        <v>948</v>
      </c>
      <c r="E1611" s="58" t="s">
        <v>586</v>
      </c>
      <c r="F1611" s="58" t="s">
        <v>608</v>
      </c>
      <c r="G1611" s="59"/>
      <c r="H1611" s="59"/>
      <c r="I1611" s="59">
        <v>0</v>
      </c>
      <c r="J1611" s="60"/>
      <c r="K1611" s="59"/>
    </row>
    <row r="1612" spans="1:11" ht="15" customHeight="1" x14ac:dyDescent="0.4">
      <c r="A1612" s="58">
        <v>1608</v>
      </c>
      <c r="B1612" s="59" t="s">
        <v>3970</v>
      </c>
      <c r="C1612" s="59" t="s">
        <v>3537</v>
      </c>
      <c r="D1612" s="59" t="s">
        <v>948</v>
      </c>
      <c r="E1612" s="58" t="s">
        <v>586</v>
      </c>
      <c r="F1612" s="58" t="s">
        <v>608</v>
      </c>
      <c r="G1612" s="59"/>
      <c r="H1612" s="59"/>
      <c r="I1612" s="59">
        <v>0</v>
      </c>
      <c r="J1612" s="60"/>
      <c r="K1612" s="59"/>
    </row>
    <row r="1613" spans="1:11" ht="15" customHeight="1" x14ac:dyDescent="0.4">
      <c r="A1613" s="58">
        <v>1609</v>
      </c>
      <c r="B1613" s="59" t="s">
        <v>3971</v>
      </c>
      <c r="C1613" s="59" t="s">
        <v>3972</v>
      </c>
      <c r="D1613" s="59" t="s">
        <v>948</v>
      </c>
      <c r="E1613" s="58" t="s">
        <v>586</v>
      </c>
      <c r="F1613" s="58" t="s">
        <v>1978</v>
      </c>
      <c r="G1613" s="59"/>
      <c r="H1613" s="59"/>
      <c r="I1613" s="59">
        <v>0</v>
      </c>
      <c r="J1613" s="60"/>
      <c r="K1613" s="59"/>
    </row>
    <row r="1614" spans="1:11" ht="15" customHeight="1" x14ac:dyDescent="0.4">
      <c r="A1614" s="58">
        <v>1610</v>
      </c>
      <c r="B1614" s="59" t="s">
        <v>3973</v>
      </c>
      <c r="C1614" s="59" t="s">
        <v>3974</v>
      </c>
      <c r="D1614" s="59" t="s">
        <v>1916</v>
      </c>
      <c r="E1614" s="58" t="s">
        <v>582</v>
      </c>
      <c r="F1614" s="58" t="s">
        <v>598</v>
      </c>
      <c r="G1614" s="59"/>
      <c r="H1614" s="59"/>
      <c r="I1614" s="59">
        <v>4.8770000000000003E-3</v>
      </c>
      <c r="J1614" s="60">
        <v>205044084.4781628</v>
      </c>
      <c r="K1614" s="59"/>
    </row>
    <row r="1615" spans="1:11" ht="15" customHeight="1" x14ac:dyDescent="0.4">
      <c r="A1615" s="58">
        <v>1611</v>
      </c>
      <c r="B1615" s="59" t="s">
        <v>3975</v>
      </c>
      <c r="C1615" s="59" t="s">
        <v>3976</v>
      </c>
      <c r="D1615" s="59" t="s">
        <v>3977</v>
      </c>
      <c r="E1615" s="58" t="s">
        <v>586</v>
      </c>
      <c r="F1615" s="58" t="s">
        <v>598</v>
      </c>
      <c r="G1615" s="59"/>
      <c r="H1615" s="59"/>
      <c r="I1615" s="59">
        <v>0</v>
      </c>
      <c r="J1615" s="60"/>
      <c r="K1615" s="59"/>
    </row>
    <row r="1616" spans="1:11" ht="15" customHeight="1" x14ac:dyDescent="0.4">
      <c r="A1616" s="58">
        <v>1612</v>
      </c>
      <c r="B1616" s="59" t="s">
        <v>3978</v>
      </c>
      <c r="C1616" s="59" t="s">
        <v>3979</v>
      </c>
      <c r="D1616" s="59" t="s">
        <v>3980</v>
      </c>
      <c r="E1616" s="58" t="s">
        <v>829</v>
      </c>
      <c r="F1616" s="58" t="s">
        <v>598</v>
      </c>
      <c r="G1616" s="59" t="s">
        <v>830</v>
      </c>
      <c r="H1616" s="59" t="s">
        <v>1816</v>
      </c>
      <c r="I1616" s="59">
        <v>2.8999999999999998E-3</v>
      </c>
      <c r="J1616" s="60">
        <v>344827586.2068966</v>
      </c>
      <c r="K1616" s="59"/>
    </row>
    <row r="1617" spans="1:11" ht="15" customHeight="1" x14ac:dyDescent="0.4">
      <c r="A1617" s="58">
        <v>1613</v>
      </c>
      <c r="B1617" s="59" t="s">
        <v>3981</v>
      </c>
      <c r="C1617" s="59" t="s">
        <v>3982</v>
      </c>
      <c r="D1617" s="59" t="s">
        <v>825</v>
      </c>
      <c r="E1617" s="58" t="s">
        <v>586</v>
      </c>
      <c r="F1617" s="58" t="s">
        <v>608</v>
      </c>
      <c r="G1617" s="59"/>
      <c r="H1617" s="59"/>
      <c r="I1617" s="59">
        <v>0</v>
      </c>
      <c r="J1617" s="60"/>
      <c r="K1617" s="59"/>
    </row>
    <row r="1618" spans="1:11" ht="15" customHeight="1" x14ac:dyDescent="0.4">
      <c r="A1618" s="58">
        <v>1614</v>
      </c>
      <c r="B1618" s="59" t="s">
        <v>3983</v>
      </c>
      <c r="C1618" s="59" t="s">
        <v>3984</v>
      </c>
      <c r="D1618" s="59" t="s">
        <v>722</v>
      </c>
      <c r="E1618" s="58" t="s">
        <v>586</v>
      </c>
      <c r="F1618" s="58" t="s">
        <v>591</v>
      </c>
      <c r="G1618" s="59"/>
      <c r="H1618" s="59"/>
      <c r="I1618" s="59">
        <v>0</v>
      </c>
      <c r="J1618" s="60"/>
      <c r="K1618" s="59"/>
    </row>
    <row r="1619" spans="1:11" ht="15" customHeight="1" x14ac:dyDescent="0.4">
      <c r="A1619" s="58">
        <v>1615</v>
      </c>
      <c r="B1619" s="59" t="s">
        <v>3985</v>
      </c>
      <c r="C1619" s="59" t="s">
        <v>707</v>
      </c>
      <c r="D1619" s="59" t="s">
        <v>708</v>
      </c>
      <c r="E1619" s="58" t="s">
        <v>586</v>
      </c>
      <c r="F1619" s="58" t="s">
        <v>591</v>
      </c>
      <c r="G1619" s="59"/>
      <c r="H1619" s="59"/>
      <c r="I1619" s="59">
        <v>0</v>
      </c>
      <c r="J1619" s="60"/>
      <c r="K1619" s="59"/>
    </row>
    <row r="1620" spans="1:11" ht="15" customHeight="1" x14ac:dyDescent="0.4">
      <c r="A1620" s="58">
        <v>1616</v>
      </c>
      <c r="B1620" s="59" t="s">
        <v>3986</v>
      </c>
      <c r="C1620" s="59" t="s">
        <v>3987</v>
      </c>
      <c r="D1620" s="59" t="s">
        <v>722</v>
      </c>
      <c r="E1620" s="58" t="s">
        <v>586</v>
      </c>
      <c r="F1620" s="58" t="s">
        <v>608</v>
      </c>
      <c r="G1620" s="59"/>
      <c r="H1620" s="59"/>
      <c r="I1620" s="59">
        <v>0</v>
      </c>
      <c r="J1620" s="60"/>
      <c r="K1620" s="59"/>
    </row>
    <row r="1621" spans="1:11" ht="15" customHeight="1" x14ac:dyDescent="0.4">
      <c r="A1621" s="58">
        <v>1617</v>
      </c>
      <c r="B1621" s="59" t="s">
        <v>3988</v>
      </c>
      <c r="C1621" s="59" t="s">
        <v>3989</v>
      </c>
      <c r="D1621" s="59" t="s">
        <v>708</v>
      </c>
      <c r="E1621" s="58" t="s">
        <v>586</v>
      </c>
      <c r="F1621" s="58" t="s">
        <v>608</v>
      </c>
      <c r="G1621" s="59"/>
      <c r="H1621" s="59"/>
      <c r="I1621" s="59">
        <v>0</v>
      </c>
      <c r="J1621" s="60"/>
      <c r="K1621" s="59"/>
    </row>
    <row r="1622" spans="1:11" ht="15" customHeight="1" x14ac:dyDescent="0.4">
      <c r="A1622" s="58">
        <v>1618</v>
      </c>
      <c r="B1622" s="59" t="s">
        <v>3990</v>
      </c>
      <c r="C1622" s="59" t="s">
        <v>2807</v>
      </c>
      <c r="D1622" s="59" t="s">
        <v>2808</v>
      </c>
      <c r="E1622" s="58" t="s">
        <v>586</v>
      </c>
      <c r="F1622" s="58">
        <v>1</v>
      </c>
      <c r="G1622" s="59"/>
      <c r="H1622" s="59"/>
      <c r="I1622" s="59">
        <v>0</v>
      </c>
      <c r="J1622" s="60"/>
      <c r="K1622" s="59"/>
    </row>
    <row r="1623" spans="1:11" ht="15" customHeight="1" x14ac:dyDescent="0.4">
      <c r="A1623" s="58">
        <v>1619</v>
      </c>
      <c r="B1623" s="59" t="s">
        <v>3991</v>
      </c>
      <c r="C1623" s="59" t="s">
        <v>3992</v>
      </c>
      <c r="D1623" s="59" t="s">
        <v>3514</v>
      </c>
      <c r="E1623" s="58" t="s">
        <v>586</v>
      </c>
      <c r="F1623" s="58">
        <v>1</v>
      </c>
      <c r="G1623" s="59"/>
      <c r="H1623" s="59"/>
      <c r="I1623" s="59">
        <v>0</v>
      </c>
      <c r="J1623" s="60"/>
      <c r="K1623" s="59"/>
    </row>
    <row r="1624" spans="1:11" ht="15" customHeight="1" x14ac:dyDescent="0.4">
      <c r="A1624" s="58">
        <v>1620</v>
      </c>
      <c r="B1624" s="59" t="s">
        <v>3993</v>
      </c>
      <c r="C1624" s="59" t="s">
        <v>2810</v>
      </c>
      <c r="D1624" s="59" t="s">
        <v>648</v>
      </c>
      <c r="E1624" s="58" t="s">
        <v>586</v>
      </c>
      <c r="F1624" s="58">
        <v>1</v>
      </c>
      <c r="G1624" s="59"/>
      <c r="H1624" s="59"/>
      <c r="I1624" s="59">
        <v>0</v>
      </c>
      <c r="J1624" s="60"/>
      <c r="K1624" s="59"/>
    </row>
    <row r="1625" spans="1:11" ht="15" customHeight="1" x14ac:dyDescent="0.4">
      <c r="A1625" s="58">
        <v>1621</v>
      </c>
      <c r="B1625" s="59" t="s">
        <v>3994</v>
      </c>
      <c r="C1625" s="59" t="s">
        <v>3995</v>
      </c>
      <c r="D1625" s="59" t="s">
        <v>626</v>
      </c>
      <c r="E1625" s="58" t="s">
        <v>586</v>
      </c>
      <c r="F1625" s="58" t="s">
        <v>608</v>
      </c>
      <c r="G1625" s="59"/>
      <c r="H1625" s="59"/>
      <c r="I1625" s="59">
        <v>0</v>
      </c>
      <c r="J1625" s="60"/>
      <c r="K1625" s="59"/>
    </row>
    <row r="1626" spans="1:11" ht="15" customHeight="1" x14ac:dyDescent="0.4">
      <c r="A1626" s="58">
        <v>1622</v>
      </c>
      <c r="B1626" s="59" t="s">
        <v>3996</v>
      </c>
      <c r="C1626" s="59" t="s">
        <v>3997</v>
      </c>
      <c r="D1626" s="59" t="s">
        <v>626</v>
      </c>
      <c r="E1626" s="58" t="s">
        <v>586</v>
      </c>
      <c r="F1626" s="58" t="s">
        <v>608</v>
      </c>
      <c r="G1626" s="59"/>
      <c r="H1626" s="59"/>
      <c r="I1626" s="59">
        <v>0</v>
      </c>
      <c r="J1626" s="60"/>
      <c r="K1626" s="59"/>
    </row>
    <row r="1627" spans="1:11" ht="15" customHeight="1" x14ac:dyDescent="0.4">
      <c r="A1627" s="58">
        <v>1623</v>
      </c>
      <c r="B1627" s="59" t="s">
        <v>3998</v>
      </c>
      <c r="C1627" s="59" t="s">
        <v>3999</v>
      </c>
      <c r="D1627" s="59" t="s">
        <v>4000</v>
      </c>
      <c r="E1627" s="58" t="s">
        <v>582</v>
      </c>
      <c r="F1627" s="58" t="s">
        <v>598</v>
      </c>
      <c r="G1627" s="59"/>
      <c r="H1627" s="59"/>
      <c r="I1627" s="59">
        <v>1.977E-3</v>
      </c>
      <c r="J1627" s="60">
        <v>505816894.28426909</v>
      </c>
      <c r="K1627" s="59"/>
    </row>
    <row r="1628" spans="1:11" ht="15" customHeight="1" x14ac:dyDescent="0.4">
      <c r="A1628" s="58">
        <v>1624</v>
      </c>
      <c r="B1628" s="59" t="s">
        <v>4001</v>
      </c>
      <c r="C1628" s="59" t="s">
        <v>4002</v>
      </c>
      <c r="D1628" s="59" t="s">
        <v>4003</v>
      </c>
      <c r="E1628" s="58" t="s">
        <v>582</v>
      </c>
      <c r="F1628" s="58" t="s">
        <v>598</v>
      </c>
      <c r="G1628" s="59"/>
      <c r="H1628" s="59"/>
      <c r="I1628" s="59">
        <v>1.977E-3</v>
      </c>
      <c r="J1628" s="60">
        <v>505816894.28426909</v>
      </c>
      <c r="K1628" s="59"/>
    </row>
    <row r="1629" spans="1:11" ht="15" customHeight="1" x14ac:dyDescent="0.4">
      <c r="A1629" s="58">
        <v>1625</v>
      </c>
      <c r="B1629" s="59" t="s">
        <v>4004</v>
      </c>
      <c r="C1629" s="59" t="s">
        <v>4005</v>
      </c>
      <c r="D1629" s="59" t="s">
        <v>4006</v>
      </c>
      <c r="E1629" s="58" t="s">
        <v>859</v>
      </c>
      <c r="F1629" s="58" t="s">
        <v>598</v>
      </c>
      <c r="G1629" s="59" t="s">
        <v>1509</v>
      </c>
      <c r="H1629" s="59"/>
      <c r="I1629" s="59">
        <v>6.7000000000000002E-4</v>
      </c>
      <c r="J1629" s="60">
        <v>1492537313.4328358</v>
      </c>
      <c r="K1629" s="59"/>
    </row>
    <row r="1630" spans="1:11" ht="15" customHeight="1" x14ac:dyDescent="0.4">
      <c r="A1630" s="58">
        <v>1626</v>
      </c>
      <c r="B1630" s="59" t="s">
        <v>4007</v>
      </c>
      <c r="C1630" s="59" t="s">
        <v>4008</v>
      </c>
      <c r="D1630" s="59" t="s">
        <v>43</v>
      </c>
      <c r="E1630" s="58" t="s">
        <v>829</v>
      </c>
      <c r="F1630" s="58" t="s">
        <v>672</v>
      </c>
      <c r="G1630" s="59" t="s">
        <v>1560</v>
      </c>
      <c r="H1630" s="59" t="s">
        <v>2778</v>
      </c>
      <c r="I1630" s="59">
        <v>1.2030000000000001E-3</v>
      </c>
      <c r="J1630" s="60">
        <v>831255195.34497082</v>
      </c>
      <c r="K1630" s="59"/>
    </row>
    <row r="1631" spans="1:11" ht="15" customHeight="1" x14ac:dyDescent="0.4">
      <c r="A1631" s="58">
        <v>1627</v>
      </c>
      <c r="B1631" s="59" t="s">
        <v>4009</v>
      </c>
      <c r="C1631" s="59" t="s">
        <v>4010</v>
      </c>
      <c r="D1631" s="59" t="s">
        <v>88</v>
      </c>
      <c r="E1631" s="58" t="s">
        <v>829</v>
      </c>
      <c r="F1631" s="58" t="s">
        <v>608</v>
      </c>
      <c r="G1631" s="59" t="s">
        <v>1258</v>
      </c>
      <c r="H1631" s="59" t="s">
        <v>1534</v>
      </c>
      <c r="I1631" s="59">
        <v>1.0399999999999999E-4</v>
      </c>
      <c r="J1631" s="60">
        <v>9615384615.3846169</v>
      </c>
      <c r="K1631" s="59"/>
    </row>
    <row r="1632" spans="1:11" ht="15" customHeight="1" x14ac:dyDescent="0.4">
      <c r="A1632" s="58">
        <v>1628</v>
      </c>
      <c r="B1632" s="59" t="s">
        <v>4011</v>
      </c>
      <c r="C1632" s="59" t="s">
        <v>3462</v>
      </c>
      <c r="D1632" s="59" t="s">
        <v>4012</v>
      </c>
      <c r="E1632" s="58" t="s">
        <v>586</v>
      </c>
      <c r="F1632" s="58">
        <v>1</v>
      </c>
      <c r="G1632" s="59"/>
      <c r="H1632" s="59"/>
      <c r="I1632" s="59">
        <v>0</v>
      </c>
      <c r="J1632" s="60"/>
      <c r="K1632" s="59"/>
    </row>
    <row r="1633" spans="1:11" ht="15" customHeight="1" x14ac:dyDescent="0.4">
      <c r="A1633" s="58">
        <v>1629</v>
      </c>
      <c r="B1633" s="59" t="s">
        <v>4013</v>
      </c>
      <c r="C1633" s="59" t="s">
        <v>3460</v>
      </c>
      <c r="D1633" s="59" t="s">
        <v>4012</v>
      </c>
      <c r="E1633" s="58" t="s">
        <v>586</v>
      </c>
      <c r="F1633" s="58">
        <v>1</v>
      </c>
      <c r="G1633" s="59"/>
      <c r="H1633" s="59"/>
      <c r="I1633" s="59">
        <v>0</v>
      </c>
      <c r="J1633" s="60"/>
      <c r="K1633" s="59"/>
    </row>
    <row r="1634" spans="1:11" ht="15" customHeight="1" x14ac:dyDescent="0.4">
      <c r="A1634" s="58">
        <v>1630</v>
      </c>
      <c r="B1634" s="59" t="s">
        <v>4014</v>
      </c>
      <c r="C1634" s="59" t="s">
        <v>4015</v>
      </c>
      <c r="D1634" s="59" t="s">
        <v>4016</v>
      </c>
      <c r="E1634" s="58" t="s">
        <v>582</v>
      </c>
      <c r="F1634" s="58" t="s">
        <v>598</v>
      </c>
      <c r="G1634" s="59"/>
      <c r="H1634" s="59"/>
      <c r="I1634" s="59">
        <v>0</v>
      </c>
      <c r="J1634" s="60"/>
      <c r="K1634" s="59"/>
    </row>
    <row r="1635" spans="1:11" ht="15" customHeight="1" x14ac:dyDescent="0.4">
      <c r="A1635" s="58">
        <v>1631</v>
      </c>
      <c r="B1635" s="59" t="s">
        <v>4017</v>
      </c>
      <c r="C1635" s="59" t="s">
        <v>4018</v>
      </c>
      <c r="D1635" s="59" t="s">
        <v>4016</v>
      </c>
      <c r="E1635" s="58" t="s">
        <v>586</v>
      </c>
      <c r="F1635" s="58" t="s">
        <v>598</v>
      </c>
      <c r="G1635" s="59"/>
      <c r="H1635" s="59"/>
      <c r="I1635" s="59">
        <v>0</v>
      </c>
      <c r="J1635" s="60"/>
      <c r="K1635" s="59"/>
    </row>
    <row r="1636" spans="1:11" ht="15" customHeight="1" x14ac:dyDescent="0.4">
      <c r="A1636" s="58">
        <v>1632</v>
      </c>
      <c r="B1636" s="59" t="s">
        <v>4019</v>
      </c>
      <c r="C1636" s="59" t="s">
        <v>4020</v>
      </c>
      <c r="D1636" s="59" t="s">
        <v>948</v>
      </c>
      <c r="E1636" s="58" t="s">
        <v>586</v>
      </c>
      <c r="F1636" s="58" t="s">
        <v>608</v>
      </c>
      <c r="G1636" s="59"/>
      <c r="H1636" s="59"/>
      <c r="I1636" s="59">
        <v>0</v>
      </c>
      <c r="J1636" s="60"/>
      <c r="K1636" s="59"/>
    </row>
    <row r="1637" spans="1:11" ht="15" customHeight="1" x14ac:dyDescent="0.4">
      <c r="A1637" s="58">
        <v>1633</v>
      </c>
      <c r="B1637" s="59" t="s">
        <v>4021</v>
      </c>
      <c r="C1637" s="59" t="s">
        <v>4022</v>
      </c>
      <c r="D1637" s="59" t="s">
        <v>4023</v>
      </c>
      <c r="E1637" s="58" t="s">
        <v>582</v>
      </c>
      <c r="F1637" s="58" t="s">
        <v>608</v>
      </c>
      <c r="G1637" s="59"/>
      <c r="H1637" s="59"/>
      <c r="I1637" s="59">
        <v>0</v>
      </c>
      <c r="J1637" s="60"/>
      <c r="K1637" s="59"/>
    </row>
    <row r="1638" spans="1:11" ht="15" customHeight="1" x14ac:dyDescent="0.4">
      <c r="A1638" s="58">
        <v>1634</v>
      </c>
      <c r="B1638" s="59" t="s">
        <v>4024</v>
      </c>
      <c r="C1638" s="59" t="s">
        <v>4025</v>
      </c>
      <c r="D1638" s="59" t="s">
        <v>4023</v>
      </c>
      <c r="E1638" s="58" t="s">
        <v>586</v>
      </c>
      <c r="F1638" s="58" t="s">
        <v>598</v>
      </c>
      <c r="G1638" s="59"/>
      <c r="H1638" s="59"/>
      <c r="I1638" s="59">
        <v>0</v>
      </c>
      <c r="J1638" s="60"/>
      <c r="K1638" s="59"/>
    </row>
    <row r="1639" spans="1:11" ht="15" customHeight="1" x14ac:dyDescent="0.4">
      <c r="A1639" s="58">
        <v>1635</v>
      </c>
      <c r="B1639" s="59" t="s">
        <v>4026</v>
      </c>
      <c r="C1639" s="59" t="s">
        <v>3661</v>
      </c>
      <c r="D1639" s="59" t="s">
        <v>948</v>
      </c>
      <c r="E1639" s="58" t="s">
        <v>586</v>
      </c>
      <c r="F1639" s="58" t="s">
        <v>608</v>
      </c>
      <c r="G1639" s="59"/>
      <c r="H1639" s="59"/>
      <c r="I1639" s="59">
        <v>0</v>
      </c>
      <c r="J1639" s="60"/>
      <c r="K1639" s="59"/>
    </row>
    <row r="1640" spans="1:11" ht="15" customHeight="1" x14ac:dyDescent="0.4">
      <c r="A1640" s="58">
        <v>1636</v>
      </c>
      <c r="B1640" s="59" t="s">
        <v>4027</v>
      </c>
      <c r="C1640" s="59">
        <v>81086295</v>
      </c>
      <c r="D1640" s="59" t="s">
        <v>4028</v>
      </c>
      <c r="E1640" s="58" t="s">
        <v>582</v>
      </c>
      <c r="F1640" s="58" t="s">
        <v>598</v>
      </c>
      <c r="G1640" s="59"/>
      <c r="H1640" s="59"/>
      <c r="I1640" s="59">
        <v>0.32164799999999999</v>
      </c>
      <c r="J1640" s="60">
        <v>3108988.7081530122</v>
      </c>
      <c r="K1640" s="59"/>
    </row>
    <row r="1641" spans="1:11" ht="15" customHeight="1" x14ac:dyDescent="0.4">
      <c r="A1641" s="58">
        <v>1637</v>
      </c>
      <c r="B1641" s="59" t="s">
        <v>4029</v>
      </c>
      <c r="C1641" s="59" t="s">
        <v>4030</v>
      </c>
      <c r="D1641" s="59" t="s">
        <v>50</v>
      </c>
      <c r="E1641" s="58" t="s">
        <v>859</v>
      </c>
      <c r="F1641" s="58">
        <v>1</v>
      </c>
      <c r="G1641" s="59" t="s">
        <v>2163</v>
      </c>
      <c r="H1641" s="59"/>
      <c r="I1641" s="59">
        <v>1.8469999999999999E-3</v>
      </c>
      <c r="J1641" s="60">
        <v>541418516.51326478</v>
      </c>
      <c r="K1641" s="59"/>
    </row>
    <row r="1642" spans="1:11" ht="15" customHeight="1" x14ac:dyDescent="0.4">
      <c r="A1642" s="58">
        <v>1638</v>
      </c>
      <c r="B1642" s="59" t="s">
        <v>4031</v>
      </c>
      <c r="C1642" s="59" t="s">
        <v>4032</v>
      </c>
      <c r="D1642" s="59" t="s">
        <v>4033</v>
      </c>
      <c r="E1642" s="58" t="s">
        <v>586</v>
      </c>
      <c r="F1642" s="58">
        <v>2</v>
      </c>
      <c r="G1642" s="59"/>
      <c r="H1642" s="59"/>
      <c r="I1642" s="59">
        <v>0</v>
      </c>
      <c r="J1642" s="60"/>
      <c r="K1642" s="59"/>
    </row>
    <row r="1643" spans="1:11" ht="15" customHeight="1" x14ac:dyDescent="0.4">
      <c r="A1643" s="58">
        <v>1639</v>
      </c>
      <c r="B1643" s="59" t="s">
        <v>4034</v>
      </c>
      <c r="C1643" s="59" t="s">
        <v>4035</v>
      </c>
      <c r="D1643" s="59" t="s">
        <v>750</v>
      </c>
      <c r="E1643" s="58" t="s">
        <v>586</v>
      </c>
      <c r="F1643" s="58">
        <v>26</v>
      </c>
      <c r="G1643" s="59"/>
      <c r="H1643" s="59"/>
      <c r="I1643" s="59">
        <v>0</v>
      </c>
      <c r="J1643" s="60"/>
      <c r="K1643" s="59"/>
    </row>
    <row r="1644" spans="1:11" ht="15" customHeight="1" x14ac:dyDescent="0.4">
      <c r="A1644" s="58">
        <v>1640</v>
      </c>
      <c r="B1644" s="59" t="s">
        <v>4036</v>
      </c>
      <c r="C1644" s="59" t="s">
        <v>1084</v>
      </c>
      <c r="D1644" s="59" t="s">
        <v>750</v>
      </c>
      <c r="E1644" s="58" t="s">
        <v>586</v>
      </c>
      <c r="F1644" s="58">
        <v>46</v>
      </c>
      <c r="G1644" s="59"/>
      <c r="H1644" s="59"/>
      <c r="I1644" s="59">
        <v>0</v>
      </c>
      <c r="J1644" s="60"/>
      <c r="K1644" s="59"/>
    </row>
    <row r="1645" spans="1:11" ht="15" customHeight="1" x14ac:dyDescent="0.4">
      <c r="A1645" s="58">
        <v>1641</v>
      </c>
      <c r="B1645" s="59" t="s">
        <v>4037</v>
      </c>
      <c r="C1645" s="59" t="s">
        <v>4038</v>
      </c>
      <c r="D1645" s="59" t="s">
        <v>800</v>
      </c>
      <c r="E1645" s="58" t="s">
        <v>586</v>
      </c>
      <c r="F1645" s="58">
        <v>39</v>
      </c>
      <c r="G1645" s="59"/>
      <c r="H1645" s="59"/>
      <c r="I1645" s="59">
        <v>0</v>
      </c>
      <c r="J1645" s="60"/>
      <c r="K1645" s="59"/>
    </row>
    <row r="1646" spans="1:11" ht="15" customHeight="1" x14ac:dyDescent="0.4">
      <c r="A1646" s="58">
        <v>1642</v>
      </c>
      <c r="B1646" s="59" t="s">
        <v>4039</v>
      </c>
      <c r="C1646" s="59" t="s">
        <v>1011</v>
      </c>
      <c r="D1646" s="59" t="s">
        <v>800</v>
      </c>
      <c r="E1646" s="58" t="s">
        <v>586</v>
      </c>
      <c r="F1646" s="58">
        <v>1</v>
      </c>
      <c r="G1646" s="59"/>
      <c r="H1646" s="59"/>
      <c r="I1646" s="59">
        <v>0</v>
      </c>
      <c r="J1646" s="60"/>
      <c r="K1646" s="59"/>
    </row>
    <row r="1647" spans="1:11" ht="15" customHeight="1" x14ac:dyDescent="0.4">
      <c r="A1647" s="58">
        <v>1643</v>
      </c>
      <c r="B1647" s="59" t="s">
        <v>4040</v>
      </c>
      <c r="C1647" s="59" t="s">
        <v>4041</v>
      </c>
      <c r="D1647" s="59" t="s">
        <v>750</v>
      </c>
      <c r="E1647" s="58" t="s">
        <v>586</v>
      </c>
      <c r="F1647" s="58">
        <v>6</v>
      </c>
      <c r="G1647" s="59"/>
      <c r="H1647" s="59"/>
      <c r="I1647" s="59">
        <v>0</v>
      </c>
      <c r="J1647" s="60"/>
      <c r="K1647" s="59"/>
    </row>
    <row r="1648" spans="1:11" ht="15" customHeight="1" x14ac:dyDescent="0.4">
      <c r="A1648" s="58">
        <v>1644</v>
      </c>
      <c r="B1648" s="59" t="s">
        <v>4042</v>
      </c>
      <c r="C1648" s="59" t="s">
        <v>4043</v>
      </c>
      <c r="D1648" s="59" t="s">
        <v>800</v>
      </c>
      <c r="E1648" s="58" t="s">
        <v>586</v>
      </c>
      <c r="F1648" s="58">
        <v>8</v>
      </c>
      <c r="G1648" s="59"/>
      <c r="H1648" s="59"/>
      <c r="I1648" s="59">
        <v>0</v>
      </c>
      <c r="J1648" s="60"/>
      <c r="K1648" s="59"/>
    </row>
    <row r="1649" spans="1:11" ht="15" customHeight="1" x14ac:dyDescent="0.4">
      <c r="A1649" s="58">
        <v>1645</v>
      </c>
      <c r="B1649" s="59" t="s">
        <v>4044</v>
      </c>
      <c r="C1649" s="59" t="s">
        <v>4032</v>
      </c>
      <c r="D1649" s="59" t="s">
        <v>2039</v>
      </c>
      <c r="E1649" s="58" t="s">
        <v>586</v>
      </c>
      <c r="F1649" s="58">
        <v>2</v>
      </c>
      <c r="G1649" s="59"/>
      <c r="H1649" s="59"/>
      <c r="I1649" s="59">
        <v>0</v>
      </c>
      <c r="J1649" s="60"/>
      <c r="K1649" s="59"/>
    </row>
    <row r="1650" spans="1:11" ht="15" customHeight="1" x14ac:dyDescent="0.4">
      <c r="A1650" s="58">
        <v>1646</v>
      </c>
      <c r="B1650" s="59" t="s">
        <v>4045</v>
      </c>
      <c r="C1650" s="59" t="s">
        <v>4045</v>
      </c>
      <c r="D1650" s="59" t="s">
        <v>4046</v>
      </c>
      <c r="E1650" s="58" t="s">
        <v>582</v>
      </c>
      <c r="F1650" s="58">
        <v>1</v>
      </c>
      <c r="G1650" s="59"/>
      <c r="H1650" s="59"/>
      <c r="I1650" s="59">
        <v>0.114893</v>
      </c>
      <c r="J1650" s="60">
        <v>8703750.4460672103</v>
      </c>
      <c r="K1650" s="59"/>
    </row>
    <row r="1651" spans="1:11" ht="15" customHeight="1" x14ac:dyDescent="0.4">
      <c r="A1651" s="58">
        <v>1647</v>
      </c>
      <c r="B1651" s="59" t="s">
        <v>4047</v>
      </c>
      <c r="C1651" s="59" t="s">
        <v>4048</v>
      </c>
      <c r="D1651" s="59" t="s">
        <v>4049</v>
      </c>
      <c r="E1651" s="58" t="s">
        <v>586</v>
      </c>
      <c r="F1651" s="58">
        <v>1</v>
      </c>
      <c r="G1651" s="59"/>
      <c r="H1651" s="59"/>
      <c r="I1651" s="59">
        <v>0</v>
      </c>
      <c r="J1651" s="60"/>
      <c r="K1651" s="59"/>
    </row>
    <row r="1652" spans="1:11" ht="15" customHeight="1" x14ac:dyDescent="0.4">
      <c r="A1652" s="58">
        <v>1648</v>
      </c>
      <c r="B1652" s="59" t="s">
        <v>4050</v>
      </c>
      <c r="C1652" s="59" t="s">
        <v>4051</v>
      </c>
      <c r="D1652" s="59" t="s">
        <v>4052</v>
      </c>
      <c r="E1652" s="58" t="s">
        <v>586</v>
      </c>
      <c r="F1652" s="58">
        <v>1</v>
      </c>
      <c r="G1652" s="59"/>
      <c r="H1652" s="59"/>
      <c r="I1652" s="59">
        <v>0</v>
      </c>
      <c r="J1652" s="60"/>
      <c r="K1652" s="59"/>
    </row>
    <row r="1653" spans="1:11" ht="15" customHeight="1" x14ac:dyDescent="0.4">
      <c r="A1653" s="58">
        <v>1649</v>
      </c>
      <c r="B1653" s="59" t="s">
        <v>4053</v>
      </c>
      <c r="C1653" s="59" t="s">
        <v>4054</v>
      </c>
      <c r="D1653" s="59" t="s">
        <v>4055</v>
      </c>
      <c r="E1653" s="58" t="s">
        <v>586</v>
      </c>
      <c r="F1653" s="58">
        <v>1</v>
      </c>
      <c r="G1653" s="59"/>
      <c r="H1653" s="59"/>
      <c r="I1653" s="59">
        <v>0</v>
      </c>
      <c r="J1653" s="60"/>
      <c r="K1653" s="59"/>
    </row>
    <row r="1654" spans="1:11" ht="15" customHeight="1" x14ac:dyDescent="0.4">
      <c r="A1654" s="58">
        <v>1650</v>
      </c>
      <c r="B1654" s="59" t="s">
        <v>4056</v>
      </c>
      <c r="C1654" s="59" t="s">
        <v>4057</v>
      </c>
      <c r="D1654" s="59" t="s">
        <v>4058</v>
      </c>
      <c r="E1654" s="58" t="s">
        <v>586</v>
      </c>
      <c r="F1654" s="58">
        <v>1</v>
      </c>
      <c r="G1654" s="59"/>
      <c r="H1654" s="59"/>
      <c r="I1654" s="59">
        <v>0</v>
      </c>
      <c r="J1654" s="60"/>
      <c r="K1654" s="59"/>
    </row>
    <row r="1655" spans="1:11" ht="15" customHeight="1" x14ac:dyDescent="0.4">
      <c r="A1655" s="58">
        <v>1651</v>
      </c>
      <c r="B1655" s="59" t="s">
        <v>4059</v>
      </c>
      <c r="C1655" s="59" t="s">
        <v>4060</v>
      </c>
      <c r="D1655" s="59" t="s">
        <v>4061</v>
      </c>
      <c r="E1655" s="58" t="s">
        <v>586</v>
      </c>
      <c r="F1655" s="58">
        <v>1</v>
      </c>
      <c r="G1655" s="59"/>
      <c r="H1655" s="59"/>
      <c r="I1655" s="59">
        <v>0</v>
      </c>
      <c r="J1655" s="60"/>
      <c r="K1655" s="59"/>
    </row>
    <row r="1656" spans="1:11" ht="15" customHeight="1" x14ac:dyDescent="0.4">
      <c r="A1656" s="58">
        <v>1652</v>
      </c>
      <c r="B1656" s="59" t="s">
        <v>4062</v>
      </c>
      <c r="C1656" s="59" t="s">
        <v>4063</v>
      </c>
      <c r="D1656" s="59" t="s">
        <v>4064</v>
      </c>
      <c r="E1656" s="58" t="s">
        <v>582</v>
      </c>
      <c r="F1656" s="58">
        <v>1</v>
      </c>
      <c r="G1656" s="59"/>
      <c r="H1656" s="59"/>
      <c r="I1656" s="59">
        <v>0.114893</v>
      </c>
      <c r="J1656" s="60">
        <v>8703750.4460672103</v>
      </c>
      <c r="K1656" s="59"/>
    </row>
    <row r="1657" spans="1:11" ht="15" customHeight="1" x14ac:dyDescent="0.4">
      <c r="A1657" s="58">
        <v>1653</v>
      </c>
      <c r="B1657" s="59" t="s">
        <v>4065</v>
      </c>
      <c r="C1657" s="59" t="s">
        <v>4066</v>
      </c>
      <c r="D1657" s="59" t="s">
        <v>4067</v>
      </c>
      <c r="E1657" s="58" t="s">
        <v>586</v>
      </c>
      <c r="F1657" s="58">
        <v>9</v>
      </c>
      <c r="G1657" s="59"/>
      <c r="H1657" s="59"/>
      <c r="I1657" s="59">
        <v>0</v>
      </c>
      <c r="J1657" s="60"/>
      <c r="K1657" s="59"/>
    </row>
    <row r="1658" spans="1:11" ht="15" customHeight="1" x14ac:dyDescent="0.4">
      <c r="A1658" s="58">
        <v>1654</v>
      </c>
      <c r="B1658" s="59" t="s">
        <v>4068</v>
      </c>
      <c r="C1658" s="59" t="s">
        <v>4069</v>
      </c>
      <c r="D1658" s="59" t="s">
        <v>4070</v>
      </c>
      <c r="E1658" s="58" t="s">
        <v>586</v>
      </c>
      <c r="F1658" s="58">
        <v>4</v>
      </c>
      <c r="G1658" s="59"/>
      <c r="H1658" s="59"/>
      <c r="I1658" s="59">
        <v>0</v>
      </c>
      <c r="J1658" s="60"/>
      <c r="K1658" s="59"/>
    </row>
    <row r="1659" spans="1:11" ht="15" customHeight="1" x14ac:dyDescent="0.4">
      <c r="A1659" s="58">
        <v>1655</v>
      </c>
      <c r="B1659" s="59" t="s">
        <v>4071</v>
      </c>
      <c r="C1659" s="59" t="s">
        <v>4072</v>
      </c>
      <c r="D1659" s="59" t="s">
        <v>4073</v>
      </c>
      <c r="E1659" s="58" t="s">
        <v>829</v>
      </c>
      <c r="F1659" s="58">
        <v>7</v>
      </c>
      <c r="G1659" s="59" t="s">
        <v>1583</v>
      </c>
      <c r="H1659" s="59" t="s">
        <v>1584</v>
      </c>
      <c r="I1659" s="59">
        <v>3.6400000000000001E-4</v>
      </c>
      <c r="J1659" s="60">
        <v>2747252747.2527471</v>
      </c>
      <c r="K1659" s="59"/>
    </row>
    <row r="1660" spans="1:11" ht="15" customHeight="1" x14ac:dyDescent="0.4">
      <c r="A1660" s="58">
        <v>1656</v>
      </c>
      <c r="B1660" s="59" t="s">
        <v>4074</v>
      </c>
      <c r="C1660" s="59" t="s">
        <v>4075</v>
      </c>
      <c r="D1660" s="59" t="s">
        <v>4073</v>
      </c>
      <c r="E1660" s="58" t="s">
        <v>829</v>
      </c>
      <c r="F1660" s="58">
        <v>1</v>
      </c>
      <c r="G1660" s="59" t="s">
        <v>1583</v>
      </c>
      <c r="H1660" s="59" t="s">
        <v>1584</v>
      </c>
      <c r="I1660" s="59">
        <v>5.1999999999999997E-5</v>
      </c>
      <c r="J1660" s="60">
        <v>19230769230.769234</v>
      </c>
      <c r="K1660" s="59"/>
    </row>
    <row r="1661" spans="1:11" ht="15" customHeight="1" x14ac:dyDescent="0.4">
      <c r="A1661" s="58">
        <v>1657</v>
      </c>
      <c r="B1661" s="59" t="s">
        <v>4076</v>
      </c>
      <c r="C1661" s="59" t="s">
        <v>4077</v>
      </c>
      <c r="D1661" s="59" t="s">
        <v>4078</v>
      </c>
      <c r="E1661" s="58" t="s">
        <v>829</v>
      </c>
      <c r="F1661" s="58">
        <v>1</v>
      </c>
      <c r="G1661" s="59" t="s">
        <v>1583</v>
      </c>
      <c r="H1661" s="59" t="s">
        <v>1584</v>
      </c>
      <c r="I1661" s="59">
        <v>5.1999999999999997E-5</v>
      </c>
      <c r="J1661" s="60">
        <v>19230769230.769234</v>
      </c>
      <c r="K1661" s="59"/>
    </row>
    <row r="1662" spans="1:11" ht="15" customHeight="1" x14ac:dyDescent="0.4">
      <c r="A1662" s="58">
        <v>1658</v>
      </c>
      <c r="B1662" s="59" t="s">
        <v>4079</v>
      </c>
      <c r="C1662" s="59" t="s">
        <v>4080</v>
      </c>
      <c r="D1662" s="59" t="s">
        <v>4081</v>
      </c>
      <c r="E1662" s="58" t="s">
        <v>829</v>
      </c>
      <c r="F1662" s="58">
        <v>1</v>
      </c>
      <c r="G1662" s="59" t="s">
        <v>1560</v>
      </c>
      <c r="H1662" s="59" t="s">
        <v>4082</v>
      </c>
      <c r="I1662" s="59">
        <v>9.7549999999999998E-3</v>
      </c>
      <c r="J1662" s="60">
        <v>102511532.54741159</v>
      </c>
      <c r="K1662" s="59"/>
    </row>
    <row r="1663" spans="1:11" ht="15" customHeight="1" x14ac:dyDescent="0.4">
      <c r="A1663" s="58">
        <v>1659</v>
      </c>
      <c r="B1663" s="59" t="s">
        <v>4083</v>
      </c>
      <c r="C1663" s="59" t="s">
        <v>4084</v>
      </c>
      <c r="D1663" s="59" t="s">
        <v>4085</v>
      </c>
      <c r="E1663" s="58" t="s">
        <v>829</v>
      </c>
      <c r="F1663" s="58">
        <v>4</v>
      </c>
      <c r="G1663" s="59" t="s">
        <v>2738</v>
      </c>
      <c r="H1663" s="59" t="s">
        <v>2739</v>
      </c>
      <c r="I1663" s="59">
        <v>1.008E-2</v>
      </c>
      <c r="J1663" s="60">
        <v>99206349.206349209</v>
      </c>
      <c r="K1663" s="59"/>
    </row>
    <row r="1664" spans="1:11" ht="15" customHeight="1" x14ac:dyDescent="0.4">
      <c r="A1664" s="58">
        <v>1660</v>
      </c>
      <c r="B1664" s="59" t="s">
        <v>4086</v>
      </c>
      <c r="C1664" s="59" t="s">
        <v>4087</v>
      </c>
      <c r="D1664" s="59" t="s">
        <v>4088</v>
      </c>
      <c r="E1664" s="58" t="s">
        <v>829</v>
      </c>
      <c r="F1664" s="58">
        <v>4</v>
      </c>
      <c r="G1664" s="59" t="s">
        <v>830</v>
      </c>
      <c r="H1664" s="59" t="s">
        <v>831</v>
      </c>
      <c r="I1664" s="59">
        <v>1.7600000000000001E-3</v>
      </c>
      <c r="J1664" s="60">
        <v>568181818.18181813</v>
      </c>
      <c r="K1664" s="59"/>
    </row>
    <row r="1665" spans="1:11" ht="15" customHeight="1" x14ac:dyDescent="0.4">
      <c r="A1665" s="58">
        <v>1661</v>
      </c>
      <c r="B1665" s="59" t="s">
        <v>4089</v>
      </c>
      <c r="C1665" s="59" t="s">
        <v>4090</v>
      </c>
      <c r="D1665" s="59" t="s">
        <v>4091</v>
      </c>
      <c r="E1665" s="58" t="s">
        <v>586</v>
      </c>
      <c r="F1665" s="58">
        <v>4</v>
      </c>
      <c r="G1665" s="59"/>
      <c r="H1665" s="59"/>
      <c r="I1665" s="59">
        <v>0</v>
      </c>
      <c r="J1665" s="60"/>
      <c r="K1665" s="59"/>
    </row>
    <row r="1666" spans="1:11" ht="15" customHeight="1" x14ac:dyDescent="0.4">
      <c r="A1666" s="58">
        <v>1662</v>
      </c>
      <c r="B1666" s="59" t="s">
        <v>4092</v>
      </c>
      <c r="C1666" s="59" t="s">
        <v>4093</v>
      </c>
      <c r="D1666" s="59" t="s">
        <v>4094</v>
      </c>
      <c r="E1666" s="58" t="s">
        <v>859</v>
      </c>
      <c r="F1666" s="58">
        <v>1</v>
      </c>
      <c r="G1666" s="59" t="s">
        <v>1613</v>
      </c>
      <c r="H1666" s="59" t="s">
        <v>1614</v>
      </c>
      <c r="I1666" s="59">
        <v>5.2599999999999999E-4</v>
      </c>
      <c r="J1666" s="60">
        <v>1901140684.4106464</v>
      </c>
      <c r="K1666" s="59"/>
    </row>
    <row r="1667" spans="1:11" ht="15" customHeight="1" x14ac:dyDescent="0.4">
      <c r="A1667" s="58">
        <v>1663</v>
      </c>
      <c r="B1667" s="59" t="s">
        <v>4095</v>
      </c>
      <c r="C1667" s="59" t="s">
        <v>4096</v>
      </c>
      <c r="D1667" s="59" t="s">
        <v>4097</v>
      </c>
      <c r="E1667" s="58" t="s">
        <v>859</v>
      </c>
      <c r="F1667" s="58">
        <v>3</v>
      </c>
      <c r="G1667" s="59" t="s">
        <v>1613</v>
      </c>
      <c r="H1667" s="59" t="s">
        <v>1614</v>
      </c>
      <c r="I1667" s="59">
        <v>1.578E-3</v>
      </c>
      <c r="J1667" s="60">
        <v>633713561.47021544</v>
      </c>
      <c r="K1667" s="59"/>
    </row>
    <row r="1668" spans="1:11" ht="15" customHeight="1" x14ac:dyDescent="0.4">
      <c r="A1668" s="58">
        <v>1664</v>
      </c>
      <c r="B1668" s="59" t="s">
        <v>4098</v>
      </c>
      <c r="C1668" s="59" t="s">
        <v>4099</v>
      </c>
      <c r="D1668" s="59" t="s">
        <v>4100</v>
      </c>
      <c r="E1668" s="58" t="s">
        <v>2531</v>
      </c>
      <c r="F1668" s="58">
        <v>1</v>
      </c>
      <c r="G1668" s="59"/>
      <c r="H1668" s="59"/>
      <c r="I1668" s="59">
        <v>0</v>
      </c>
      <c r="J1668" s="60"/>
      <c r="K1668" s="59"/>
    </row>
    <row r="1669" spans="1:11" ht="15" customHeight="1" x14ac:dyDescent="0.4">
      <c r="A1669" s="58">
        <v>1665</v>
      </c>
      <c r="B1669" s="59" t="s">
        <v>4101</v>
      </c>
      <c r="C1669" s="59" t="s">
        <v>4102</v>
      </c>
      <c r="D1669" s="59" t="s">
        <v>4103</v>
      </c>
      <c r="E1669" s="58" t="s">
        <v>859</v>
      </c>
      <c r="F1669" s="58">
        <v>1</v>
      </c>
      <c r="G1669" s="59" t="s">
        <v>1509</v>
      </c>
      <c r="H1669" s="59"/>
      <c r="I1669" s="59">
        <v>6.7000000000000002E-4</v>
      </c>
      <c r="J1669" s="60">
        <v>1492537313.4328358</v>
      </c>
      <c r="K1669" s="59"/>
    </row>
    <row r="1670" spans="1:11" ht="15" customHeight="1" x14ac:dyDescent="0.4">
      <c r="A1670" s="58">
        <v>1666</v>
      </c>
      <c r="B1670" s="59" t="s">
        <v>4104</v>
      </c>
      <c r="C1670" s="59" t="s">
        <v>4105</v>
      </c>
      <c r="D1670" s="59" t="s">
        <v>4106</v>
      </c>
      <c r="E1670" s="58" t="s">
        <v>859</v>
      </c>
      <c r="F1670" s="58">
        <v>1</v>
      </c>
      <c r="G1670" s="59" t="s">
        <v>1509</v>
      </c>
      <c r="H1670" s="59"/>
      <c r="I1670" s="59">
        <v>6.7000000000000002E-4</v>
      </c>
      <c r="J1670" s="60">
        <v>1492537313.4328358</v>
      </c>
      <c r="K1670" s="59"/>
    </row>
    <row r="1671" spans="1:11" ht="15" customHeight="1" x14ac:dyDescent="0.4">
      <c r="A1671" s="58">
        <v>1667</v>
      </c>
      <c r="B1671" s="59" t="s">
        <v>4107</v>
      </c>
      <c r="C1671" s="59" t="s">
        <v>4108</v>
      </c>
      <c r="D1671" s="59" t="s">
        <v>4109</v>
      </c>
      <c r="E1671" s="58" t="s">
        <v>859</v>
      </c>
      <c r="F1671" s="58">
        <v>1</v>
      </c>
      <c r="G1671" s="59" t="s">
        <v>1509</v>
      </c>
      <c r="H1671" s="59"/>
      <c r="I1671" s="59">
        <v>6.7000000000000002E-4</v>
      </c>
      <c r="J1671" s="60">
        <v>1492537313.4328358</v>
      </c>
      <c r="K1671" s="59"/>
    </row>
    <row r="1672" spans="1:11" ht="15" customHeight="1" x14ac:dyDescent="0.4">
      <c r="A1672" s="58">
        <v>1668</v>
      </c>
      <c r="B1672" s="59" t="s">
        <v>4110</v>
      </c>
      <c r="C1672" s="59" t="s">
        <v>4111</v>
      </c>
      <c r="D1672" s="59" t="s">
        <v>4112</v>
      </c>
      <c r="E1672" s="58" t="s">
        <v>859</v>
      </c>
      <c r="F1672" s="58">
        <v>2</v>
      </c>
      <c r="G1672" s="59" t="s">
        <v>1509</v>
      </c>
      <c r="H1672" s="59"/>
      <c r="I1672" s="59">
        <v>1.34E-3</v>
      </c>
      <c r="J1672" s="60">
        <v>746268656.71641791</v>
      </c>
      <c r="K1672" s="59"/>
    </row>
    <row r="1673" spans="1:11" ht="15" customHeight="1" x14ac:dyDescent="0.4">
      <c r="A1673" s="58">
        <v>1669</v>
      </c>
      <c r="B1673" s="59" t="s">
        <v>4113</v>
      </c>
      <c r="C1673" s="59" t="s">
        <v>4114</v>
      </c>
      <c r="D1673" s="59" t="s">
        <v>4115</v>
      </c>
      <c r="E1673" s="58" t="s">
        <v>859</v>
      </c>
      <c r="F1673" s="58">
        <v>1</v>
      </c>
      <c r="G1673" s="59" t="s">
        <v>1509</v>
      </c>
      <c r="H1673" s="59"/>
      <c r="I1673" s="59">
        <v>6.7000000000000002E-4</v>
      </c>
      <c r="J1673" s="60">
        <v>1492537313.4328358</v>
      </c>
      <c r="K1673" s="59"/>
    </row>
    <row r="1674" spans="1:11" ht="15" customHeight="1" x14ac:dyDescent="0.4">
      <c r="A1674" s="58">
        <v>1670</v>
      </c>
      <c r="B1674" s="59" t="s">
        <v>4116</v>
      </c>
      <c r="C1674" s="59" t="s">
        <v>4117</v>
      </c>
      <c r="D1674" s="59" t="s">
        <v>4118</v>
      </c>
      <c r="E1674" s="58" t="s">
        <v>859</v>
      </c>
      <c r="F1674" s="58">
        <v>1</v>
      </c>
      <c r="G1674" s="59" t="s">
        <v>1509</v>
      </c>
      <c r="H1674" s="59"/>
      <c r="I1674" s="59">
        <v>6.7000000000000002E-4</v>
      </c>
      <c r="J1674" s="60">
        <v>1492537313.4328358</v>
      </c>
      <c r="K1674" s="59"/>
    </row>
    <row r="1675" spans="1:11" ht="15" customHeight="1" x14ac:dyDescent="0.4">
      <c r="A1675" s="58">
        <v>1671</v>
      </c>
      <c r="B1675" s="59" t="s">
        <v>4119</v>
      </c>
      <c r="C1675" s="59" t="s">
        <v>4120</v>
      </c>
      <c r="D1675" s="59" t="s">
        <v>4121</v>
      </c>
      <c r="E1675" s="58" t="s">
        <v>859</v>
      </c>
      <c r="F1675" s="58">
        <v>1</v>
      </c>
      <c r="G1675" s="59" t="s">
        <v>1509</v>
      </c>
      <c r="H1675" s="59"/>
      <c r="I1675" s="59">
        <v>6.7000000000000002E-4</v>
      </c>
      <c r="J1675" s="60">
        <v>1492537313.4328358</v>
      </c>
      <c r="K1675" s="59"/>
    </row>
    <row r="1676" spans="1:11" ht="15" customHeight="1" x14ac:dyDescent="0.4">
      <c r="A1676" s="58">
        <v>1672</v>
      </c>
      <c r="B1676" s="59" t="s">
        <v>4122</v>
      </c>
      <c r="C1676" s="59" t="s">
        <v>4123</v>
      </c>
      <c r="D1676" s="59" t="s">
        <v>4124</v>
      </c>
      <c r="E1676" s="58" t="s">
        <v>859</v>
      </c>
      <c r="F1676" s="58">
        <v>2</v>
      </c>
      <c r="G1676" s="59" t="s">
        <v>1509</v>
      </c>
      <c r="H1676" s="59"/>
      <c r="I1676" s="59">
        <v>1.34E-3</v>
      </c>
      <c r="J1676" s="60">
        <v>746268656.71641791</v>
      </c>
      <c r="K1676" s="59"/>
    </row>
    <row r="1677" spans="1:11" ht="15" customHeight="1" x14ac:dyDescent="0.4">
      <c r="A1677" s="58">
        <v>1673</v>
      </c>
      <c r="B1677" s="59" t="s">
        <v>4125</v>
      </c>
      <c r="C1677" s="59" t="s">
        <v>4126</v>
      </c>
      <c r="D1677" s="59" t="s">
        <v>4127</v>
      </c>
      <c r="E1677" s="58" t="s">
        <v>859</v>
      </c>
      <c r="F1677" s="58">
        <v>1</v>
      </c>
      <c r="G1677" s="59" t="s">
        <v>1509</v>
      </c>
      <c r="H1677" s="59"/>
      <c r="I1677" s="59">
        <v>6.7000000000000002E-4</v>
      </c>
      <c r="J1677" s="60">
        <v>1492537313.4328358</v>
      </c>
      <c r="K1677" s="59"/>
    </row>
    <row r="1678" spans="1:11" ht="15" customHeight="1" x14ac:dyDescent="0.4">
      <c r="A1678" s="58">
        <v>1674</v>
      </c>
      <c r="B1678" s="59" t="s">
        <v>4128</v>
      </c>
      <c r="C1678" s="59" t="s">
        <v>4129</v>
      </c>
      <c r="D1678" s="59" t="s">
        <v>4130</v>
      </c>
      <c r="E1678" s="58" t="s">
        <v>859</v>
      </c>
      <c r="F1678" s="58">
        <v>1</v>
      </c>
      <c r="G1678" s="59" t="s">
        <v>1509</v>
      </c>
      <c r="H1678" s="59"/>
      <c r="I1678" s="59">
        <v>6.7000000000000002E-4</v>
      </c>
      <c r="J1678" s="60">
        <v>1492537313.4328358</v>
      </c>
      <c r="K1678" s="59"/>
    </row>
    <row r="1679" spans="1:11" ht="15" customHeight="1" x14ac:dyDescent="0.4">
      <c r="A1679" s="58">
        <v>1675</v>
      </c>
      <c r="B1679" s="59" t="s">
        <v>4131</v>
      </c>
      <c r="C1679" s="59" t="s">
        <v>4132</v>
      </c>
      <c r="D1679" s="59" t="s">
        <v>4133</v>
      </c>
      <c r="E1679" s="58" t="s">
        <v>859</v>
      </c>
      <c r="F1679" s="58">
        <v>1</v>
      </c>
      <c r="G1679" s="59" t="s">
        <v>1509</v>
      </c>
      <c r="H1679" s="59"/>
      <c r="I1679" s="59">
        <v>6.7000000000000002E-4</v>
      </c>
      <c r="J1679" s="60">
        <v>1492537313.4328358</v>
      </c>
      <c r="K1679" s="59"/>
    </row>
    <row r="1680" spans="1:11" ht="15" customHeight="1" x14ac:dyDescent="0.4">
      <c r="A1680" s="58">
        <v>1676</v>
      </c>
      <c r="B1680" s="59" t="s">
        <v>4134</v>
      </c>
      <c r="C1680" s="59" t="s">
        <v>4135</v>
      </c>
      <c r="D1680" s="59" t="s">
        <v>4136</v>
      </c>
      <c r="E1680" s="58" t="s">
        <v>859</v>
      </c>
      <c r="F1680" s="58">
        <v>1</v>
      </c>
      <c r="G1680" s="59" t="s">
        <v>1509</v>
      </c>
      <c r="H1680" s="59"/>
      <c r="I1680" s="59">
        <v>6.7000000000000002E-4</v>
      </c>
      <c r="J1680" s="60">
        <v>1492537313.4328358</v>
      </c>
      <c r="K1680" s="59"/>
    </row>
    <row r="1681" spans="1:11" ht="15" customHeight="1" x14ac:dyDescent="0.4">
      <c r="A1681" s="58">
        <v>1677</v>
      </c>
      <c r="B1681" s="59" t="s">
        <v>4137</v>
      </c>
      <c r="C1681" s="59" t="s">
        <v>4138</v>
      </c>
      <c r="D1681" s="59" t="s">
        <v>4139</v>
      </c>
      <c r="E1681" s="58" t="s">
        <v>859</v>
      </c>
      <c r="F1681" s="58">
        <v>1</v>
      </c>
      <c r="G1681" s="59" t="s">
        <v>1509</v>
      </c>
      <c r="H1681" s="59"/>
      <c r="I1681" s="59">
        <v>6.7000000000000002E-4</v>
      </c>
      <c r="J1681" s="60">
        <v>1492537313.4328358</v>
      </c>
      <c r="K1681" s="59"/>
    </row>
    <row r="1682" spans="1:11" ht="15" customHeight="1" x14ac:dyDescent="0.4">
      <c r="A1682" s="58">
        <v>1678</v>
      </c>
      <c r="B1682" s="59" t="s">
        <v>4140</v>
      </c>
      <c r="C1682" s="59" t="s">
        <v>4141</v>
      </c>
      <c r="D1682" s="59" t="s">
        <v>4142</v>
      </c>
      <c r="E1682" s="58" t="s">
        <v>859</v>
      </c>
      <c r="F1682" s="58">
        <v>1</v>
      </c>
      <c r="G1682" s="59" t="s">
        <v>1509</v>
      </c>
      <c r="H1682" s="59"/>
      <c r="I1682" s="59">
        <v>6.7000000000000002E-4</v>
      </c>
      <c r="J1682" s="60">
        <v>1492537313.4328358</v>
      </c>
      <c r="K1682" s="59"/>
    </row>
    <row r="1683" spans="1:11" ht="15" customHeight="1" x14ac:dyDescent="0.4">
      <c r="A1683" s="58">
        <v>1679</v>
      </c>
      <c r="B1683" s="59" t="s">
        <v>4143</v>
      </c>
      <c r="C1683" s="59" t="s">
        <v>4144</v>
      </c>
      <c r="D1683" s="59" t="s">
        <v>4145</v>
      </c>
      <c r="E1683" s="58" t="s">
        <v>859</v>
      </c>
      <c r="F1683" s="58">
        <v>1</v>
      </c>
      <c r="G1683" s="59" t="s">
        <v>1509</v>
      </c>
      <c r="H1683" s="59"/>
      <c r="I1683" s="59">
        <v>6.7000000000000002E-4</v>
      </c>
      <c r="J1683" s="60">
        <v>1492537313.4328358</v>
      </c>
      <c r="K1683" s="59"/>
    </row>
    <row r="1684" spans="1:11" ht="15" customHeight="1" x14ac:dyDescent="0.4">
      <c r="A1684" s="58">
        <v>1680</v>
      </c>
      <c r="B1684" s="59" t="s">
        <v>4146</v>
      </c>
      <c r="C1684" s="59" t="s">
        <v>4147</v>
      </c>
      <c r="D1684" s="59" t="s">
        <v>4148</v>
      </c>
      <c r="E1684" s="58" t="s">
        <v>859</v>
      </c>
      <c r="F1684" s="58">
        <v>1</v>
      </c>
      <c r="G1684" s="59" t="s">
        <v>1509</v>
      </c>
      <c r="H1684" s="59"/>
      <c r="I1684" s="59">
        <v>6.7000000000000002E-4</v>
      </c>
      <c r="J1684" s="60">
        <v>1492537313.4328358</v>
      </c>
      <c r="K1684" s="59"/>
    </row>
    <row r="1685" spans="1:11" ht="15" customHeight="1" x14ac:dyDescent="0.4">
      <c r="A1685" s="58">
        <v>1681</v>
      </c>
      <c r="B1685" s="59" t="s">
        <v>4149</v>
      </c>
      <c r="C1685" s="59" t="s">
        <v>4150</v>
      </c>
      <c r="D1685" s="59" t="s">
        <v>4151</v>
      </c>
      <c r="E1685" s="58" t="s">
        <v>859</v>
      </c>
      <c r="F1685" s="58">
        <v>1</v>
      </c>
      <c r="G1685" s="59" t="s">
        <v>1509</v>
      </c>
      <c r="H1685" s="59"/>
      <c r="I1685" s="59">
        <v>6.7000000000000002E-4</v>
      </c>
      <c r="J1685" s="60">
        <v>1492537313.4328358</v>
      </c>
      <c r="K1685" s="59"/>
    </row>
    <row r="1686" spans="1:11" ht="15" customHeight="1" x14ac:dyDescent="0.4">
      <c r="A1686" s="58">
        <v>1682</v>
      </c>
      <c r="B1686" s="59" t="s">
        <v>4152</v>
      </c>
      <c r="C1686" s="59" t="s">
        <v>4153</v>
      </c>
      <c r="D1686" s="59" t="s">
        <v>4154</v>
      </c>
      <c r="E1686" s="58" t="s">
        <v>859</v>
      </c>
      <c r="F1686" s="58">
        <v>1</v>
      </c>
      <c r="G1686" s="59" t="s">
        <v>1509</v>
      </c>
      <c r="H1686" s="59"/>
      <c r="I1686" s="59">
        <v>6.7000000000000002E-4</v>
      </c>
      <c r="J1686" s="60">
        <v>1492537313.4328358</v>
      </c>
      <c r="K1686" s="59"/>
    </row>
    <row r="1687" spans="1:11" ht="15" customHeight="1" x14ac:dyDescent="0.4">
      <c r="A1687" s="58">
        <v>1683</v>
      </c>
      <c r="B1687" s="59" t="s">
        <v>4155</v>
      </c>
      <c r="C1687" s="59" t="s">
        <v>4156</v>
      </c>
      <c r="D1687" s="59" t="s">
        <v>4157</v>
      </c>
      <c r="E1687" s="58" t="s">
        <v>859</v>
      </c>
      <c r="F1687" s="58">
        <v>1</v>
      </c>
      <c r="G1687" s="59" t="s">
        <v>1509</v>
      </c>
      <c r="H1687" s="59"/>
      <c r="I1687" s="59">
        <v>6.7000000000000002E-4</v>
      </c>
      <c r="J1687" s="60">
        <v>1492537313.4328358</v>
      </c>
      <c r="K1687" s="59"/>
    </row>
    <row r="1688" spans="1:11" ht="15" customHeight="1" x14ac:dyDescent="0.4">
      <c r="A1688" s="58">
        <v>1684</v>
      </c>
      <c r="B1688" s="59" t="s">
        <v>4158</v>
      </c>
      <c r="C1688" s="59" t="s">
        <v>4159</v>
      </c>
      <c r="D1688" s="59" t="s">
        <v>4160</v>
      </c>
      <c r="E1688" s="58" t="s">
        <v>859</v>
      </c>
      <c r="F1688" s="58">
        <v>1</v>
      </c>
      <c r="G1688" s="59" t="s">
        <v>1509</v>
      </c>
      <c r="H1688" s="59"/>
      <c r="I1688" s="59">
        <v>6.7000000000000002E-4</v>
      </c>
      <c r="J1688" s="60">
        <v>1492537313.4328358</v>
      </c>
      <c r="K1688" s="59"/>
    </row>
    <row r="1689" spans="1:11" ht="15" customHeight="1" x14ac:dyDescent="0.4">
      <c r="A1689" s="58">
        <v>1685</v>
      </c>
      <c r="B1689" s="59" t="s">
        <v>4161</v>
      </c>
      <c r="C1689" s="59" t="s">
        <v>4162</v>
      </c>
      <c r="D1689" s="59" t="s">
        <v>4163</v>
      </c>
      <c r="E1689" s="58" t="s">
        <v>859</v>
      </c>
      <c r="F1689" s="58">
        <v>1</v>
      </c>
      <c r="G1689" s="59" t="s">
        <v>1509</v>
      </c>
      <c r="H1689" s="59"/>
      <c r="I1689" s="59">
        <v>6.7000000000000002E-4</v>
      </c>
      <c r="J1689" s="60">
        <v>1492537313.4328358</v>
      </c>
      <c r="K1689" s="59"/>
    </row>
    <row r="1690" spans="1:11" ht="15" customHeight="1" x14ac:dyDescent="0.4">
      <c r="A1690" s="58">
        <v>1686</v>
      </c>
      <c r="B1690" s="59" t="s">
        <v>4164</v>
      </c>
      <c r="C1690" s="59" t="s">
        <v>4165</v>
      </c>
      <c r="D1690" s="59" t="s">
        <v>4166</v>
      </c>
      <c r="E1690" s="58" t="s">
        <v>859</v>
      </c>
      <c r="F1690" s="58">
        <v>1</v>
      </c>
      <c r="G1690" s="59" t="s">
        <v>1509</v>
      </c>
      <c r="H1690" s="59"/>
      <c r="I1690" s="59">
        <v>6.7000000000000002E-4</v>
      </c>
      <c r="J1690" s="60">
        <v>1492537313.4328358</v>
      </c>
      <c r="K1690" s="59"/>
    </row>
    <row r="1691" spans="1:11" ht="15" customHeight="1" x14ac:dyDescent="0.4">
      <c r="A1691" s="58">
        <v>1687</v>
      </c>
      <c r="B1691" s="59" t="s">
        <v>4167</v>
      </c>
      <c r="C1691" s="59" t="s">
        <v>4168</v>
      </c>
      <c r="D1691" s="59" t="s">
        <v>4169</v>
      </c>
      <c r="E1691" s="58" t="s">
        <v>859</v>
      </c>
      <c r="F1691" s="58">
        <v>2</v>
      </c>
      <c r="G1691" s="59" t="s">
        <v>1509</v>
      </c>
      <c r="H1691" s="59"/>
      <c r="I1691" s="59">
        <v>1.34E-3</v>
      </c>
      <c r="J1691" s="60">
        <v>746268656.71641791</v>
      </c>
      <c r="K1691" s="59"/>
    </row>
    <row r="1692" spans="1:11" ht="15" customHeight="1" x14ac:dyDescent="0.4">
      <c r="A1692" s="58">
        <v>1688</v>
      </c>
      <c r="B1692" s="59" t="s">
        <v>4170</v>
      </c>
      <c r="C1692" s="59" t="s">
        <v>4171</v>
      </c>
      <c r="D1692" s="59" t="s">
        <v>4172</v>
      </c>
      <c r="E1692" s="58" t="s">
        <v>859</v>
      </c>
      <c r="F1692" s="58">
        <v>1</v>
      </c>
      <c r="G1692" s="59" t="s">
        <v>1509</v>
      </c>
      <c r="H1692" s="59"/>
      <c r="I1692" s="59">
        <v>6.7000000000000002E-4</v>
      </c>
      <c r="J1692" s="60">
        <v>1492537313.4328358</v>
      </c>
      <c r="K1692" s="59"/>
    </row>
    <row r="1693" spans="1:11" ht="15" customHeight="1" x14ac:dyDescent="0.4">
      <c r="A1693" s="58">
        <v>1689</v>
      </c>
      <c r="B1693" s="59" t="s">
        <v>4173</v>
      </c>
      <c r="C1693" s="59" t="s">
        <v>4174</v>
      </c>
      <c r="D1693" s="59" t="s">
        <v>4175</v>
      </c>
      <c r="E1693" s="58" t="s">
        <v>859</v>
      </c>
      <c r="F1693" s="58">
        <v>1</v>
      </c>
      <c r="G1693" s="59" t="s">
        <v>1509</v>
      </c>
      <c r="H1693" s="59"/>
      <c r="I1693" s="59">
        <v>6.7000000000000002E-4</v>
      </c>
      <c r="J1693" s="60">
        <v>1492537313.4328358</v>
      </c>
      <c r="K1693" s="59"/>
    </row>
    <row r="1694" spans="1:11" ht="15" customHeight="1" x14ac:dyDescent="0.4">
      <c r="A1694" s="58">
        <v>1690</v>
      </c>
      <c r="B1694" s="59" t="s">
        <v>4176</v>
      </c>
      <c r="C1694" s="59" t="s">
        <v>4177</v>
      </c>
      <c r="D1694" s="59" t="s">
        <v>4178</v>
      </c>
      <c r="E1694" s="58" t="s">
        <v>859</v>
      </c>
      <c r="F1694" s="58">
        <v>1</v>
      </c>
      <c r="G1694" s="59" t="s">
        <v>1509</v>
      </c>
      <c r="H1694" s="59"/>
      <c r="I1694" s="59">
        <v>6.7000000000000002E-4</v>
      </c>
      <c r="J1694" s="60">
        <v>1492537313.4328358</v>
      </c>
      <c r="K1694" s="59"/>
    </row>
    <row r="1695" spans="1:11" ht="15" customHeight="1" x14ac:dyDescent="0.4">
      <c r="A1695" s="58">
        <v>1691</v>
      </c>
      <c r="B1695" s="59" t="s">
        <v>4179</v>
      </c>
      <c r="C1695" s="59" t="s">
        <v>4180</v>
      </c>
      <c r="D1695" s="59" t="s">
        <v>4181</v>
      </c>
      <c r="E1695" s="58" t="s">
        <v>859</v>
      </c>
      <c r="F1695" s="58">
        <v>1</v>
      </c>
      <c r="G1695" s="59" t="s">
        <v>1509</v>
      </c>
      <c r="H1695" s="59"/>
      <c r="I1695" s="59">
        <v>6.7000000000000002E-4</v>
      </c>
      <c r="J1695" s="60">
        <v>1492537313.4328358</v>
      </c>
      <c r="K1695" s="59"/>
    </row>
    <row r="1696" spans="1:11" ht="15" customHeight="1" x14ac:dyDescent="0.4">
      <c r="A1696" s="58">
        <v>1692</v>
      </c>
      <c r="B1696" s="59" t="s">
        <v>4182</v>
      </c>
      <c r="C1696" s="59" t="s">
        <v>4183</v>
      </c>
      <c r="D1696" s="59" t="s">
        <v>4184</v>
      </c>
      <c r="E1696" s="58" t="s">
        <v>859</v>
      </c>
      <c r="F1696" s="58">
        <v>1</v>
      </c>
      <c r="G1696" s="59" t="s">
        <v>1509</v>
      </c>
      <c r="H1696" s="59"/>
      <c r="I1696" s="59">
        <v>6.7000000000000002E-4</v>
      </c>
      <c r="J1696" s="60">
        <v>1492537313.4328358</v>
      </c>
      <c r="K1696" s="59"/>
    </row>
    <row r="1697" spans="1:11" ht="15" customHeight="1" x14ac:dyDescent="0.4">
      <c r="A1697" s="58">
        <v>1693</v>
      </c>
      <c r="B1697" s="59" t="s">
        <v>4185</v>
      </c>
      <c r="C1697" s="59" t="s">
        <v>4186</v>
      </c>
      <c r="D1697" s="59" t="s">
        <v>4187</v>
      </c>
      <c r="E1697" s="58" t="s">
        <v>859</v>
      </c>
      <c r="F1697" s="58">
        <v>1</v>
      </c>
      <c r="G1697" s="59" t="s">
        <v>1509</v>
      </c>
      <c r="H1697" s="59"/>
      <c r="I1697" s="59">
        <v>6.7000000000000002E-4</v>
      </c>
      <c r="J1697" s="60">
        <v>1492537313.4328358</v>
      </c>
      <c r="K1697" s="59"/>
    </row>
    <row r="1698" spans="1:11" ht="15" customHeight="1" x14ac:dyDescent="0.4">
      <c r="A1698" s="58">
        <v>1694</v>
      </c>
      <c r="B1698" s="59" t="s">
        <v>4188</v>
      </c>
      <c r="C1698" s="59" t="s">
        <v>4189</v>
      </c>
      <c r="D1698" s="59" t="s">
        <v>4190</v>
      </c>
      <c r="E1698" s="58" t="s">
        <v>586</v>
      </c>
      <c r="F1698" s="58">
        <v>99</v>
      </c>
      <c r="G1698" s="59"/>
      <c r="H1698" s="59"/>
      <c r="I1698" s="59">
        <v>0</v>
      </c>
      <c r="J1698" s="60"/>
      <c r="K1698" s="59"/>
    </row>
    <row r="1699" spans="1:11" ht="15" customHeight="1" x14ac:dyDescent="0.4">
      <c r="A1699" s="58">
        <v>1695</v>
      </c>
      <c r="B1699" s="59" t="s">
        <v>4191</v>
      </c>
      <c r="C1699" s="59" t="s">
        <v>4192</v>
      </c>
      <c r="D1699" s="59" t="s">
        <v>4190</v>
      </c>
      <c r="E1699" s="58" t="s">
        <v>586</v>
      </c>
      <c r="F1699" s="58">
        <v>4</v>
      </c>
      <c r="G1699" s="59"/>
      <c r="H1699" s="59"/>
      <c r="I1699" s="59">
        <v>0</v>
      </c>
      <c r="J1699" s="60"/>
      <c r="K1699" s="59"/>
    </row>
    <row r="1700" spans="1:11" ht="15" customHeight="1" x14ac:dyDescent="0.4">
      <c r="A1700" s="58">
        <v>1696</v>
      </c>
      <c r="B1700" s="59" t="s">
        <v>4193</v>
      </c>
      <c r="C1700" s="59" t="s">
        <v>4194</v>
      </c>
      <c r="D1700" s="59" t="s">
        <v>4190</v>
      </c>
      <c r="E1700" s="58" t="s">
        <v>586</v>
      </c>
      <c r="F1700" s="58">
        <v>1</v>
      </c>
      <c r="G1700" s="59"/>
      <c r="H1700" s="59"/>
      <c r="I1700" s="59">
        <v>0</v>
      </c>
      <c r="J1700" s="60"/>
      <c r="K1700" s="59"/>
    </row>
    <row r="1701" spans="1:11" ht="15" customHeight="1" x14ac:dyDescent="0.4">
      <c r="A1701" s="58">
        <v>1697</v>
      </c>
      <c r="B1701" s="59" t="s">
        <v>4195</v>
      </c>
      <c r="C1701" s="59" t="s">
        <v>4196</v>
      </c>
      <c r="D1701" s="59" t="s">
        <v>4190</v>
      </c>
      <c r="E1701" s="58" t="s">
        <v>586</v>
      </c>
      <c r="F1701" s="58">
        <v>16</v>
      </c>
      <c r="G1701" s="59"/>
      <c r="H1701" s="59"/>
      <c r="I1701" s="59">
        <v>0</v>
      </c>
      <c r="J1701" s="60"/>
      <c r="K1701" s="59"/>
    </row>
    <row r="1702" spans="1:11" ht="15" customHeight="1" x14ac:dyDescent="0.4">
      <c r="A1702" s="58">
        <v>1698</v>
      </c>
      <c r="B1702" s="59" t="s">
        <v>4197</v>
      </c>
      <c r="C1702" s="59" t="s">
        <v>4198</v>
      </c>
      <c r="D1702" s="59" t="s">
        <v>626</v>
      </c>
      <c r="E1702" s="58" t="s">
        <v>586</v>
      </c>
      <c r="F1702" s="58">
        <v>38</v>
      </c>
      <c r="G1702" s="59"/>
      <c r="H1702" s="59"/>
      <c r="I1702" s="59">
        <v>0</v>
      </c>
      <c r="J1702" s="60"/>
      <c r="K1702" s="59"/>
    </row>
    <row r="1703" spans="1:11" ht="15" customHeight="1" x14ac:dyDescent="0.4">
      <c r="A1703" s="58">
        <v>1699</v>
      </c>
      <c r="B1703" s="59" t="s">
        <v>4199</v>
      </c>
      <c r="C1703" s="59" t="s">
        <v>4200</v>
      </c>
      <c r="D1703" s="59" t="s">
        <v>626</v>
      </c>
      <c r="E1703" s="58" t="s">
        <v>586</v>
      </c>
      <c r="F1703" s="58">
        <v>27</v>
      </c>
      <c r="G1703" s="59"/>
      <c r="H1703" s="59"/>
      <c r="I1703" s="59">
        <v>0</v>
      </c>
      <c r="J1703" s="60"/>
      <c r="K1703" s="59"/>
    </row>
    <row r="1704" spans="1:11" ht="15" customHeight="1" x14ac:dyDescent="0.4">
      <c r="A1704" s="58">
        <v>1700</v>
      </c>
      <c r="B1704" s="59" t="s">
        <v>4201</v>
      </c>
      <c r="C1704" s="59" t="s">
        <v>4202</v>
      </c>
      <c r="D1704" s="59" t="s">
        <v>626</v>
      </c>
      <c r="E1704" s="58" t="s">
        <v>586</v>
      </c>
      <c r="F1704" s="58">
        <v>34</v>
      </c>
      <c r="G1704" s="59"/>
      <c r="H1704" s="59"/>
      <c r="I1704" s="59">
        <v>0</v>
      </c>
      <c r="J1704" s="60"/>
      <c r="K1704" s="59"/>
    </row>
    <row r="1705" spans="1:11" ht="15" customHeight="1" x14ac:dyDescent="0.4">
      <c r="A1705" s="58">
        <v>1701</v>
      </c>
      <c r="B1705" s="59" t="s">
        <v>4203</v>
      </c>
      <c r="C1705" s="59" t="s">
        <v>4204</v>
      </c>
      <c r="D1705" s="59" t="s">
        <v>626</v>
      </c>
      <c r="E1705" s="58" t="s">
        <v>586</v>
      </c>
      <c r="F1705" s="58">
        <v>12</v>
      </c>
      <c r="G1705" s="59"/>
      <c r="H1705" s="59"/>
      <c r="I1705" s="59">
        <v>0</v>
      </c>
      <c r="J1705" s="60"/>
      <c r="K1705" s="59"/>
    </row>
    <row r="1706" spans="1:11" ht="15" customHeight="1" x14ac:dyDescent="0.4">
      <c r="A1706" s="58">
        <v>1702</v>
      </c>
      <c r="B1706" s="59" t="s">
        <v>4205</v>
      </c>
      <c r="C1706" s="59" t="s">
        <v>4206</v>
      </c>
      <c r="D1706" s="59" t="s">
        <v>626</v>
      </c>
      <c r="E1706" s="58" t="s">
        <v>586</v>
      </c>
      <c r="F1706" s="58">
        <v>16</v>
      </c>
      <c r="G1706" s="59"/>
      <c r="H1706" s="59"/>
      <c r="I1706" s="59">
        <v>0</v>
      </c>
      <c r="J1706" s="60"/>
      <c r="K1706" s="59"/>
    </row>
    <row r="1707" spans="1:11" ht="15" customHeight="1" x14ac:dyDescent="0.4">
      <c r="A1707" s="58">
        <v>1703</v>
      </c>
      <c r="B1707" s="59" t="s">
        <v>4207</v>
      </c>
      <c r="C1707" s="59" t="s">
        <v>4208</v>
      </c>
      <c r="D1707" s="59" t="s">
        <v>4209</v>
      </c>
      <c r="E1707" s="58" t="s">
        <v>582</v>
      </c>
      <c r="F1707" s="58">
        <v>1</v>
      </c>
      <c r="G1707" s="59"/>
      <c r="H1707" s="59"/>
      <c r="I1707" s="59">
        <v>3.0179999999999998E-3</v>
      </c>
      <c r="J1707" s="60">
        <v>331345261.76275682</v>
      </c>
      <c r="K1707" s="59"/>
    </row>
    <row r="1708" spans="1:11" ht="15" customHeight="1" x14ac:dyDescent="0.4">
      <c r="A1708" s="58">
        <v>1704</v>
      </c>
      <c r="B1708" s="59" t="s">
        <v>4210</v>
      </c>
      <c r="C1708" s="59" t="s">
        <v>4211</v>
      </c>
      <c r="D1708" s="59" t="s">
        <v>1660</v>
      </c>
      <c r="E1708" s="58" t="s">
        <v>829</v>
      </c>
      <c r="F1708" s="58">
        <v>3</v>
      </c>
      <c r="G1708" s="59" t="s">
        <v>1625</v>
      </c>
      <c r="H1708" s="59" t="s">
        <v>1514</v>
      </c>
      <c r="I1708" s="59">
        <v>1.008E-3</v>
      </c>
      <c r="J1708" s="60">
        <v>992063492.06349206</v>
      </c>
      <c r="K1708" s="59"/>
    </row>
    <row r="1709" spans="1:11" ht="15" customHeight="1" x14ac:dyDescent="0.4">
      <c r="A1709" s="58">
        <v>1705</v>
      </c>
      <c r="B1709" s="59" t="s">
        <v>4212</v>
      </c>
      <c r="C1709" s="59" t="s">
        <v>4213</v>
      </c>
      <c r="D1709" s="59" t="s">
        <v>4214</v>
      </c>
      <c r="E1709" s="58" t="s">
        <v>859</v>
      </c>
      <c r="F1709" s="58">
        <v>3</v>
      </c>
      <c r="G1709" s="59" t="s">
        <v>1509</v>
      </c>
      <c r="H1709" s="59"/>
      <c r="I1709" s="59">
        <v>2.0100000000000001E-3</v>
      </c>
      <c r="J1709" s="60">
        <v>497512437.81094527</v>
      </c>
      <c r="K1709" s="59"/>
    </row>
    <row r="1710" spans="1:11" ht="15" customHeight="1" x14ac:dyDescent="0.4">
      <c r="A1710" s="58">
        <v>1706</v>
      </c>
      <c r="B1710" s="59" t="s">
        <v>4215</v>
      </c>
      <c r="C1710" s="59" t="s">
        <v>4216</v>
      </c>
      <c r="D1710" s="59" t="s">
        <v>4217</v>
      </c>
      <c r="E1710" s="58" t="s">
        <v>582</v>
      </c>
      <c r="F1710" s="58">
        <v>1</v>
      </c>
      <c r="G1710" s="59"/>
      <c r="H1710" s="59"/>
      <c r="I1710" s="59">
        <v>2.166E-3</v>
      </c>
      <c r="J1710" s="60">
        <v>461680517.08217913</v>
      </c>
      <c r="K1710" s="59"/>
    </row>
    <row r="1711" spans="1:11" ht="15" customHeight="1" x14ac:dyDescent="0.4">
      <c r="A1711" s="58">
        <v>1707</v>
      </c>
      <c r="B1711" s="59" t="s">
        <v>4218</v>
      </c>
      <c r="C1711" s="59" t="s">
        <v>4219</v>
      </c>
      <c r="D1711" s="59" t="s">
        <v>4220</v>
      </c>
      <c r="E1711" s="58" t="s">
        <v>829</v>
      </c>
      <c r="F1711" s="58">
        <v>3</v>
      </c>
      <c r="G1711" s="59" t="s">
        <v>1258</v>
      </c>
      <c r="H1711" s="59" t="s">
        <v>1534</v>
      </c>
      <c r="I1711" s="59">
        <v>1.56E-4</v>
      </c>
      <c r="J1711" s="60">
        <v>6410256410.2564106</v>
      </c>
      <c r="K1711" s="59"/>
    </row>
    <row r="1712" spans="1:11" ht="15" customHeight="1" x14ac:dyDescent="0.4">
      <c r="A1712" s="58">
        <v>1708</v>
      </c>
      <c r="B1712" s="59" t="s">
        <v>4221</v>
      </c>
      <c r="C1712" s="59" t="s">
        <v>4222</v>
      </c>
      <c r="D1712" s="59" t="s">
        <v>4223</v>
      </c>
      <c r="E1712" s="58" t="s">
        <v>859</v>
      </c>
      <c r="F1712" s="58">
        <v>3</v>
      </c>
      <c r="G1712" s="59" t="s">
        <v>1509</v>
      </c>
      <c r="H1712" s="59"/>
      <c r="I1712" s="59">
        <v>2.0100000000000001E-3</v>
      </c>
      <c r="J1712" s="60">
        <v>497512437.81094527</v>
      </c>
      <c r="K1712" s="59"/>
    </row>
    <row r="1713" spans="1:11" ht="15" customHeight="1" x14ac:dyDescent="0.4">
      <c r="A1713" s="58">
        <v>1709</v>
      </c>
      <c r="B1713" s="59" t="s">
        <v>4224</v>
      </c>
      <c r="C1713" s="59" t="s">
        <v>4225</v>
      </c>
      <c r="D1713" s="59" t="s">
        <v>4226</v>
      </c>
      <c r="E1713" s="58" t="s">
        <v>582</v>
      </c>
      <c r="F1713" s="58">
        <v>1</v>
      </c>
      <c r="G1713" s="59"/>
      <c r="H1713" s="59"/>
      <c r="I1713" s="59">
        <v>2.166E-3</v>
      </c>
      <c r="J1713" s="60">
        <v>461680517.08217913</v>
      </c>
      <c r="K1713" s="59"/>
    </row>
    <row r="1714" spans="1:11" ht="15" customHeight="1" x14ac:dyDescent="0.4">
      <c r="A1714" s="58">
        <v>1710</v>
      </c>
      <c r="B1714" s="59" t="s">
        <v>4227</v>
      </c>
      <c r="C1714" s="59" t="s">
        <v>4228</v>
      </c>
      <c r="D1714" s="59" t="s">
        <v>4229</v>
      </c>
      <c r="E1714" s="58" t="s">
        <v>829</v>
      </c>
      <c r="F1714" s="58">
        <v>1</v>
      </c>
      <c r="G1714" s="59" t="s">
        <v>1258</v>
      </c>
      <c r="H1714" s="59" t="s">
        <v>1534</v>
      </c>
      <c r="I1714" s="59">
        <v>5.1999999999999997E-5</v>
      </c>
      <c r="J1714" s="60">
        <v>19230769230.769234</v>
      </c>
      <c r="K1714" s="59"/>
    </row>
    <row r="1715" spans="1:11" ht="15" customHeight="1" x14ac:dyDescent="0.4">
      <c r="A1715" s="58">
        <v>1711</v>
      </c>
      <c r="B1715" s="59" t="s">
        <v>4230</v>
      </c>
      <c r="C1715" s="59" t="s">
        <v>4231</v>
      </c>
      <c r="D1715" s="59" t="s">
        <v>4232</v>
      </c>
      <c r="E1715" s="58" t="s">
        <v>829</v>
      </c>
      <c r="F1715" s="58">
        <v>2</v>
      </c>
      <c r="G1715" s="59" t="s">
        <v>1258</v>
      </c>
      <c r="H1715" s="59" t="s">
        <v>1534</v>
      </c>
      <c r="I1715" s="59">
        <v>1.0399999999999999E-4</v>
      </c>
      <c r="J1715" s="60">
        <v>9615384615.3846169</v>
      </c>
      <c r="K1715" s="59"/>
    </row>
    <row r="1716" spans="1:11" ht="15" customHeight="1" x14ac:dyDescent="0.4">
      <c r="A1716" s="58">
        <v>1712</v>
      </c>
      <c r="B1716" s="59" t="s">
        <v>4233</v>
      </c>
      <c r="C1716" s="59" t="s">
        <v>4234</v>
      </c>
      <c r="D1716" s="59" t="s">
        <v>4235</v>
      </c>
      <c r="E1716" s="58" t="s">
        <v>859</v>
      </c>
      <c r="F1716" s="58">
        <v>3</v>
      </c>
      <c r="G1716" s="59" t="s">
        <v>1509</v>
      </c>
      <c r="H1716" s="59"/>
      <c r="I1716" s="59">
        <v>2.0100000000000001E-3</v>
      </c>
      <c r="J1716" s="60">
        <v>497512437.81094527</v>
      </c>
      <c r="K1716" s="59"/>
    </row>
    <row r="1717" spans="1:11" ht="15" customHeight="1" x14ac:dyDescent="0.4">
      <c r="A1717" s="58">
        <v>1713</v>
      </c>
      <c r="B1717" s="59" t="s">
        <v>4236</v>
      </c>
      <c r="C1717" s="59" t="s">
        <v>4237</v>
      </c>
      <c r="D1717" s="59" t="s">
        <v>4238</v>
      </c>
      <c r="E1717" s="58" t="s">
        <v>582</v>
      </c>
      <c r="F1717" s="58">
        <v>1</v>
      </c>
      <c r="G1717" s="59"/>
      <c r="H1717" s="59"/>
      <c r="I1717" s="59">
        <v>1.7507000000000002E-2</v>
      </c>
      <c r="J1717" s="60">
        <v>57120009.139201455</v>
      </c>
      <c r="K1717" s="59"/>
    </row>
    <row r="1718" spans="1:11" ht="15" customHeight="1" x14ac:dyDescent="0.4">
      <c r="A1718" s="58">
        <v>1714</v>
      </c>
      <c r="B1718" s="59" t="s">
        <v>4239</v>
      </c>
      <c r="C1718" s="59" t="s">
        <v>4240</v>
      </c>
      <c r="D1718" s="59" t="s">
        <v>4241</v>
      </c>
      <c r="E1718" s="58" t="s">
        <v>586</v>
      </c>
      <c r="F1718" s="58">
        <v>3</v>
      </c>
      <c r="G1718" s="59"/>
      <c r="H1718" s="59"/>
      <c r="I1718" s="59">
        <v>0</v>
      </c>
      <c r="J1718" s="60"/>
      <c r="K1718" s="59"/>
    </row>
    <row r="1719" spans="1:11" ht="15" customHeight="1" x14ac:dyDescent="0.4">
      <c r="A1719" s="58">
        <v>1715</v>
      </c>
      <c r="B1719" s="59" t="s">
        <v>4242</v>
      </c>
      <c r="C1719" s="59" t="s">
        <v>4243</v>
      </c>
      <c r="D1719" s="59" t="s">
        <v>4244</v>
      </c>
      <c r="E1719" s="58" t="s">
        <v>829</v>
      </c>
      <c r="F1719" s="58">
        <v>6</v>
      </c>
      <c r="G1719" s="59" t="s">
        <v>1513</v>
      </c>
      <c r="H1719" s="59" t="s">
        <v>1514</v>
      </c>
      <c r="I1719" s="59">
        <v>6.0300000000000002E-4</v>
      </c>
      <c r="J1719" s="60">
        <v>1658374792.7031507</v>
      </c>
      <c r="K1719" s="59"/>
    </row>
    <row r="1720" spans="1:11" ht="15" customHeight="1" x14ac:dyDescent="0.4">
      <c r="A1720" s="58">
        <v>1716</v>
      </c>
      <c r="B1720" s="59" t="s">
        <v>4245</v>
      </c>
      <c r="C1720" s="59" t="s">
        <v>4246</v>
      </c>
      <c r="D1720" s="59" t="s">
        <v>4247</v>
      </c>
      <c r="E1720" s="58" t="s">
        <v>829</v>
      </c>
      <c r="F1720" s="58">
        <v>6</v>
      </c>
      <c r="G1720" s="59" t="s">
        <v>9</v>
      </c>
      <c r="H1720" s="59" t="s">
        <v>1531</v>
      </c>
      <c r="I1720" s="59">
        <v>1.0759999999999999E-3</v>
      </c>
      <c r="J1720" s="60">
        <v>929368029.73977697</v>
      </c>
      <c r="K1720" s="59"/>
    </row>
    <row r="1721" spans="1:11" ht="15" customHeight="1" x14ac:dyDescent="0.4">
      <c r="A1721" s="58">
        <v>1717</v>
      </c>
      <c r="B1721" s="59" t="s">
        <v>4248</v>
      </c>
      <c r="C1721" s="59" t="s">
        <v>1749</v>
      </c>
      <c r="D1721" s="59" t="s">
        <v>4249</v>
      </c>
      <c r="E1721" s="58" t="s">
        <v>829</v>
      </c>
      <c r="F1721" s="58">
        <v>21</v>
      </c>
      <c r="G1721" s="59" t="s">
        <v>9</v>
      </c>
      <c r="H1721" s="59" t="s">
        <v>1531</v>
      </c>
      <c r="I1721" s="59">
        <v>3.7669999999999999E-3</v>
      </c>
      <c r="J1721" s="60">
        <v>265463233.3421821</v>
      </c>
      <c r="K1721" s="59"/>
    </row>
    <row r="1722" spans="1:11" ht="15" customHeight="1" x14ac:dyDescent="0.4">
      <c r="A1722" s="58">
        <v>1718</v>
      </c>
      <c r="B1722" s="59" t="s">
        <v>4250</v>
      </c>
      <c r="C1722" s="59" t="s">
        <v>4251</v>
      </c>
      <c r="D1722" s="59" t="s">
        <v>4252</v>
      </c>
      <c r="E1722" s="58" t="s">
        <v>859</v>
      </c>
      <c r="F1722" s="58">
        <v>3</v>
      </c>
      <c r="G1722" s="59" t="s">
        <v>1509</v>
      </c>
      <c r="H1722" s="59"/>
      <c r="I1722" s="59">
        <v>2.0100000000000001E-3</v>
      </c>
      <c r="J1722" s="60">
        <v>497512437.81094527</v>
      </c>
      <c r="K1722" s="59"/>
    </row>
    <row r="1723" spans="1:11" ht="15" customHeight="1" x14ac:dyDescent="0.4">
      <c r="A1723" s="58">
        <v>1719</v>
      </c>
      <c r="B1723" s="59" t="s">
        <v>4253</v>
      </c>
      <c r="C1723" s="59" t="s">
        <v>4254</v>
      </c>
      <c r="D1723" s="59" t="s">
        <v>4255</v>
      </c>
      <c r="E1723" s="58" t="s">
        <v>859</v>
      </c>
      <c r="F1723" s="58">
        <v>6</v>
      </c>
      <c r="G1723" s="59" t="s">
        <v>1509</v>
      </c>
      <c r="H1723" s="59"/>
      <c r="I1723" s="59">
        <v>4.0200000000000001E-3</v>
      </c>
      <c r="J1723" s="60">
        <v>248756218.90547264</v>
      </c>
      <c r="K1723" s="59"/>
    </row>
    <row r="1724" spans="1:11" ht="15" customHeight="1" x14ac:dyDescent="0.4">
      <c r="A1724" s="58">
        <v>1720</v>
      </c>
      <c r="B1724" s="59" t="s">
        <v>4256</v>
      </c>
      <c r="C1724" s="59" t="s">
        <v>4257</v>
      </c>
      <c r="D1724" s="59" t="s">
        <v>4258</v>
      </c>
      <c r="E1724" s="58" t="s">
        <v>859</v>
      </c>
      <c r="F1724" s="58">
        <v>6</v>
      </c>
      <c r="G1724" s="59" t="s">
        <v>1509</v>
      </c>
      <c r="H1724" s="59"/>
      <c r="I1724" s="59">
        <v>4.0200000000000001E-3</v>
      </c>
      <c r="J1724" s="60">
        <v>248756218.90547264</v>
      </c>
      <c r="K1724" s="59"/>
    </row>
    <row r="1725" spans="1:11" ht="15" customHeight="1" x14ac:dyDescent="0.4">
      <c r="A1725" s="58">
        <v>1721</v>
      </c>
      <c r="B1725" s="59" t="s">
        <v>4259</v>
      </c>
      <c r="C1725" s="59" t="s">
        <v>4260</v>
      </c>
      <c r="D1725" s="59" t="s">
        <v>4261</v>
      </c>
      <c r="E1725" s="58" t="s">
        <v>859</v>
      </c>
      <c r="F1725" s="58">
        <v>3</v>
      </c>
      <c r="G1725" s="59" t="s">
        <v>1509</v>
      </c>
      <c r="H1725" s="59"/>
      <c r="I1725" s="59">
        <v>2.0100000000000001E-3</v>
      </c>
      <c r="J1725" s="60">
        <v>497512437.81094527</v>
      </c>
      <c r="K1725" s="59"/>
    </row>
    <row r="1726" spans="1:11" ht="15" customHeight="1" x14ac:dyDescent="0.4">
      <c r="A1726" s="58">
        <v>1722</v>
      </c>
      <c r="B1726" s="59" t="s">
        <v>4262</v>
      </c>
      <c r="C1726" s="59" t="s">
        <v>4216</v>
      </c>
      <c r="D1726" s="59" t="s">
        <v>4263</v>
      </c>
      <c r="E1726" s="58" t="s">
        <v>582</v>
      </c>
      <c r="F1726" s="58">
        <v>1</v>
      </c>
      <c r="G1726" s="59"/>
      <c r="H1726" s="59"/>
      <c r="I1726" s="59">
        <v>7.2199999999999999E-4</v>
      </c>
      <c r="J1726" s="60">
        <v>1385041551.2465374</v>
      </c>
      <c r="K1726" s="59"/>
    </row>
    <row r="1727" spans="1:11" ht="15" customHeight="1" x14ac:dyDescent="0.4">
      <c r="A1727" s="58">
        <v>1723</v>
      </c>
      <c r="B1727" s="59" t="s">
        <v>4264</v>
      </c>
      <c r="C1727" s="59" t="s">
        <v>4265</v>
      </c>
      <c r="D1727" s="59" t="s">
        <v>4266</v>
      </c>
      <c r="E1727" s="58" t="s">
        <v>859</v>
      </c>
      <c r="F1727" s="58">
        <v>1</v>
      </c>
      <c r="G1727" s="59" t="s">
        <v>1509</v>
      </c>
      <c r="H1727" s="59"/>
      <c r="I1727" s="59">
        <v>6.7000000000000002E-4</v>
      </c>
      <c r="J1727" s="60">
        <v>1492537313.4328358</v>
      </c>
      <c r="K1727" s="59"/>
    </row>
    <row r="1728" spans="1:11" ht="15" customHeight="1" x14ac:dyDescent="0.4">
      <c r="A1728" s="58">
        <v>1724</v>
      </c>
      <c r="B1728" s="59" t="s">
        <v>4267</v>
      </c>
      <c r="C1728" s="59" t="s">
        <v>4268</v>
      </c>
      <c r="D1728" s="59" t="s">
        <v>4269</v>
      </c>
      <c r="E1728" s="58" t="s">
        <v>829</v>
      </c>
      <c r="F1728" s="58">
        <v>1</v>
      </c>
      <c r="G1728" s="59" t="s">
        <v>1258</v>
      </c>
      <c r="H1728" s="59" t="s">
        <v>1534</v>
      </c>
      <c r="I1728" s="59">
        <v>5.1999999999999997E-5</v>
      </c>
      <c r="J1728" s="60">
        <v>19230769230.769234</v>
      </c>
      <c r="K1728" s="59"/>
    </row>
    <row r="1729" spans="1:11" ht="15" customHeight="1" x14ac:dyDescent="0.4">
      <c r="A1729" s="58">
        <v>1725</v>
      </c>
      <c r="B1729" s="59" t="s">
        <v>4270</v>
      </c>
      <c r="C1729" s="59" t="s">
        <v>4271</v>
      </c>
      <c r="D1729" s="59" t="s">
        <v>4272</v>
      </c>
      <c r="E1729" s="58" t="s">
        <v>582</v>
      </c>
      <c r="F1729" s="58">
        <v>1</v>
      </c>
      <c r="G1729" s="59"/>
      <c r="H1729" s="59"/>
      <c r="I1729" s="59">
        <v>9.5739999999999992E-3</v>
      </c>
      <c r="J1729" s="60">
        <v>104449550.86693127</v>
      </c>
      <c r="K1729" s="59"/>
    </row>
    <row r="1730" spans="1:11" ht="15" customHeight="1" x14ac:dyDescent="0.4">
      <c r="A1730" s="58">
        <v>1726</v>
      </c>
      <c r="B1730" s="59" t="s">
        <v>4273</v>
      </c>
      <c r="C1730" s="59" t="s">
        <v>4274</v>
      </c>
      <c r="D1730" s="59" t="s">
        <v>4275</v>
      </c>
      <c r="E1730" s="58" t="s">
        <v>586</v>
      </c>
      <c r="F1730" s="58">
        <v>1</v>
      </c>
      <c r="G1730" s="59"/>
      <c r="H1730" s="59"/>
      <c r="I1730" s="59">
        <v>0</v>
      </c>
      <c r="J1730" s="60"/>
      <c r="K1730" s="59"/>
    </row>
    <row r="1731" spans="1:11" ht="15" customHeight="1" x14ac:dyDescent="0.4">
      <c r="A1731" s="58">
        <v>1727</v>
      </c>
      <c r="B1731" s="59" t="s">
        <v>4276</v>
      </c>
      <c r="C1731" s="59" t="s">
        <v>4277</v>
      </c>
      <c r="D1731" s="59" t="s">
        <v>4278</v>
      </c>
      <c r="E1731" s="58" t="s">
        <v>829</v>
      </c>
      <c r="F1731" s="58">
        <v>2</v>
      </c>
      <c r="G1731" s="59" t="s">
        <v>1635</v>
      </c>
      <c r="H1731" s="59" t="s">
        <v>1765</v>
      </c>
      <c r="I1731" s="59">
        <v>7.8299999999999995E-4</v>
      </c>
      <c r="J1731" s="60">
        <v>1277139208.173691</v>
      </c>
      <c r="K1731" s="59"/>
    </row>
    <row r="1732" spans="1:11" ht="15" customHeight="1" x14ac:dyDescent="0.4">
      <c r="A1732" s="58">
        <v>1728</v>
      </c>
      <c r="B1732" s="59" t="s">
        <v>4279</v>
      </c>
      <c r="C1732" s="59" t="s">
        <v>4280</v>
      </c>
      <c r="D1732" s="59" t="s">
        <v>4278</v>
      </c>
      <c r="E1732" s="58" t="s">
        <v>829</v>
      </c>
      <c r="F1732" s="58">
        <v>2</v>
      </c>
      <c r="G1732" s="59" t="s">
        <v>1635</v>
      </c>
      <c r="H1732" s="59" t="s">
        <v>1765</v>
      </c>
      <c r="I1732" s="59">
        <v>7.8299999999999995E-4</v>
      </c>
      <c r="J1732" s="60">
        <v>1277139208.173691</v>
      </c>
      <c r="K1732" s="59"/>
    </row>
    <row r="1733" spans="1:11" ht="15" customHeight="1" x14ac:dyDescent="0.4">
      <c r="A1733" s="58">
        <v>1729</v>
      </c>
      <c r="B1733" s="59" t="s">
        <v>4281</v>
      </c>
      <c r="C1733" s="59" t="s">
        <v>4072</v>
      </c>
      <c r="D1733" s="59" t="s">
        <v>4073</v>
      </c>
      <c r="E1733" s="58" t="s">
        <v>829</v>
      </c>
      <c r="F1733" s="58">
        <v>1</v>
      </c>
      <c r="G1733" s="59" t="s">
        <v>1583</v>
      </c>
      <c r="H1733" s="59" t="s">
        <v>1584</v>
      </c>
      <c r="I1733" s="59">
        <v>5.1999999999999997E-5</v>
      </c>
      <c r="J1733" s="60">
        <v>19230769230.769234</v>
      </c>
      <c r="K1733" s="59"/>
    </row>
    <row r="1734" spans="1:11" ht="15" customHeight="1" x14ac:dyDescent="0.4">
      <c r="A1734" s="58">
        <v>1730</v>
      </c>
      <c r="B1734" s="59" t="s">
        <v>4282</v>
      </c>
      <c r="C1734" s="59" t="s">
        <v>1791</v>
      </c>
      <c r="D1734" s="59" t="s">
        <v>1670</v>
      </c>
      <c r="E1734" s="58" t="s">
        <v>829</v>
      </c>
      <c r="F1734" s="58">
        <v>2</v>
      </c>
      <c r="G1734" s="59" t="s">
        <v>9</v>
      </c>
      <c r="H1734" s="59" t="s">
        <v>1523</v>
      </c>
      <c r="I1734" s="59">
        <v>1.66E-4</v>
      </c>
      <c r="J1734" s="60">
        <v>6024096385.5421686</v>
      </c>
      <c r="K1734" s="59"/>
    </row>
    <row r="1735" spans="1:11" ht="15" customHeight="1" x14ac:dyDescent="0.4">
      <c r="A1735" s="58">
        <v>1731</v>
      </c>
      <c r="B1735" s="59" t="s">
        <v>4283</v>
      </c>
      <c r="C1735" s="59" t="s">
        <v>1749</v>
      </c>
      <c r="D1735" s="59" t="s">
        <v>4249</v>
      </c>
      <c r="E1735" s="58" t="s">
        <v>829</v>
      </c>
      <c r="F1735" s="58">
        <v>12</v>
      </c>
      <c r="G1735" s="59" t="s">
        <v>9</v>
      </c>
      <c r="H1735" s="59" t="s">
        <v>1531</v>
      </c>
      <c r="I1735" s="59">
        <v>2.153E-3</v>
      </c>
      <c r="J1735" s="60">
        <v>464468183.92940086</v>
      </c>
      <c r="K1735" s="59"/>
    </row>
    <row r="1736" spans="1:11" ht="15" customHeight="1" x14ac:dyDescent="0.4">
      <c r="A1736" s="58">
        <v>1732</v>
      </c>
      <c r="B1736" s="59" t="s">
        <v>4284</v>
      </c>
      <c r="C1736" s="59" t="s">
        <v>4246</v>
      </c>
      <c r="D1736" s="59" t="s">
        <v>4247</v>
      </c>
      <c r="E1736" s="58" t="s">
        <v>829</v>
      </c>
      <c r="F1736" s="58">
        <v>4</v>
      </c>
      <c r="G1736" s="59" t="s">
        <v>9</v>
      </c>
      <c r="H1736" s="59" t="s">
        <v>1531</v>
      </c>
      <c r="I1736" s="59">
        <v>7.18E-4</v>
      </c>
      <c r="J1736" s="60">
        <v>1392757660.1671309</v>
      </c>
      <c r="K1736" s="59"/>
    </row>
    <row r="1737" spans="1:11" ht="15" customHeight="1" x14ac:dyDescent="0.4">
      <c r="A1737" s="58">
        <v>1733</v>
      </c>
      <c r="B1737" s="59" t="s">
        <v>4285</v>
      </c>
      <c r="C1737" s="59" t="s">
        <v>4286</v>
      </c>
      <c r="D1737" s="59" t="s">
        <v>4287</v>
      </c>
      <c r="E1737" s="58" t="s">
        <v>829</v>
      </c>
      <c r="F1737" s="58">
        <v>2</v>
      </c>
      <c r="G1737" s="59" t="s">
        <v>9</v>
      </c>
      <c r="H1737" s="59" t="s">
        <v>1531</v>
      </c>
      <c r="I1737" s="59">
        <v>3.59E-4</v>
      </c>
      <c r="J1737" s="60">
        <v>2785515320.3342619</v>
      </c>
      <c r="K1737" s="59"/>
    </row>
    <row r="1738" spans="1:11" ht="15" customHeight="1" x14ac:dyDescent="0.4">
      <c r="A1738" s="58">
        <v>1734</v>
      </c>
      <c r="B1738" s="59" t="s">
        <v>4288</v>
      </c>
      <c r="C1738" s="59" t="s">
        <v>4289</v>
      </c>
      <c r="D1738" s="59" t="s">
        <v>4290</v>
      </c>
      <c r="E1738" s="58" t="s">
        <v>829</v>
      </c>
      <c r="F1738" s="58">
        <v>2</v>
      </c>
      <c r="G1738" s="59" t="s">
        <v>9</v>
      </c>
      <c r="H1738" s="59" t="s">
        <v>1531</v>
      </c>
      <c r="I1738" s="59">
        <v>3.59E-4</v>
      </c>
      <c r="J1738" s="60">
        <v>2785515320.3342619</v>
      </c>
      <c r="K1738" s="59"/>
    </row>
    <row r="1739" spans="1:11" ht="15" customHeight="1" x14ac:dyDescent="0.4">
      <c r="A1739" s="58">
        <v>1735</v>
      </c>
      <c r="B1739" s="59" t="s">
        <v>4291</v>
      </c>
      <c r="C1739" s="59" t="s">
        <v>1727</v>
      </c>
      <c r="D1739" s="59" t="s">
        <v>1728</v>
      </c>
      <c r="E1739" s="58" t="s">
        <v>586</v>
      </c>
      <c r="F1739" s="58">
        <v>2</v>
      </c>
      <c r="G1739" s="59"/>
      <c r="H1739" s="59"/>
      <c r="I1739" s="59">
        <v>0</v>
      </c>
      <c r="J1739" s="60"/>
      <c r="K1739" s="59"/>
    </row>
    <row r="1740" spans="1:11" ht="15" customHeight="1" x14ac:dyDescent="0.4">
      <c r="A1740" s="58">
        <v>1736</v>
      </c>
      <c r="B1740" s="59" t="s">
        <v>4292</v>
      </c>
      <c r="C1740" s="59" t="s">
        <v>4293</v>
      </c>
      <c r="D1740" s="59" t="s">
        <v>4294</v>
      </c>
      <c r="E1740" s="58" t="s">
        <v>829</v>
      </c>
      <c r="F1740" s="58">
        <v>1</v>
      </c>
      <c r="G1740" s="59" t="s">
        <v>1513</v>
      </c>
      <c r="H1740" s="59" t="s">
        <v>1514</v>
      </c>
      <c r="I1740" s="59">
        <v>8.0000000000000007E-5</v>
      </c>
      <c r="J1740" s="60">
        <v>12499999999.999998</v>
      </c>
      <c r="K1740" s="59"/>
    </row>
    <row r="1741" spans="1:11" ht="15" customHeight="1" x14ac:dyDescent="0.4">
      <c r="A1741" s="58">
        <v>1737</v>
      </c>
      <c r="B1741" s="59" t="s">
        <v>4295</v>
      </c>
      <c r="C1741" s="59" t="s">
        <v>4296</v>
      </c>
      <c r="D1741" s="59" t="s">
        <v>4297</v>
      </c>
      <c r="E1741" s="58" t="s">
        <v>829</v>
      </c>
      <c r="F1741" s="58">
        <v>1</v>
      </c>
      <c r="G1741" s="59" t="s">
        <v>1513</v>
      </c>
      <c r="H1741" s="59" t="s">
        <v>1514</v>
      </c>
      <c r="I1741" s="59">
        <v>1.02E-4</v>
      </c>
      <c r="J1741" s="60">
        <v>9803921568.6274509</v>
      </c>
      <c r="K1741" s="59"/>
    </row>
    <row r="1742" spans="1:11" ht="15" customHeight="1" x14ac:dyDescent="0.4">
      <c r="A1742" s="58">
        <v>1738</v>
      </c>
      <c r="B1742" s="59" t="s">
        <v>4298</v>
      </c>
      <c r="C1742" s="59" t="s">
        <v>4299</v>
      </c>
      <c r="D1742" s="59" t="s">
        <v>4300</v>
      </c>
      <c r="E1742" s="58" t="s">
        <v>859</v>
      </c>
      <c r="F1742" s="58">
        <v>1</v>
      </c>
      <c r="G1742" s="59" t="s">
        <v>1509</v>
      </c>
      <c r="H1742" s="59"/>
      <c r="I1742" s="59">
        <v>6.7000000000000002E-4</v>
      </c>
      <c r="J1742" s="60">
        <v>1492537313.4328358</v>
      </c>
      <c r="K1742" s="59"/>
    </row>
    <row r="1743" spans="1:11" ht="15" customHeight="1" x14ac:dyDescent="0.4">
      <c r="A1743" s="58">
        <v>1739</v>
      </c>
      <c r="B1743" s="59" t="s">
        <v>4301</v>
      </c>
      <c r="C1743" s="59" t="s">
        <v>4302</v>
      </c>
      <c r="D1743" s="59" t="s">
        <v>4303</v>
      </c>
      <c r="E1743" s="58" t="s">
        <v>859</v>
      </c>
      <c r="F1743" s="58">
        <v>1</v>
      </c>
      <c r="G1743" s="59" t="s">
        <v>1509</v>
      </c>
      <c r="H1743" s="59"/>
      <c r="I1743" s="59">
        <v>6.7000000000000002E-4</v>
      </c>
      <c r="J1743" s="60">
        <v>1492537313.4328358</v>
      </c>
      <c r="K1743" s="59"/>
    </row>
    <row r="1744" spans="1:11" ht="15" customHeight="1" x14ac:dyDescent="0.4">
      <c r="A1744" s="58">
        <v>1740</v>
      </c>
      <c r="B1744" s="59" t="s">
        <v>4304</v>
      </c>
      <c r="C1744" s="59" t="s">
        <v>4305</v>
      </c>
      <c r="D1744" s="59" t="s">
        <v>4306</v>
      </c>
      <c r="E1744" s="58" t="s">
        <v>859</v>
      </c>
      <c r="F1744" s="58">
        <v>1</v>
      </c>
      <c r="G1744" s="59" t="s">
        <v>1509</v>
      </c>
      <c r="H1744" s="59"/>
      <c r="I1744" s="59">
        <v>6.7000000000000002E-4</v>
      </c>
      <c r="J1744" s="60">
        <v>1492537313.4328358</v>
      </c>
      <c r="K1744" s="59"/>
    </row>
    <row r="1745" spans="1:11" ht="15" customHeight="1" x14ac:dyDescent="0.4">
      <c r="A1745" s="58">
        <v>1741</v>
      </c>
      <c r="B1745" s="59" t="s">
        <v>4307</v>
      </c>
      <c r="C1745" s="59" t="s">
        <v>4308</v>
      </c>
      <c r="D1745" s="59" t="s">
        <v>4309</v>
      </c>
      <c r="E1745" s="58" t="s">
        <v>859</v>
      </c>
      <c r="F1745" s="58">
        <v>1</v>
      </c>
      <c r="G1745" s="59" t="s">
        <v>1509</v>
      </c>
      <c r="H1745" s="59"/>
      <c r="I1745" s="59">
        <v>6.7000000000000002E-4</v>
      </c>
      <c r="J1745" s="60">
        <v>1492537313.4328358</v>
      </c>
      <c r="K1745" s="59"/>
    </row>
    <row r="1746" spans="1:11" ht="15" customHeight="1" x14ac:dyDescent="0.4">
      <c r="A1746" s="58">
        <v>1742</v>
      </c>
      <c r="B1746" s="59" t="s">
        <v>4310</v>
      </c>
      <c r="C1746" s="59" t="s">
        <v>4311</v>
      </c>
      <c r="D1746" s="59" t="s">
        <v>4312</v>
      </c>
      <c r="E1746" s="58" t="s">
        <v>859</v>
      </c>
      <c r="F1746" s="58">
        <v>1</v>
      </c>
      <c r="G1746" s="59" t="s">
        <v>1509</v>
      </c>
      <c r="H1746" s="59"/>
      <c r="I1746" s="59">
        <v>6.7000000000000002E-4</v>
      </c>
      <c r="J1746" s="60">
        <v>1492537313.4328358</v>
      </c>
      <c r="K1746" s="59"/>
    </row>
    <row r="1747" spans="1:11" ht="15" customHeight="1" x14ac:dyDescent="0.4">
      <c r="A1747" s="58">
        <v>1743</v>
      </c>
      <c r="B1747" s="59" t="s">
        <v>4313</v>
      </c>
      <c r="C1747" s="59" t="s">
        <v>4314</v>
      </c>
      <c r="D1747" s="59" t="s">
        <v>4315</v>
      </c>
      <c r="E1747" s="58" t="s">
        <v>859</v>
      </c>
      <c r="F1747" s="58">
        <v>1</v>
      </c>
      <c r="G1747" s="59" t="s">
        <v>1509</v>
      </c>
      <c r="H1747" s="59"/>
      <c r="I1747" s="59">
        <v>6.7000000000000002E-4</v>
      </c>
      <c r="J1747" s="60">
        <v>1492537313.4328358</v>
      </c>
      <c r="K1747" s="59"/>
    </row>
    <row r="1748" spans="1:11" ht="15" customHeight="1" x14ac:dyDescent="0.4">
      <c r="A1748" s="58">
        <v>1744</v>
      </c>
      <c r="B1748" s="59" t="s">
        <v>4316</v>
      </c>
      <c r="C1748" s="59" t="s">
        <v>4317</v>
      </c>
      <c r="D1748" s="59" t="s">
        <v>4318</v>
      </c>
      <c r="E1748" s="58" t="s">
        <v>582</v>
      </c>
      <c r="F1748" s="58">
        <v>1</v>
      </c>
      <c r="G1748" s="59"/>
      <c r="H1748" s="59"/>
      <c r="I1748" s="59">
        <v>9.4669999999999997E-3</v>
      </c>
      <c r="J1748" s="60">
        <v>105630083.44776593</v>
      </c>
      <c r="K1748" s="59"/>
    </row>
    <row r="1749" spans="1:11" ht="15" customHeight="1" x14ac:dyDescent="0.4">
      <c r="A1749" s="58">
        <v>1745</v>
      </c>
      <c r="B1749" s="59" t="s">
        <v>4319</v>
      </c>
      <c r="C1749" s="59" t="s">
        <v>4320</v>
      </c>
      <c r="D1749" s="59" t="s">
        <v>4321</v>
      </c>
      <c r="E1749" s="58" t="s">
        <v>586</v>
      </c>
      <c r="F1749" s="58">
        <v>2</v>
      </c>
      <c r="G1749" s="59"/>
      <c r="H1749" s="59"/>
      <c r="I1749" s="59">
        <v>0</v>
      </c>
      <c r="J1749" s="60"/>
      <c r="K1749" s="59"/>
    </row>
    <row r="1750" spans="1:11" ht="15" customHeight="1" x14ac:dyDescent="0.4">
      <c r="A1750" s="58">
        <v>1746</v>
      </c>
      <c r="B1750" s="59" t="s">
        <v>4322</v>
      </c>
      <c r="C1750" s="59" t="s">
        <v>4280</v>
      </c>
      <c r="D1750" s="59" t="s">
        <v>4278</v>
      </c>
      <c r="E1750" s="58" t="s">
        <v>829</v>
      </c>
      <c r="F1750" s="58">
        <v>2</v>
      </c>
      <c r="G1750" s="59" t="s">
        <v>1635</v>
      </c>
      <c r="H1750" s="59" t="s">
        <v>1765</v>
      </c>
      <c r="I1750" s="59">
        <v>7.8299999999999995E-4</v>
      </c>
      <c r="J1750" s="60">
        <v>1277139208.173691</v>
      </c>
      <c r="K1750" s="59"/>
    </row>
    <row r="1751" spans="1:11" ht="15" customHeight="1" x14ac:dyDescent="0.4">
      <c r="A1751" s="58">
        <v>1747</v>
      </c>
      <c r="B1751" s="59" t="s">
        <v>4323</v>
      </c>
      <c r="C1751" s="59" t="s">
        <v>4277</v>
      </c>
      <c r="D1751" s="59" t="s">
        <v>4278</v>
      </c>
      <c r="E1751" s="58" t="s">
        <v>829</v>
      </c>
      <c r="F1751" s="58">
        <v>2</v>
      </c>
      <c r="G1751" s="59" t="s">
        <v>1635</v>
      </c>
      <c r="H1751" s="59" t="s">
        <v>1765</v>
      </c>
      <c r="I1751" s="59">
        <v>7.8299999999999995E-4</v>
      </c>
      <c r="J1751" s="60">
        <v>1277139208.173691</v>
      </c>
      <c r="K1751" s="59"/>
    </row>
    <row r="1752" spans="1:11" ht="15" customHeight="1" x14ac:dyDescent="0.4">
      <c r="A1752" s="58">
        <v>1748</v>
      </c>
      <c r="B1752" s="59" t="s">
        <v>4324</v>
      </c>
      <c r="C1752" s="59" t="s">
        <v>1791</v>
      </c>
      <c r="D1752" s="59" t="s">
        <v>1670</v>
      </c>
      <c r="E1752" s="58" t="s">
        <v>829</v>
      </c>
      <c r="F1752" s="58">
        <v>2</v>
      </c>
      <c r="G1752" s="59" t="s">
        <v>9</v>
      </c>
      <c r="H1752" s="59" t="s">
        <v>1523</v>
      </c>
      <c r="I1752" s="59">
        <v>1.66E-4</v>
      </c>
      <c r="J1752" s="60">
        <v>6024096385.5421686</v>
      </c>
      <c r="K1752" s="59"/>
    </row>
    <row r="1753" spans="1:11" ht="15" customHeight="1" x14ac:dyDescent="0.4">
      <c r="A1753" s="58">
        <v>1749</v>
      </c>
      <c r="B1753" s="59" t="s">
        <v>4325</v>
      </c>
      <c r="C1753" s="59" t="s">
        <v>1749</v>
      </c>
      <c r="D1753" s="59" t="s">
        <v>4249</v>
      </c>
      <c r="E1753" s="58" t="s">
        <v>829</v>
      </c>
      <c r="F1753" s="58">
        <v>12</v>
      </c>
      <c r="G1753" s="59" t="s">
        <v>9</v>
      </c>
      <c r="H1753" s="59" t="s">
        <v>1531</v>
      </c>
      <c r="I1753" s="59">
        <v>2.153E-3</v>
      </c>
      <c r="J1753" s="60">
        <v>464468183.92940086</v>
      </c>
      <c r="K1753" s="59"/>
    </row>
    <row r="1754" spans="1:11" ht="15" customHeight="1" x14ac:dyDescent="0.4">
      <c r="A1754" s="58">
        <v>1750</v>
      </c>
      <c r="B1754" s="59" t="s">
        <v>4326</v>
      </c>
      <c r="C1754" s="59" t="s">
        <v>4246</v>
      </c>
      <c r="D1754" s="59" t="s">
        <v>4247</v>
      </c>
      <c r="E1754" s="58" t="s">
        <v>829</v>
      </c>
      <c r="F1754" s="58">
        <v>4</v>
      </c>
      <c r="G1754" s="59" t="s">
        <v>9</v>
      </c>
      <c r="H1754" s="59" t="s">
        <v>1531</v>
      </c>
      <c r="I1754" s="59">
        <v>7.18E-4</v>
      </c>
      <c r="J1754" s="60">
        <v>1392757660.1671309</v>
      </c>
      <c r="K1754" s="59"/>
    </row>
    <row r="1755" spans="1:11" ht="15" customHeight="1" x14ac:dyDescent="0.4">
      <c r="A1755" s="58">
        <v>1751</v>
      </c>
      <c r="B1755" s="59" t="s">
        <v>4327</v>
      </c>
      <c r="C1755" s="59" t="s">
        <v>4286</v>
      </c>
      <c r="D1755" s="59" t="s">
        <v>4287</v>
      </c>
      <c r="E1755" s="58" t="s">
        <v>829</v>
      </c>
      <c r="F1755" s="58">
        <v>6</v>
      </c>
      <c r="G1755" s="59" t="s">
        <v>9</v>
      </c>
      <c r="H1755" s="59" t="s">
        <v>1531</v>
      </c>
      <c r="I1755" s="59">
        <v>1.0759999999999999E-3</v>
      </c>
      <c r="J1755" s="60">
        <v>929368029.73977697</v>
      </c>
      <c r="K1755" s="59"/>
    </row>
    <row r="1756" spans="1:11" ht="15" customHeight="1" x14ac:dyDescent="0.4">
      <c r="A1756" s="58">
        <v>1752</v>
      </c>
      <c r="B1756" s="59" t="s">
        <v>4328</v>
      </c>
      <c r="C1756" s="59" t="s">
        <v>4289</v>
      </c>
      <c r="D1756" s="59" t="s">
        <v>4290</v>
      </c>
      <c r="E1756" s="58" t="s">
        <v>829</v>
      </c>
      <c r="F1756" s="58">
        <v>2</v>
      </c>
      <c r="G1756" s="59" t="s">
        <v>9</v>
      </c>
      <c r="H1756" s="59" t="s">
        <v>1531</v>
      </c>
      <c r="I1756" s="59">
        <v>3.59E-4</v>
      </c>
      <c r="J1756" s="60">
        <v>2785515320.3342619</v>
      </c>
      <c r="K1756" s="59"/>
    </row>
    <row r="1757" spans="1:11" ht="15" customHeight="1" x14ac:dyDescent="0.4">
      <c r="A1757" s="58">
        <v>1753</v>
      </c>
      <c r="B1757" s="59" t="s">
        <v>4329</v>
      </c>
      <c r="C1757" s="59" t="s">
        <v>4293</v>
      </c>
      <c r="D1757" s="59" t="s">
        <v>4294</v>
      </c>
      <c r="E1757" s="58" t="s">
        <v>829</v>
      </c>
      <c r="F1757" s="58">
        <v>1</v>
      </c>
      <c r="G1757" s="59" t="s">
        <v>1513</v>
      </c>
      <c r="H1757" s="59" t="s">
        <v>1514</v>
      </c>
      <c r="I1757" s="59">
        <v>8.0000000000000007E-5</v>
      </c>
      <c r="J1757" s="60">
        <v>12499999999.999998</v>
      </c>
      <c r="K1757" s="59"/>
    </row>
    <row r="1758" spans="1:11" ht="15" customHeight="1" x14ac:dyDescent="0.4">
      <c r="A1758" s="58">
        <v>1754</v>
      </c>
      <c r="B1758" s="59" t="s">
        <v>4330</v>
      </c>
      <c r="C1758" s="59" t="s">
        <v>4302</v>
      </c>
      <c r="D1758" s="59" t="s">
        <v>4303</v>
      </c>
      <c r="E1758" s="58" t="s">
        <v>859</v>
      </c>
      <c r="F1758" s="58">
        <v>1</v>
      </c>
      <c r="G1758" s="59" t="s">
        <v>1509</v>
      </c>
      <c r="H1758" s="59"/>
      <c r="I1758" s="59">
        <v>6.7000000000000002E-4</v>
      </c>
      <c r="J1758" s="60">
        <v>1492537313.4328358</v>
      </c>
      <c r="K1758" s="59"/>
    </row>
    <row r="1759" spans="1:11" ht="15" customHeight="1" x14ac:dyDescent="0.4">
      <c r="A1759" s="58">
        <v>1755</v>
      </c>
      <c r="B1759" s="59" t="s">
        <v>4331</v>
      </c>
      <c r="C1759" s="59" t="s">
        <v>4305</v>
      </c>
      <c r="D1759" s="59" t="s">
        <v>4306</v>
      </c>
      <c r="E1759" s="58" t="s">
        <v>859</v>
      </c>
      <c r="F1759" s="58">
        <v>1</v>
      </c>
      <c r="G1759" s="59" t="s">
        <v>1509</v>
      </c>
      <c r="H1759" s="59"/>
      <c r="I1759" s="59">
        <v>6.7000000000000002E-4</v>
      </c>
      <c r="J1759" s="60">
        <v>1492537313.4328358</v>
      </c>
      <c r="K1759" s="59"/>
    </row>
    <row r="1760" spans="1:11" ht="15" customHeight="1" x14ac:dyDescent="0.4">
      <c r="A1760" s="58">
        <v>1756</v>
      </c>
      <c r="B1760" s="59" t="s">
        <v>4332</v>
      </c>
      <c r="C1760" s="59" t="s">
        <v>4308</v>
      </c>
      <c r="D1760" s="59" t="s">
        <v>4309</v>
      </c>
      <c r="E1760" s="58" t="s">
        <v>859</v>
      </c>
      <c r="F1760" s="58">
        <v>1</v>
      </c>
      <c r="G1760" s="59" t="s">
        <v>1509</v>
      </c>
      <c r="H1760" s="59"/>
      <c r="I1760" s="59">
        <v>6.7000000000000002E-4</v>
      </c>
      <c r="J1760" s="60">
        <v>1492537313.4328358</v>
      </c>
      <c r="K1760" s="59"/>
    </row>
    <row r="1761" spans="1:11" ht="15" customHeight="1" x14ac:dyDescent="0.4">
      <c r="A1761" s="58">
        <v>1757</v>
      </c>
      <c r="B1761" s="59" t="s">
        <v>4333</v>
      </c>
      <c r="C1761" s="59" t="s">
        <v>4311</v>
      </c>
      <c r="D1761" s="59" t="s">
        <v>4312</v>
      </c>
      <c r="E1761" s="58" t="s">
        <v>859</v>
      </c>
      <c r="F1761" s="58">
        <v>1</v>
      </c>
      <c r="G1761" s="59" t="s">
        <v>1509</v>
      </c>
      <c r="H1761" s="59"/>
      <c r="I1761" s="59">
        <v>6.7000000000000002E-4</v>
      </c>
      <c r="J1761" s="60">
        <v>1492537313.4328358</v>
      </c>
      <c r="K1761" s="59"/>
    </row>
    <row r="1762" spans="1:11" ht="15" customHeight="1" x14ac:dyDescent="0.4">
      <c r="A1762" s="58">
        <v>1758</v>
      </c>
      <c r="B1762" s="59" t="s">
        <v>4334</v>
      </c>
      <c r="C1762" s="59" t="s">
        <v>4314</v>
      </c>
      <c r="D1762" s="59" t="s">
        <v>4315</v>
      </c>
      <c r="E1762" s="58" t="s">
        <v>859</v>
      </c>
      <c r="F1762" s="58">
        <v>1</v>
      </c>
      <c r="G1762" s="59" t="s">
        <v>1509</v>
      </c>
      <c r="H1762" s="59"/>
      <c r="I1762" s="59">
        <v>6.7000000000000002E-4</v>
      </c>
      <c r="J1762" s="60">
        <v>1492537313.4328358</v>
      </c>
      <c r="K1762" s="59"/>
    </row>
    <row r="1763" spans="1:11" ht="15" customHeight="1" x14ac:dyDescent="0.4">
      <c r="A1763" s="58">
        <v>1759</v>
      </c>
      <c r="B1763" s="59" t="s">
        <v>4335</v>
      </c>
      <c r="C1763" s="59" t="s">
        <v>4336</v>
      </c>
      <c r="D1763" s="59" t="s">
        <v>1735</v>
      </c>
      <c r="E1763" s="58" t="s">
        <v>582</v>
      </c>
      <c r="F1763" s="58">
        <v>1</v>
      </c>
      <c r="G1763" s="59"/>
      <c r="H1763" s="59"/>
      <c r="I1763" s="59">
        <v>1.4089000000000001E-2</v>
      </c>
      <c r="J1763" s="60">
        <v>70977358.222726941</v>
      </c>
      <c r="K1763" s="59"/>
    </row>
    <row r="1764" spans="1:11" ht="15" customHeight="1" x14ac:dyDescent="0.4">
      <c r="A1764" s="58">
        <v>1760</v>
      </c>
      <c r="B1764" s="59" t="s">
        <v>4337</v>
      </c>
      <c r="C1764" s="59" t="s">
        <v>4338</v>
      </c>
      <c r="D1764" s="59" t="s">
        <v>4339</v>
      </c>
      <c r="E1764" s="58" t="s">
        <v>586</v>
      </c>
      <c r="F1764" s="58">
        <v>2</v>
      </c>
      <c r="G1764" s="59"/>
      <c r="H1764" s="59"/>
      <c r="I1764" s="59">
        <v>0</v>
      </c>
      <c r="J1764" s="60"/>
      <c r="K1764" s="59"/>
    </row>
    <row r="1765" spans="1:11" ht="15" customHeight="1" x14ac:dyDescent="0.4">
      <c r="A1765" s="58">
        <v>1761</v>
      </c>
      <c r="B1765" s="59" t="s">
        <v>4340</v>
      </c>
      <c r="C1765" s="59" t="s">
        <v>4277</v>
      </c>
      <c r="D1765" s="59" t="s">
        <v>4278</v>
      </c>
      <c r="E1765" s="58" t="s">
        <v>829</v>
      </c>
      <c r="F1765" s="58">
        <v>4</v>
      </c>
      <c r="G1765" s="59" t="s">
        <v>1635</v>
      </c>
      <c r="H1765" s="59" t="s">
        <v>1765</v>
      </c>
      <c r="I1765" s="59">
        <v>1.5659999999999999E-3</v>
      </c>
      <c r="J1765" s="60">
        <v>638569604.08684552</v>
      </c>
      <c r="K1765" s="59"/>
    </row>
    <row r="1766" spans="1:11" ht="15" customHeight="1" x14ac:dyDescent="0.4">
      <c r="A1766" s="58">
        <v>1762</v>
      </c>
      <c r="B1766" s="59" t="s">
        <v>4341</v>
      </c>
      <c r="C1766" s="59" t="s">
        <v>4072</v>
      </c>
      <c r="D1766" s="59" t="s">
        <v>4073</v>
      </c>
      <c r="E1766" s="58" t="s">
        <v>829</v>
      </c>
      <c r="F1766" s="58">
        <v>2</v>
      </c>
      <c r="G1766" s="59" t="s">
        <v>1583</v>
      </c>
      <c r="H1766" s="59" t="s">
        <v>1584</v>
      </c>
      <c r="I1766" s="59">
        <v>1.0399999999999999E-4</v>
      </c>
      <c r="J1766" s="60">
        <v>9615384615.3846169</v>
      </c>
      <c r="K1766" s="59"/>
    </row>
    <row r="1767" spans="1:11" ht="15" customHeight="1" x14ac:dyDescent="0.4">
      <c r="A1767" s="58">
        <v>1763</v>
      </c>
      <c r="B1767" s="59" t="s">
        <v>4342</v>
      </c>
      <c r="C1767" s="59" t="s">
        <v>1791</v>
      </c>
      <c r="D1767" s="59" t="s">
        <v>1670</v>
      </c>
      <c r="E1767" s="58" t="s">
        <v>829</v>
      </c>
      <c r="F1767" s="58">
        <v>4</v>
      </c>
      <c r="G1767" s="59" t="s">
        <v>9</v>
      </c>
      <c r="H1767" s="59" t="s">
        <v>1523</v>
      </c>
      <c r="I1767" s="59">
        <v>3.3100000000000002E-4</v>
      </c>
      <c r="J1767" s="60">
        <v>3021148036.2537761</v>
      </c>
      <c r="K1767" s="59"/>
    </row>
    <row r="1768" spans="1:11" ht="15" customHeight="1" x14ac:dyDescent="0.4">
      <c r="A1768" s="58">
        <v>1764</v>
      </c>
      <c r="B1768" s="59" t="s">
        <v>4343</v>
      </c>
      <c r="C1768" s="59" t="s">
        <v>1749</v>
      </c>
      <c r="D1768" s="59" t="s">
        <v>4249</v>
      </c>
      <c r="E1768" s="58" t="s">
        <v>829</v>
      </c>
      <c r="F1768" s="58">
        <v>12</v>
      </c>
      <c r="G1768" s="59" t="s">
        <v>9</v>
      </c>
      <c r="H1768" s="59" t="s">
        <v>1531</v>
      </c>
      <c r="I1768" s="59">
        <v>2.153E-3</v>
      </c>
      <c r="J1768" s="60">
        <v>464468183.92940086</v>
      </c>
      <c r="K1768" s="59"/>
    </row>
    <row r="1769" spans="1:11" ht="15" customHeight="1" x14ac:dyDescent="0.4">
      <c r="A1769" s="58">
        <v>1765</v>
      </c>
      <c r="B1769" s="59" t="s">
        <v>4344</v>
      </c>
      <c r="C1769" s="59" t="s">
        <v>4246</v>
      </c>
      <c r="D1769" s="59" t="s">
        <v>4247</v>
      </c>
      <c r="E1769" s="58" t="s">
        <v>829</v>
      </c>
      <c r="F1769" s="58">
        <v>4</v>
      </c>
      <c r="G1769" s="59" t="s">
        <v>9</v>
      </c>
      <c r="H1769" s="59" t="s">
        <v>1531</v>
      </c>
      <c r="I1769" s="59">
        <v>7.18E-4</v>
      </c>
      <c r="J1769" s="60">
        <v>1392757660.1671309</v>
      </c>
      <c r="K1769" s="59"/>
    </row>
    <row r="1770" spans="1:11" ht="15" customHeight="1" x14ac:dyDescent="0.4">
      <c r="A1770" s="58">
        <v>1766</v>
      </c>
      <c r="B1770" s="59" t="s">
        <v>4345</v>
      </c>
      <c r="C1770" s="59" t="s">
        <v>4286</v>
      </c>
      <c r="D1770" s="59" t="s">
        <v>4287</v>
      </c>
      <c r="E1770" s="58" t="s">
        <v>829</v>
      </c>
      <c r="F1770" s="58">
        <v>8</v>
      </c>
      <c r="G1770" s="59" t="s">
        <v>9</v>
      </c>
      <c r="H1770" s="59" t="s">
        <v>1531</v>
      </c>
      <c r="I1770" s="59">
        <v>1.4350000000000001E-3</v>
      </c>
      <c r="J1770" s="60">
        <v>696864111.49825776</v>
      </c>
      <c r="K1770" s="59"/>
    </row>
    <row r="1771" spans="1:11" ht="15" customHeight="1" x14ac:dyDescent="0.4">
      <c r="A1771" s="58">
        <v>1767</v>
      </c>
      <c r="B1771" s="59" t="s">
        <v>4346</v>
      </c>
      <c r="C1771" s="59" t="s">
        <v>4289</v>
      </c>
      <c r="D1771" s="59" t="s">
        <v>4290</v>
      </c>
      <c r="E1771" s="58" t="s">
        <v>829</v>
      </c>
      <c r="F1771" s="58">
        <v>4</v>
      </c>
      <c r="G1771" s="59" t="s">
        <v>9</v>
      </c>
      <c r="H1771" s="59" t="s">
        <v>1531</v>
      </c>
      <c r="I1771" s="59">
        <v>7.18E-4</v>
      </c>
      <c r="J1771" s="60">
        <v>1392757660.1671309</v>
      </c>
      <c r="K1771" s="59"/>
    </row>
    <row r="1772" spans="1:11" ht="15" customHeight="1" x14ac:dyDescent="0.4">
      <c r="A1772" s="58">
        <v>1768</v>
      </c>
      <c r="B1772" s="59" t="s">
        <v>4347</v>
      </c>
      <c r="C1772" s="59" t="s">
        <v>1727</v>
      </c>
      <c r="D1772" s="59" t="s">
        <v>1728</v>
      </c>
      <c r="E1772" s="58" t="s">
        <v>586</v>
      </c>
      <c r="F1772" s="58">
        <v>4</v>
      </c>
      <c r="G1772" s="59"/>
      <c r="H1772" s="59"/>
      <c r="I1772" s="59">
        <v>0</v>
      </c>
      <c r="J1772" s="60"/>
      <c r="K1772" s="59"/>
    </row>
    <row r="1773" spans="1:11" ht="15" customHeight="1" x14ac:dyDescent="0.4">
      <c r="A1773" s="58">
        <v>1769</v>
      </c>
      <c r="B1773" s="59" t="s">
        <v>4348</v>
      </c>
      <c r="C1773" s="59" t="s">
        <v>4293</v>
      </c>
      <c r="D1773" s="59" t="s">
        <v>4294</v>
      </c>
      <c r="E1773" s="58" t="s">
        <v>829</v>
      </c>
      <c r="F1773" s="58">
        <v>2</v>
      </c>
      <c r="G1773" s="59" t="s">
        <v>1513</v>
      </c>
      <c r="H1773" s="59" t="s">
        <v>1514</v>
      </c>
      <c r="I1773" s="59">
        <v>1.6000000000000001E-4</v>
      </c>
      <c r="J1773" s="60">
        <v>6249999999.999999</v>
      </c>
      <c r="K1773" s="59"/>
    </row>
    <row r="1774" spans="1:11" ht="15" customHeight="1" x14ac:dyDescent="0.4">
      <c r="A1774" s="58">
        <v>1770</v>
      </c>
      <c r="B1774" s="59" t="s">
        <v>4349</v>
      </c>
      <c r="C1774" s="59" t="s">
        <v>4296</v>
      </c>
      <c r="D1774" s="59" t="s">
        <v>4350</v>
      </c>
      <c r="E1774" s="58" t="s">
        <v>829</v>
      </c>
      <c r="F1774" s="58">
        <v>2</v>
      </c>
      <c r="G1774" s="59" t="s">
        <v>1513</v>
      </c>
      <c r="H1774" s="59" t="s">
        <v>1514</v>
      </c>
      <c r="I1774" s="59">
        <v>2.05E-4</v>
      </c>
      <c r="J1774" s="60">
        <v>4878048780.4878054</v>
      </c>
      <c r="K1774" s="59"/>
    </row>
    <row r="1775" spans="1:11" ht="15" customHeight="1" x14ac:dyDescent="0.4">
      <c r="A1775" s="58">
        <v>1771</v>
      </c>
      <c r="B1775" s="59" t="s">
        <v>4351</v>
      </c>
      <c r="C1775" s="59" t="s">
        <v>4352</v>
      </c>
      <c r="D1775" s="59" t="s">
        <v>4353</v>
      </c>
      <c r="E1775" s="58" t="s">
        <v>859</v>
      </c>
      <c r="F1775" s="58">
        <v>2</v>
      </c>
      <c r="G1775" s="59" t="s">
        <v>1509</v>
      </c>
      <c r="H1775" s="59"/>
      <c r="I1775" s="59">
        <v>1.34E-3</v>
      </c>
      <c r="J1775" s="60">
        <v>746268656.71641791</v>
      </c>
      <c r="K1775" s="59"/>
    </row>
    <row r="1776" spans="1:11" ht="15" customHeight="1" x14ac:dyDescent="0.4">
      <c r="A1776" s="58">
        <v>1772</v>
      </c>
      <c r="B1776" s="59" t="s">
        <v>4354</v>
      </c>
      <c r="C1776" s="59" t="s">
        <v>4299</v>
      </c>
      <c r="D1776" s="59" t="s">
        <v>4300</v>
      </c>
      <c r="E1776" s="58" t="s">
        <v>859</v>
      </c>
      <c r="F1776" s="58">
        <v>2</v>
      </c>
      <c r="G1776" s="59" t="s">
        <v>1509</v>
      </c>
      <c r="H1776" s="59"/>
      <c r="I1776" s="59">
        <v>1.34E-3</v>
      </c>
      <c r="J1776" s="60">
        <v>746268656.71641791</v>
      </c>
      <c r="K1776" s="59"/>
    </row>
    <row r="1777" spans="1:11" ht="15" customHeight="1" x14ac:dyDescent="0.4">
      <c r="A1777" s="58">
        <v>1773</v>
      </c>
      <c r="B1777" s="59" t="s">
        <v>4355</v>
      </c>
      <c r="C1777" s="59" t="s">
        <v>4302</v>
      </c>
      <c r="D1777" s="59" t="s">
        <v>4303</v>
      </c>
      <c r="E1777" s="58" t="s">
        <v>859</v>
      </c>
      <c r="F1777" s="58">
        <v>2</v>
      </c>
      <c r="G1777" s="59" t="s">
        <v>1509</v>
      </c>
      <c r="H1777" s="59"/>
      <c r="I1777" s="59">
        <v>1.34E-3</v>
      </c>
      <c r="J1777" s="60">
        <v>746268656.71641791</v>
      </c>
      <c r="K1777" s="59"/>
    </row>
    <row r="1778" spans="1:11" ht="15" customHeight="1" x14ac:dyDescent="0.4">
      <c r="A1778" s="58">
        <v>1774</v>
      </c>
      <c r="B1778" s="59" t="s">
        <v>4356</v>
      </c>
      <c r="C1778" s="59" t="s">
        <v>4311</v>
      </c>
      <c r="D1778" s="59" t="s">
        <v>4312</v>
      </c>
      <c r="E1778" s="58" t="s">
        <v>859</v>
      </c>
      <c r="F1778" s="58">
        <v>2</v>
      </c>
      <c r="G1778" s="59" t="s">
        <v>1509</v>
      </c>
      <c r="H1778" s="59"/>
      <c r="I1778" s="59">
        <v>1.34E-3</v>
      </c>
      <c r="J1778" s="60">
        <v>746268656.71641791</v>
      </c>
      <c r="K1778" s="59"/>
    </row>
    <row r="1779" spans="1:11" ht="15" customHeight="1" x14ac:dyDescent="0.4">
      <c r="A1779" s="58">
        <v>1775</v>
      </c>
      <c r="B1779" s="59" t="s">
        <v>4357</v>
      </c>
      <c r="C1779" s="59" t="s">
        <v>4314</v>
      </c>
      <c r="D1779" s="59" t="s">
        <v>4315</v>
      </c>
      <c r="E1779" s="58" t="s">
        <v>859</v>
      </c>
      <c r="F1779" s="58">
        <v>2</v>
      </c>
      <c r="G1779" s="59" t="s">
        <v>1509</v>
      </c>
      <c r="H1779" s="59"/>
      <c r="I1779" s="59">
        <v>1.34E-3</v>
      </c>
      <c r="J1779" s="60">
        <v>746268656.71641791</v>
      </c>
      <c r="K1779" s="59"/>
    </row>
    <row r="1780" spans="1:11" ht="15" customHeight="1" x14ac:dyDescent="0.4">
      <c r="A1780" s="58">
        <v>1776</v>
      </c>
      <c r="B1780" s="59" t="s">
        <v>4358</v>
      </c>
      <c r="C1780" s="59" t="s">
        <v>4359</v>
      </c>
      <c r="D1780" s="59" t="s">
        <v>4360</v>
      </c>
      <c r="E1780" s="58" t="s">
        <v>582</v>
      </c>
      <c r="F1780" s="58">
        <v>1</v>
      </c>
      <c r="G1780" s="59"/>
      <c r="H1780" s="59"/>
      <c r="I1780" s="59">
        <v>1.029E-3</v>
      </c>
      <c r="J1780" s="60">
        <v>971817298.34791064</v>
      </c>
      <c r="K1780" s="59"/>
    </row>
    <row r="1781" spans="1:11" ht="15" customHeight="1" x14ac:dyDescent="0.4">
      <c r="A1781" s="58">
        <v>1777</v>
      </c>
      <c r="B1781" s="59" t="s">
        <v>4361</v>
      </c>
      <c r="C1781" s="59" t="s">
        <v>4362</v>
      </c>
      <c r="D1781" s="59" t="s">
        <v>4363</v>
      </c>
      <c r="E1781" s="58" t="s">
        <v>859</v>
      </c>
      <c r="F1781" s="58">
        <v>1</v>
      </c>
      <c r="G1781" s="59" t="s">
        <v>1509</v>
      </c>
      <c r="H1781" s="59"/>
      <c r="I1781" s="59">
        <v>6.7000000000000002E-4</v>
      </c>
      <c r="J1781" s="60">
        <v>1492537313.4328358</v>
      </c>
      <c r="K1781" s="59"/>
    </row>
    <row r="1782" spans="1:11" ht="15" customHeight="1" x14ac:dyDescent="0.4">
      <c r="A1782" s="58">
        <v>1778</v>
      </c>
      <c r="B1782" s="59" t="s">
        <v>4364</v>
      </c>
      <c r="C1782" s="59" t="s">
        <v>4365</v>
      </c>
      <c r="D1782" s="59" t="s">
        <v>4366</v>
      </c>
      <c r="E1782" s="58" t="s">
        <v>829</v>
      </c>
      <c r="F1782" s="58">
        <v>1</v>
      </c>
      <c r="G1782" s="59" t="s">
        <v>9</v>
      </c>
      <c r="H1782" s="59" t="s">
        <v>1531</v>
      </c>
      <c r="I1782" s="59">
        <v>1.7899999999999999E-4</v>
      </c>
      <c r="J1782" s="60">
        <v>5586592178.7709503</v>
      </c>
      <c r="K1782" s="59"/>
    </row>
    <row r="1783" spans="1:11" ht="15" customHeight="1" x14ac:dyDescent="0.4">
      <c r="A1783" s="58">
        <v>1779</v>
      </c>
      <c r="B1783" s="59" t="s">
        <v>4367</v>
      </c>
      <c r="C1783" s="59" t="s">
        <v>4368</v>
      </c>
      <c r="D1783" s="59" t="s">
        <v>4369</v>
      </c>
      <c r="E1783" s="58" t="s">
        <v>829</v>
      </c>
      <c r="F1783" s="58">
        <v>1</v>
      </c>
      <c r="G1783" s="59" t="s">
        <v>9</v>
      </c>
      <c r="H1783" s="59" t="s">
        <v>1531</v>
      </c>
      <c r="I1783" s="59">
        <v>1.7899999999999999E-4</v>
      </c>
      <c r="J1783" s="60">
        <v>5586592178.7709503</v>
      </c>
      <c r="K1783" s="59"/>
    </row>
    <row r="1784" spans="1:11" ht="15" customHeight="1" x14ac:dyDescent="0.4">
      <c r="A1784" s="58">
        <v>1780</v>
      </c>
      <c r="B1784" s="59" t="s">
        <v>4370</v>
      </c>
      <c r="C1784" s="59" t="s">
        <v>4371</v>
      </c>
      <c r="D1784" s="59" t="s">
        <v>4372</v>
      </c>
      <c r="E1784" s="58" t="s">
        <v>582</v>
      </c>
      <c r="F1784" s="58">
        <v>1</v>
      </c>
      <c r="G1784" s="59"/>
      <c r="H1784" s="59"/>
      <c r="I1784" s="59">
        <v>2.1540000000000001E-3</v>
      </c>
      <c r="J1784" s="60">
        <v>464252553.38904363</v>
      </c>
      <c r="K1784" s="59"/>
    </row>
    <row r="1785" spans="1:11" ht="15" customHeight="1" x14ac:dyDescent="0.4">
      <c r="A1785" s="58">
        <v>1781</v>
      </c>
      <c r="B1785" s="59" t="s">
        <v>4373</v>
      </c>
      <c r="C1785" s="59" t="s">
        <v>4374</v>
      </c>
      <c r="D1785" s="59" t="s">
        <v>4375</v>
      </c>
      <c r="E1785" s="58" t="s">
        <v>859</v>
      </c>
      <c r="F1785" s="58">
        <v>1</v>
      </c>
      <c r="G1785" s="59" t="s">
        <v>1509</v>
      </c>
      <c r="H1785" s="59"/>
      <c r="I1785" s="59">
        <v>6.7000000000000002E-4</v>
      </c>
      <c r="J1785" s="60">
        <v>1492537313.4328358</v>
      </c>
      <c r="K1785" s="59"/>
    </row>
    <row r="1786" spans="1:11" ht="15" customHeight="1" x14ac:dyDescent="0.4">
      <c r="A1786" s="58">
        <v>1782</v>
      </c>
      <c r="B1786" s="59" t="s">
        <v>4376</v>
      </c>
      <c r="C1786" s="59" t="s">
        <v>4377</v>
      </c>
      <c r="D1786" s="59" t="s">
        <v>4378</v>
      </c>
      <c r="E1786" s="58" t="s">
        <v>829</v>
      </c>
      <c r="F1786" s="58">
        <v>1</v>
      </c>
      <c r="G1786" s="59" t="s">
        <v>1560</v>
      </c>
      <c r="H1786" s="59" t="s">
        <v>2778</v>
      </c>
      <c r="I1786" s="59">
        <v>4.0099999999999999E-4</v>
      </c>
      <c r="J1786" s="60">
        <v>2493765586.0349126</v>
      </c>
      <c r="K1786" s="59"/>
    </row>
    <row r="1787" spans="1:11" ht="15" customHeight="1" x14ac:dyDescent="0.4">
      <c r="A1787" s="58">
        <v>1783</v>
      </c>
      <c r="B1787" s="59" t="s">
        <v>4379</v>
      </c>
      <c r="C1787" s="59" t="s">
        <v>4380</v>
      </c>
      <c r="D1787" s="59" t="s">
        <v>4381</v>
      </c>
      <c r="E1787" s="58" t="s">
        <v>829</v>
      </c>
      <c r="F1787" s="58">
        <v>2</v>
      </c>
      <c r="G1787" s="59" t="s">
        <v>1625</v>
      </c>
      <c r="H1787" s="59" t="s">
        <v>1514</v>
      </c>
      <c r="I1787" s="59">
        <v>4.64E-4</v>
      </c>
      <c r="J1787" s="60">
        <v>2155172413.7931032</v>
      </c>
      <c r="K1787" s="59"/>
    </row>
    <row r="1788" spans="1:11" ht="15" customHeight="1" x14ac:dyDescent="0.4">
      <c r="A1788" s="58">
        <v>1784</v>
      </c>
      <c r="B1788" s="59" t="s">
        <v>4382</v>
      </c>
      <c r="C1788" s="59" t="s">
        <v>4383</v>
      </c>
      <c r="D1788" s="59" t="s">
        <v>4220</v>
      </c>
      <c r="E1788" s="58" t="s">
        <v>829</v>
      </c>
      <c r="F1788" s="58">
        <v>2</v>
      </c>
      <c r="G1788" s="59" t="s">
        <v>1258</v>
      </c>
      <c r="H1788" s="59" t="s">
        <v>1534</v>
      </c>
      <c r="I1788" s="59">
        <v>1.0399999999999999E-4</v>
      </c>
      <c r="J1788" s="60">
        <v>9615384615.3846169</v>
      </c>
      <c r="K1788" s="59"/>
    </row>
    <row r="1789" spans="1:11" ht="15" customHeight="1" x14ac:dyDescent="0.4">
      <c r="A1789" s="58">
        <v>1785</v>
      </c>
      <c r="B1789" s="59" t="s">
        <v>4384</v>
      </c>
      <c r="C1789" s="59" t="s">
        <v>4385</v>
      </c>
      <c r="D1789" s="59" t="s">
        <v>4386</v>
      </c>
      <c r="E1789" s="58" t="s">
        <v>829</v>
      </c>
      <c r="F1789" s="58">
        <v>1</v>
      </c>
      <c r="G1789" s="59" t="s">
        <v>1258</v>
      </c>
      <c r="H1789" s="59" t="s">
        <v>1534</v>
      </c>
      <c r="I1789" s="59">
        <v>5.1999999999999997E-5</v>
      </c>
      <c r="J1789" s="60">
        <v>19230769230.769234</v>
      </c>
      <c r="K1789" s="59"/>
    </row>
    <row r="1790" spans="1:11" ht="15" customHeight="1" x14ac:dyDescent="0.4">
      <c r="A1790" s="58">
        <v>1786</v>
      </c>
      <c r="B1790" s="59" t="s">
        <v>4387</v>
      </c>
      <c r="C1790" s="59" t="s">
        <v>4388</v>
      </c>
      <c r="D1790" s="59" t="s">
        <v>4389</v>
      </c>
      <c r="E1790" s="58" t="s">
        <v>829</v>
      </c>
      <c r="F1790" s="58">
        <v>1</v>
      </c>
      <c r="G1790" s="59" t="s">
        <v>1258</v>
      </c>
      <c r="H1790" s="59" t="s">
        <v>1534</v>
      </c>
      <c r="I1790" s="59">
        <v>5.1999999999999997E-5</v>
      </c>
      <c r="J1790" s="60">
        <v>19230769230.769234</v>
      </c>
      <c r="K1790" s="59"/>
    </row>
    <row r="1791" spans="1:11" ht="15" customHeight="1" x14ac:dyDescent="0.4">
      <c r="A1791" s="58">
        <v>1787</v>
      </c>
      <c r="B1791" s="59" t="s">
        <v>4390</v>
      </c>
      <c r="C1791" s="59" t="s">
        <v>4391</v>
      </c>
      <c r="D1791" s="59" t="s">
        <v>4392</v>
      </c>
      <c r="E1791" s="58" t="s">
        <v>829</v>
      </c>
      <c r="F1791" s="58">
        <v>1</v>
      </c>
      <c r="G1791" s="59" t="s">
        <v>1258</v>
      </c>
      <c r="H1791" s="59" t="s">
        <v>1534</v>
      </c>
      <c r="I1791" s="59">
        <v>5.1999999999999997E-5</v>
      </c>
      <c r="J1791" s="60">
        <v>19230769230.769234</v>
      </c>
      <c r="K1791" s="59"/>
    </row>
    <row r="1792" spans="1:11" ht="15" customHeight="1" x14ac:dyDescent="0.4">
      <c r="A1792" s="58">
        <v>1788</v>
      </c>
      <c r="B1792" s="59" t="s">
        <v>4393</v>
      </c>
      <c r="C1792" s="59" t="s">
        <v>4394</v>
      </c>
      <c r="D1792" s="59" t="s">
        <v>4369</v>
      </c>
      <c r="E1792" s="58" t="s">
        <v>829</v>
      </c>
      <c r="F1792" s="58">
        <v>2</v>
      </c>
      <c r="G1792" s="59" t="s">
        <v>9</v>
      </c>
      <c r="H1792" s="59" t="s">
        <v>1531</v>
      </c>
      <c r="I1792" s="59">
        <v>3.59E-4</v>
      </c>
      <c r="J1792" s="60">
        <v>2785515320.3342619</v>
      </c>
      <c r="K1792" s="59"/>
    </row>
    <row r="1793" spans="1:11" ht="15" customHeight="1" x14ac:dyDescent="0.4">
      <c r="A1793" s="58">
        <v>1789</v>
      </c>
      <c r="B1793" s="59" t="s">
        <v>4395</v>
      </c>
      <c r="C1793" s="59" t="s">
        <v>4396</v>
      </c>
      <c r="D1793" s="59" t="s">
        <v>4397</v>
      </c>
      <c r="E1793" s="58" t="s">
        <v>582</v>
      </c>
      <c r="F1793" s="58">
        <v>1</v>
      </c>
      <c r="G1793" s="59"/>
      <c r="H1793" s="59"/>
      <c r="I1793" s="59">
        <v>1.029E-3</v>
      </c>
      <c r="J1793" s="60">
        <v>971817298.34791064</v>
      </c>
      <c r="K1793" s="59"/>
    </row>
    <row r="1794" spans="1:11" ht="15" customHeight="1" x14ac:dyDescent="0.4">
      <c r="A1794" s="58">
        <v>1790</v>
      </c>
      <c r="B1794" s="59" t="s">
        <v>4398</v>
      </c>
      <c r="C1794" s="59" t="s">
        <v>4399</v>
      </c>
      <c r="D1794" s="59" t="s">
        <v>4400</v>
      </c>
      <c r="E1794" s="58" t="s">
        <v>859</v>
      </c>
      <c r="F1794" s="58">
        <v>1</v>
      </c>
      <c r="G1794" s="59" t="s">
        <v>1509</v>
      </c>
      <c r="H1794" s="59"/>
      <c r="I1794" s="59">
        <v>6.7000000000000002E-4</v>
      </c>
      <c r="J1794" s="60">
        <v>1492537313.4328358</v>
      </c>
      <c r="K1794" s="59"/>
    </row>
    <row r="1795" spans="1:11" ht="15" customHeight="1" x14ac:dyDescent="0.4">
      <c r="A1795" s="58">
        <v>1791</v>
      </c>
      <c r="B1795" s="59" t="s">
        <v>4401</v>
      </c>
      <c r="C1795" s="59" t="s">
        <v>4365</v>
      </c>
      <c r="D1795" s="59" t="s">
        <v>4366</v>
      </c>
      <c r="E1795" s="58" t="s">
        <v>829</v>
      </c>
      <c r="F1795" s="58">
        <v>1</v>
      </c>
      <c r="G1795" s="59" t="s">
        <v>9</v>
      </c>
      <c r="H1795" s="59" t="s">
        <v>1531</v>
      </c>
      <c r="I1795" s="59">
        <v>1.7899999999999999E-4</v>
      </c>
      <c r="J1795" s="60">
        <v>5586592178.7709503</v>
      </c>
      <c r="K1795" s="59"/>
    </row>
    <row r="1796" spans="1:11" ht="15" customHeight="1" x14ac:dyDescent="0.4">
      <c r="A1796" s="58">
        <v>1792</v>
      </c>
      <c r="B1796" s="59" t="s">
        <v>4402</v>
      </c>
      <c r="C1796" s="59" t="s">
        <v>4368</v>
      </c>
      <c r="D1796" s="59" t="s">
        <v>4369</v>
      </c>
      <c r="E1796" s="58" t="s">
        <v>829</v>
      </c>
      <c r="F1796" s="58">
        <v>1</v>
      </c>
      <c r="G1796" s="59" t="s">
        <v>9</v>
      </c>
      <c r="H1796" s="59" t="s">
        <v>1531</v>
      </c>
      <c r="I1796" s="59">
        <v>1.7899999999999999E-4</v>
      </c>
      <c r="J1796" s="60">
        <v>5586592178.7709503</v>
      </c>
      <c r="K1796" s="59"/>
    </row>
    <row r="1797" spans="1:11" ht="15" customHeight="1" x14ac:dyDescent="0.4">
      <c r="A1797" s="58">
        <v>1793</v>
      </c>
      <c r="B1797" s="59" t="s">
        <v>4403</v>
      </c>
      <c r="C1797" s="59" t="s">
        <v>4404</v>
      </c>
      <c r="D1797" s="59" t="s">
        <v>4405</v>
      </c>
      <c r="E1797" s="58" t="s">
        <v>582</v>
      </c>
      <c r="F1797" s="58">
        <v>1</v>
      </c>
      <c r="G1797" s="59"/>
      <c r="H1797" s="59"/>
      <c r="I1797" s="59">
        <v>2.1540000000000001E-3</v>
      </c>
      <c r="J1797" s="60">
        <v>464252553.38904363</v>
      </c>
      <c r="K1797" s="59"/>
    </row>
    <row r="1798" spans="1:11" ht="15" customHeight="1" x14ac:dyDescent="0.4">
      <c r="A1798" s="58">
        <v>1794</v>
      </c>
      <c r="B1798" s="59" t="s">
        <v>4406</v>
      </c>
      <c r="C1798" s="59" t="s">
        <v>4407</v>
      </c>
      <c r="D1798" s="59" t="s">
        <v>4408</v>
      </c>
      <c r="E1798" s="58" t="s">
        <v>859</v>
      </c>
      <c r="F1798" s="58">
        <v>1</v>
      </c>
      <c r="G1798" s="59" t="s">
        <v>1509</v>
      </c>
      <c r="H1798" s="59"/>
      <c r="I1798" s="59">
        <v>6.7000000000000002E-4</v>
      </c>
      <c r="J1798" s="60">
        <v>1492537313.4328358</v>
      </c>
      <c r="K1798" s="59"/>
    </row>
    <row r="1799" spans="1:11" ht="15" customHeight="1" x14ac:dyDescent="0.4">
      <c r="A1799" s="58">
        <v>1795</v>
      </c>
      <c r="B1799" s="59" t="s">
        <v>4409</v>
      </c>
      <c r="C1799" s="59" t="s">
        <v>4377</v>
      </c>
      <c r="D1799" s="59" t="s">
        <v>4378</v>
      </c>
      <c r="E1799" s="58" t="s">
        <v>829</v>
      </c>
      <c r="F1799" s="58">
        <v>1</v>
      </c>
      <c r="G1799" s="59" t="s">
        <v>1560</v>
      </c>
      <c r="H1799" s="59" t="s">
        <v>2778</v>
      </c>
      <c r="I1799" s="59">
        <v>4.0099999999999999E-4</v>
      </c>
      <c r="J1799" s="60">
        <v>2493765586.0349126</v>
      </c>
      <c r="K1799" s="59"/>
    </row>
    <row r="1800" spans="1:11" ht="15" customHeight="1" x14ac:dyDescent="0.4">
      <c r="A1800" s="58">
        <v>1796</v>
      </c>
      <c r="B1800" s="59" t="s">
        <v>4410</v>
      </c>
      <c r="C1800" s="59" t="s">
        <v>4380</v>
      </c>
      <c r="D1800" s="59" t="s">
        <v>4381</v>
      </c>
      <c r="E1800" s="58" t="s">
        <v>829</v>
      </c>
      <c r="F1800" s="58">
        <v>2</v>
      </c>
      <c r="G1800" s="59" t="s">
        <v>1625</v>
      </c>
      <c r="H1800" s="59" t="s">
        <v>1514</v>
      </c>
      <c r="I1800" s="59">
        <v>4.64E-4</v>
      </c>
      <c r="J1800" s="60">
        <v>2155172413.7931032</v>
      </c>
      <c r="K1800" s="59"/>
    </row>
    <row r="1801" spans="1:11" ht="15" customHeight="1" x14ac:dyDescent="0.4">
      <c r="A1801" s="58">
        <v>1797</v>
      </c>
      <c r="B1801" s="59" t="s">
        <v>4411</v>
      </c>
      <c r="C1801" s="59" t="s">
        <v>4383</v>
      </c>
      <c r="D1801" s="59" t="s">
        <v>4220</v>
      </c>
      <c r="E1801" s="58" t="s">
        <v>829</v>
      </c>
      <c r="F1801" s="58">
        <v>2</v>
      </c>
      <c r="G1801" s="59" t="s">
        <v>1258</v>
      </c>
      <c r="H1801" s="59" t="s">
        <v>1534</v>
      </c>
      <c r="I1801" s="59">
        <v>1.0399999999999999E-4</v>
      </c>
      <c r="J1801" s="60">
        <v>9615384615.3846169</v>
      </c>
      <c r="K1801" s="59"/>
    </row>
    <row r="1802" spans="1:11" ht="15" customHeight="1" x14ac:dyDescent="0.4">
      <c r="A1802" s="58">
        <v>1798</v>
      </c>
      <c r="B1802" s="59" t="s">
        <v>4412</v>
      </c>
      <c r="C1802" s="59" t="s">
        <v>4385</v>
      </c>
      <c r="D1802" s="59" t="s">
        <v>4386</v>
      </c>
      <c r="E1802" s="58" t="s">
        <v>829</v>
      </c>
      <c r="F1802" s="58">
        <v>1</v>
      </c>
      <c r="G1802" s="59" t="s">
        <v>1258</v>
      </c>
      <c r="H1802" s="59" t="s">
        <v>1534</v>
      </c>
      <c r="I1802" s="59">
        <v>5.1999999999999997E-5</v>
      </c>
      <c r="J1802" s="60">
        <v>19230769230.769234</v>
      </c>
      <c r="K1802" s="59"/>
    </row>
    <row r="1803" spans="1:11" ht="15" customHeight="1" x14ac:dyDescent="0.4">
      <c r="A1803" s="58">
        <v>1799</v>
      </c>
      <c r="B1803" s="59" t="s">
        <v>4413</v>
      </c>
      <c r="C1803" s="59" t="s">
        <v>4388</v>
      </c>
      <c r="D1803" s="59" t="s">
        <v>4389</v>
      </c>
      <c r="E1803" s="58" t="s">
        <v>829</v>
      </c>
      <c r="F1803" s="58">
        <v>1</v>
      </c>
      <c r="G1803" s="59" t="s">
        <v>1258</v>
      </c>
      <c r="H1803" s="59" t="s">
        <v>1534</v>
      </c>
      <c r="I1803" s="59">
        <v>5.1999999999999997E-5</v>
      </c>
      <c r="J1803" s="60">
        <v>19230769230.769234</v>
      </c>
      <c r="K1803" s="59"/>
    </row>
    <row r="1804" spans="1:11" ht="15" customHeight="1" x14ac:dyDescent="0.4">
      <c r="A1804" s="58">
        <v>1800</v>
      </c>
      <c r="B1804" s="59" t="s">
        <v>4414</v>
      </c>
      <c r="C1804" s="59" t="s">
        <v>4391</v>
      </c>
      <c r="D1804" s="59" t="s">
        <v>4392</v>
      </c>
      <c r="E1804" s="58" t="s">
        <v>829</v>
      </c>
      <c r="F1804" s="58">
        <v>1</v>
      </c>
      <c r="G1804" s="59" t="s">
        <v>1258</v>
      </c>
      <c r="H1804" s="59" t="s">
        <v>1534</v>
      </c>
      <c r="I1804" s="59">
        <v>5.1999999999999997E-5</v>
      </c>
      <c r="J1804" s="60">
        <v>19230769230.769234</v>
      </c>
      <c r="K1804" s="59"/>
    </row>
    <row r="1805" spans="1:11" ht="15" customHeight="1" x14ac:dyDescent="0.4">
      <c r="A1805" s="58">
        <v>1801</v>
      </c>
      <c r="B1805" s="59" t="s">
        <v>4415</v>
      </c>
      <c r="C1805" s="59" t="s">
        <v>4394</v>
      </c>
      <c r="D1805" s="59" t="s">
        <v>4369</v>
      </c>
      <c r="E1805" s="58" t="s">
        <v>829</v>
      </c>
      <c r="F1805" s="58">
        <v>2</v>
      </c>
      <c r="G1805" s="59" t="s">
        <v>9</v>
      </c>
      <c r="H1805" s="59" t="s">
        <v>1531</v>
      </c>
      <c r="I1805" s="59">
        <v>3.59E-4</v>
      </c>
      <c r="J1805" s="60">
        <v>2785515320.3342619</v>
      </c>
      <c r="K1805" s="59"/>
    </row>
    <row r="1806" spans="1:11" ht="15" customHeight="1" x14ac:dyDescent="0.4">
      <c r="A1806" s="58">
        <v>1802</v>
      </c>
      <c r="B1806" s="59" t="s">
        <v>4416</v>
      </c>
      <c r="C1806" s="59" t="s">
        <v>4417</v>
      </c>
      <c r="D1806" s="59" t="s">
        <v>4418</v>
      </c>
      <c r="E1806" s="58" t="s">
        <v>582</v>
      </c>
      <c r="F1806" s="58">
        <v>1</v>
      </c>
      <c r="G1806" s="59"/>
      <c r="H1806" s="59"/>
      <c r="I1806" s="59">
        <v>1.029E-3</v>
      </c>
      <c r="J1806" s="60">
        <v>971817298.34791064</v>
      </c>
      <c r="K1806" s="59"/>
    </row>
    <row r="1807" spans="1:11" ht="15" customHeight="1" x14ac:dyDescent="0.4">
      <c r="A1807" s="58">
        <v>1803</v>
      </c>
      <c r="B1807" s="59" t="s">
        <v>4419</v>
      </c>
      <c r="C1807" s="59" t="s">
        <v>4420</v>
      </c>
      <c r="D1807" s="59" t="s">
        <v>4421</v>
      </c>
      <c r="E1807" s="58" t="s">
        <v>859</v>
      </c>
      <c r="F1807" s="58">
        <v>1</v>
      </c>
      <c r="G1807" s="59" t="s">
        <v>1509</v>
      </c>
      <c r="H1807" s="59"/>
      <c r="I1807" s="59">
        <v>6.7000000000000002E-4</v>
      </c>
      <c r="J1807" s="60">
        <v>1492537313.4328358</v>
      </c>
      <c r="K1807" s="59"/>
    </row>
    <row r="1808" spans="1:11" ht="15" customHeight="1" x14ac:dyDescent="0.4">
      <c r="A1808" s="58">
        <v>1804</v>
      </c>
      <c r="B1808" s="59" t="s">
        <v>4422</v>
      </c>
      <c r="C1808" s="59" t="s">
        <v>4365</v>
      </c>
      <c r="D1808" s="59" t="s">
        <v>4366</v>
      </c>
      <c r="E1808" s="58" t="s">
        <v>829</v>
      </c>
      <c r="F1808" s="58">
        <v>1</v>
      </c>
      <c r="G1808" s="59" t="s">
        <v>9</v>
      </c>
      <c r="H1808" s="59" t="s">
        <v>1531</v>
      </c>
      <c r="I1808" s="59">
        <v>1.7899999999999999E-4</v>
      </c>
      <c r="J1808" s="60">
        <v>5586592178.7709503</v>
      </c>
      <c r="K1808" s="59"/>
    </row>
    <row r="1809" spans="1:11" ht="15" customHeight="1" x14ac:dyDescent="0.4">
      <c r="A1809" s="58">
        <v>1805</v>
      </c>
      <c r="B1809" s="59" t="s">
        <v>4423</v>
      </c>
      <c r="C1809" s="59" t="s">
        <v>4368</v>
      </c>
      <c r="D1809" s="59" t="s">
        <v>4369</v>
      </c>
      <c r="E1809" s="58" t="s">
        <v>829</v>
      </c>
      <c r="F1809" s="58">
        <v>1</v>
      </c>
      <c r="G1809" s="59" t="s">
        <v>9</v>
      </c>
      <c r="H1809" s="59" t="s">
        <v>1531</v>
      </c>
      <c r="I1809" s="59">
        <v>1.7899999999999999E-4</v>
      </c>
      <c r="J1809" s="60">
        <v>5586592178.7709503</v>
      </c>
      <c r="K1809" s="59"/>
    </row>
    <row r="1810" spans="1:11" ht="15" customHeight="1" x14ac:dyDescent="0.4">
      <c r="A1810" s="58">
        <v>1806</v>
      </c>
      <c r="B1810" s="59" t="s">
        <v>4424</v>
      </c>
      <c r="C1810" s="59" t="s">
        <v>4425</v>
      </c>
      <c r="D1810" s="59" t="s">
        <v>4426</v>
      </c>
      <c r="E1810" s="58" t="s">
        <v>582</v>
      </c>
      <c r="F1810" s="58">
        <v>1</v>
      </c>
      <c r="G1810" s="59"/>
      <c r="H1810" s="59"/>
      <c r="I1810" s="59">
        <v>2.1540000000000001E-3</v>
      </c>
      <c r="J1810" s="60">
        <v>464252553.38904363</v>
      </c>
      <c r="K1810" s="59"/>
    </row>
    <row r="1811" spans="1:11" ht="15" customHeight="1" x14ac:dyDescent="0.4">
      <c r="A1811" s="58">
        <v>1807</v>
      </c>
      <c r="B1811" s="59" t="s">
        <v>4427</v>
      </c>
      <c r="C1811" s="59" t="s">
        <v>4428</v>
      </c>
      <c r="D1811" s="59" t="s">
        <v>4429</v>
      </c>
      <c r="E1811" s="58" t="s">
        <v>859</v>
      </c>
      <c r="F1811" s="58">
        <v>1</v>
      </c>
      <c r="G1811" s="59" t="s">
        <v>1509</v>
      </c>
      <c r="H1811" s="59"/>
      <c r="I1811" s="59">
        <v>6.7000000000000002E-4</v>
      </c>
      <c r="J1811" s="60">
        <v>1492537313.4328358</v>
      </c>
      <c r="K1811" s="59"/>
    </row>
    <row r="1812" spans="1:11" ht="15" customHeight="1" x14ac:dyDescent="0.4">
      <c r="A1812" s="58">
        <v>1808</v>
      </c>
      <c r="B1812" s="59" t="s">
        <v>4430</v>
      </c>
      <c r="C1812" s="59" t="s">
        <v>4377</v>
      </c>
      <c r="D1812" s="59" t="s">
        <v>4378</v>
      </c>
      <c r="E1812" s="58" t="s">
        <v>829</v>
      </c>
      <c r="F1812" s="58">
        <v>1</v>
      </c>
      <c r="G1812" s="59" t="s">
        <v>1560</v>
      </c>
      <c r="H1812" s="59" t="s">
        <v>2778</v>
      </c>
      <c r="I1812" s="59">
        <v>4.0099999999999999E-4</v>
      </c>
      <c r="J1812" s="60">
        <v>2493765586.0349126</v>
      </c>
      <c r="K1812" s="59"/>
    </row>
    <row r="1813" spans="1:11" ht="15" customHeight="1" x14ac:dyDescent="0.4">
      <c r="A1813" s="58">
        <v>1809</v>
      </c>
      <c r="B1813" s="59" t="s">
        <v>4431</v>
      </c>
      <c r="C1813" s="59" t="s">
        <v>4380</v>
      </c>
      <c r="D1813" s="59" t="s">
        <v>4381</v>
      </c>
      <c r="E1813" s="58" t="s">
        <v>829</v>
      </c>
      <c r="F1813" s="58">
        <v>2</v>
      </c>
      <c r="G1813" s="59" t="s">
        <v>1625</v>
      </c>
      <c r="H1813" s="59" t="s">
        <v>1514</v>
      </c>
      <c r="I1813" s="59">
        <v>4.64E-4</v>
      </c>
      <c r="J1813" s="60">
        <v>2155172413.7931032</v>
      </c>
      <c r="K1813" s="59"/>
    </row>
    <row r="1814" spans="1:11" ht="15" customHeight="1" x14ac:dyDescent="0.4">
      <c r="A1814" s="58">
        <v>1810</v>
      </c>
      <c r="B1814" s="59" t="s">
        <v>4432</v>
      </c>
      <c r="C1814" s="59" t="s">
        <v>4383</v>
      </c>
      <c r="D1814" s="59" t="s">
        <v>4220</v>
      </c>
      <c r="E1814" s="58" t="s">
        <v>829</v>
      </c>
      <c r="F1814" s="58">
        <v>2</v>
      </c>
      <c r="G1814" s="59" t="s">
        <v>1258</v>
      </c>
      <c r="H1814" s="59" t="s">
        <v>1534</v>
      </c>
      <c r="I1814" s="59">
        <v>1.0399999999999999E-4</v>
      </c>
      <c r="J1814" s="60">
        <v>9615384615.3846169</v>
      </c>
      <c r="K1814" s="59"/>
    </row>
    <row r="1815" spans="1:11" ht="15" customHeight="1" x14ac:dyDescent="0.4">
      <c r="A1815" s="58">
        <v>1811</v>
      </c>
      <c r="B1815" s="59" t="s">
        <v>4433</v>
      </c>
      <c r="C1815" s="59" t="s">
        <v>4385</v>
      </c>
      <c r="D1815" s="59" t="s">
        <v>4386</v>
      </c>
      <c r="E1815" s="58" t="s">
        <v>829</v>
      </c>
      <c r="F1815" s="58">
        <v>1</v>
      </c>
      <c r="G1815" s="59" t="s">
        <v>1258</v>
      </c>
      <c r="H1815" s="59" t="s">
        <v>1534</v>
      </c>
      <c r="I1815" s="59">
        <v>5.1999999999999997E-5</v>
      </c>
      <c r="J1815" s="60">
        <v>19230769230.769234</v>
      </c>
      <c r="K1815" s="59"/>
    </row>
    <row r="1816" spans="1:11" ht="15" customHeight="1" x14ac:dyDescent="0.4">
      <c r="A1816" s="58">
        <v>1812</v>
      </c>
      <c r="B1816" s="59" t="s">
        <v>4434</v>
      </c>
      <c r="C1816" s="59" t="s">
        <v>4435</v>
      </c>
      <c r="D1816" s="59" t="s">
        <v>4389</v>
      </c>
      <c r="E1816" s="58" t="s">
        <v>829</v>
      </c>
      <c r="F1816" s="58">
        <v>1</v>
      </c>
      <c r="G1816" s="59" t="s">
        <v>1258</v>
      </c>
      <c r="H1816" s="59" t="s">
        <v>1534</v>
      </c>
      <c r="I1816" s="59">
        <v>5.1999999999999997E-5</v>
      </c>
      <c r="J1816" s="60">
        <v>19230769230.769234</v>
      </c>
      <c r="K1816" s="59"/>
    </row>
    <row r="1817" spans="1:11" ht="15" customHeight="1" x14ac:dyDescent="0.4">
      <c r="A1817" s="58">
        <v>1813</v>
      </c>
      <c r="B1817" s="59" t="s">
        <v>4436</v>
      </c>
      <c r="C1817" s="59" t="s">
        <v>4391</v>
      </c>
      <c r="D1817" s="59" t="s">
        <v>4392</v>
      </c>
      <c r="E1817" s="58" t="s">
        <v>829</v>
      </c>
      <c r="F1817" s="58">
        <v>1</v>
      </c>
      <c r="G1817" s="59" t="s">
        <v>1258</v>
      </c>
      <c r="H1817" s="59" t="s">
        <v>1534</v>
      </c>
      <c r="I1817" s="59">
        <v>5.1999999999999997E-5</v>
      </c>
      <c r="J1817" s="60">
        <v>19230769230.769234</v>
      </c>
      <c r="K1817" s="59"/>
    </row>
    <row r="1818" spans="1:11" ht="15" customHeight="1" x14ac:dyDescent="0.4">
      <c r="A1818" s="58">
        <v>1814</v>
      </c>
      <c r="B1818" s="59" t="s">
        <v>4437</v>
      </c>
      <c r="C1818" s="59" t="s">
        <v>4394</v>
      </c>
      <c r="D1818" s="59" t="s">
        <v>4369</v>
      </c>
      <c r="E1818" s="58" t="s">
        <v>829</v>
      </c>
      <c r="F1818" s="58">
        <v>2</v>
      </c>
      <c r="G1818" s="59" t="s">
        <v>9</v>
      </c>
      <c r="H1818" s="59" t="s">
        <v>1531</v>
      </c>
      <c r="I1818" s="59">
        <v>3.59E-4</v>
      </c>
      <c r="J1818" s="60">
        <v>2785515320.3342619</v>
      </c>
      <c r="K1818" s="59"/>
    </row>
    <row r="1819" spans="1:11" ht="15" customHeight="1" x14ac:dyDescent="0.4">
      <c r="A1819" s="58">
        <v>1815</v>
      </c>
      <c r="B1819" s="59" t="s">
        <v>4438</v>
      </c>
      <c r="C1819" s="59" t="s">
        <v>4439</v>
      </c>
      <c r="D1819" s="59" t="s">
        <v>4440</v>
      </c>
      <c r="E1819" s="58" t="s">
        <v>582</v>
      </c>
      <c r="F1819" s="58">
        <v>1</v>
      </c>
      <c r="G1819" s="59"/>
      <c r="H1819" s="59"/>
      <c r="I1819" s="59">
        <v>1.029E-3</v>
      </c>
      <c r="J1819" s="60">
        <v>971817298.34791064</v>
      </c>
      <c r="K1819" s="59"/>
    </row>
    <row r="1820" spans="1:11" ht="15" customHeight="1" x14ac:dyDescent="0.4">
      <c r="A1820" s="58">
        <v>1816</v>
      </c>
      <c r="B1820" s="59" t="s">
        <v>4441</v>
      </c>
      <c r="C1820" s="59" t="s">
        <v>4442</v>
      </c>
      <c r="D1820" s="59" t="s">
        <v>4443</v>
      </c>
      <c r="E1820" s="58" t="s">
        <v>859</v>
      </c>
      <c r="F1820" s="58">
        <v>1</v>
      </c>
      <c r="G1820" s="59" t="s">
        <v>1509</v>
      </c>
      <c r="H1820" s="59"/>
      <c r="I1820" s="59">
        <v>6.7000000000000002E-4</v>
      </c>
      <c r="J1820" s="60">
        <v>1492537313.4328358</v>
      </c>
      <c r="K1820" s="59"/>
    </row>
    <row r="1821" spans="1:11" ht="15" customHeight="1" x14ac:dyDescent="0.4">
      <c r="A1821" s="58">
        <v>1817</v>
      </c>
      <c r="B1821" s="59" t="s">
        <v>4444</v>
      </c>
      <c r="C1821" s="59" t="s">
        <v>4365</v>
      </c>
      <c r="D1821" s="59" t="s">
        <v>4366</v>
      </c>
      <c r="E1821" s="58" t="s">
        <v>829</v>
      </c>
      <c r="F1821" s="58">
        <v>1</v>
      </c>
      <c r="G1821" s="59" t="s">
        <v>9</v>
      </c>
      <c r="H1821" s="59" t="s">
        <v>1531</v>
      </c>
      <c r="I1821" s="59">
        <v>1.7899999999999999E-4</v>
      </c>
      <c r="J1821" s="60">
        <v>5586592178.7709503</v>
      </c>
      <c r="K1821" s="59"/>
    </row>
    <row r="1822" spans="1:11" ht="15" customHeight="1" x14ac:dyDescent="0.4">
      <c r="A1822" s="58">
        <v>1818</v>
      </c>
      <c r="B1822" s="59" t="s">
        <v>4445</v>
      </c>
      <c r="C1822" s="59" t="s">
        <v>4368</v>
      </c>
      <c r="D1822" s="59" t="s">
        <v>4369</v>
      </c>
      <c r="E1822" s="58" t="s">
        <v>829</v>
      </c>
      <c r="F1822" s="58">
        <v>1</v>
      </c>
      <c r="G1822" s="59" t="s">
        <v>9</v>
      </c>
      <c r="H1822" s="59" t="s">
        <v>1531</v>
      </c>
      <c r="I1822" s="59">
        <v>1.7899999999999999E-4</v>
      </c>
      <c r="J1822" s="60">
        <v>5586592178.7709503</v>
      </c>
      <c r="K1822" s="59"/>
    </row>
    <row r="1823" spans="1:11" ht="15" customHeight="1" x14ac:dyDescent="0.4">
      <c r="A1823" s="58">
        <v>1819</v>
      </c>
      <c r="B1823" s="59" t="s">
        <v>4446</v>
      </c>
      <c r="C1823" s="59" t="s">
        <v>4446</v>
      </c>
      <c r="D1823" s="59" t="s">
        <v>4447</v>
      </c>
      <c r="E1823" s="58" t="s">
        <v>582</v>
      </c>
      <c r="F1823" s="58">
        <v>1</v>
      </c>
      <c r="G1823" s="59"/>
      <c r="H1823" s="59"/>
      <c r="I1823" s="59">
        <v>0.20490800000000001</v>
      </c>
      <c r="J1823" s="60">
        <v>4880238.9364983309</v>
      </c>
      <c r="K1823" s="59"/>
    </row>
    <row r="1824" spans="1:11" ht="15" customHeight="1" x14ac:dyDescent="0.4">
      <c r="A1824" s="58">
        <v>1820</v>
      </c>
      <c r="B1824" s="59" t="s">
        <v>4448</v>
      </c>
      <c r="C1824" s="59" t="s">
        <v>4449</v>
      </c>
      <c r="D1824" s="59" t="s">
        <v>4449</v>
      </c>
      <c r="E1824" s="58" t="s">
        <v>859</v>
      </c>
      <c r="F1824" s="58">
        <v>1</v>
      </c>
      <c r="G1824" s="59" t="s">
        <v>1509</v>
      </c>
      <c r="H1824" s="59"/>
      <c r="I1824" s="59">
        <v>6.7000000000000002E-4</v>
      </c>
      <c r="J1824" s="60">
        <v>1492537313.4328358</v>
      </c>
      <c r="K1824" s="59"/>
    </row>
    <row r="1825" spans="1:11" ht="15" customHeight="1" x14ac:dyDescent="0.4">
      <c r="A1825" s="58">
        <v>1821</v>
      </c>
      <c r="B1825" s="59" t="s">
        <v>4450</v>
      </c>
      <c r="C1825" s="59" t="s">
        <v>4451</v>
      </c>
      <c r="D1825" s="59" t="s">
        <v>4073</v>
      </c>
      <c r="E1825" s="58" t="s">
        <v>829</v>
      </c>
      <c r="F1825" s="58">
        <v>4</v>
      </c>
      <c r="G1825" s="59" t="s">
        <v>1583</v>
      </c>
      <c r="H1825" s="59" t="s">
        <v>1584</v>
      </c>
      <c r="I1825" s="59">
        <v>2.0799999999999999E-4</v>
      </c>
      <c r="J1825" s="60">
        <v>4807692307.6923084</v>
      </c>
      <c r="K1825" s="59"/>
    </row>
    <row r="1826" spans="1:11" ht="15" customHeight="1" x14ac:dyDescent="0.4">
      <c r="A1826" s="58">
        <v>1822</v>
      </c>
      <c r="B1826" s="59" t="s">
        <v>4452</v>
      </c>
      <c r="C1826" s="59" t="s">
        <v>4453</v>
      </c>
      <c r="D1826" s="59" t="s">
        <v>4454</v>
      </c>
      <c r="E1826" s="58" t="s">
        <v>829</v>
      </c>
      <c r="F1826" s="58">
        <v>1</v>
      </c>
      <c r="G1826" s="59" t="s">
        <v>1625</v>
      </c>
      <c r="H1826" s="59" t="s">
        <v>1514</v>
      </c>
      <c r="I1826" s="59">
        <v>3.0000000000000001E-6</v>
      </c>
      <c r="J1826" s="60">
        <v>333333333333.33331</v>
      </c>
      <c r="K1826" s="59"/>
    </row>
    <row r="1827" spans="1:11" ht="15" customHeight="1" x14ac:dyDescent="0.4">
      <c r="A1827" s="58">
        <v>1823</v>
      </c>
      <c r="B1827" s="59" t="s">
        <v>4455</v>
      </c>
      <c r="C1827" s="59" t="s">
        <v>4456</v>
      </c>
      <c r="D1827" s="59" t="s">
        <v>4457</v>
      </c>
      <c r="E1827" s="58" t="s">
        <v>829</v>
      </c>
      <c r="F1827" s="58">
        <v>1</v>
      </c>
      <c r="G1827" s="59" t="s">
        <v>1625</v>
      </c>
      <c r="H1827" s="59" t="s">
        <v>1514</v>
      </c>
      <c r="I1827" s="59">
        <v>6.0000000000000002E-6</v>
      </c>
      <c r="J1827" s="60">
        <v>166666666666.66666</v>
      </c>
      <c r="K1827" s="59"/>
    </row>
    <row r="1828" spans="1:11" ht="15" customHeight="1" x14ac:dyDescent="0.4">
      <c r="A1828" s="58">
        <v>1824</v>
      </c>
      <c r="B1828" s="59" t="s">
        <v>4458</v>
      </c>
      <c r="C1828" s="59" t="s">
        <v>4459</v>
      </c>
      <c r="D1828" s="59" t="s">
        <v>4460</v>
      </c>
      <c r="E1828" s="58" t="s">
        <v>829</v>
      </c>
      <c r="F1828" s="58">
        <v>1</v>
      </c>
      <c r="G1828" s="59" t="s">
        <v>1583</v>
      </c>
      <c r="H1828" s="59" t="s">
        <v>1618</v>
      </c>
      <c r="I1828" s="59">
        <v>0</v>
      </c>
      <c r="J1828" s="60"/>
      <c r="K1828" s="59"/>
    </row>
    <row r="1829" spans="1:11" ht="15" customHeight="1" x14ac:dyDescent="0.4">
      <c r="A1829" s="58">
        <v>1825</v>
      </c>
      <c r="B1829" s="59" t="s">
        <v>4461</v>
      </c>
      <c r="C1829" s="59" t="s">
        <v>4462</v>
      </c>
      <c r="D1829" s="59" t="s">
        <v>4460</v>
      </c>
      <c r="E1829" s="58" t="s">
        <v>829</v>
      </c>
      <c r="F1829" s="58">
        <v>1</v>
      </c>
      <c r="G1829" s="59" t="s">
        <v>1583</v>
      </c>
      <c r="H1829" s="59" t="s">
        <v>1618</v>
      </c>
      <c r="I1829" s="59">
        <v>0</v>
      </c>
      <c r="J1829" s="60"/>
      <c r="K1829" s="59"/>
    </row>
    <row r="1830" spans="1:11" ht="15" customHeight="1" x14ac:dyDescent="0.4">
      <c r="A1830" s="58">
        <v>1826</v>
      </c>
      <c r="B1830" s="59" t="s">
        <v>4463</v>
      </c>
      <c r="C1830" s="59" t="s">
        <v>4464</v>
      </c>
      <c r="D1830" s="59" t="s">
        <v>4465</v>
      </c>
      <c r="E1830" s="58" t="s">
        <v>829</v>
      </c>
      <c r="F1830" s="58">
        <v>3</v>
      </c>
      <c r="G1830" s="59" t="s">
        <v>1513</v>
      </c>
      <c r="H1830" s="59" t="s">
        <v>1514</v>
      </c>
      <c r="I1830" s="59">
        <v>1.4E-5</v>
      </c>
      <c r="J1830" s="60">
        <v>71428571428.571426</v>
      </c>
      <c r="K1830" s="59"/>
    </row>
    <row r="1831" spans="1:11" ht="15" customHeight="1" x14ac:dyDescent="0.4">
      <c r="A1831" s="58">
        <v>1827</v>
      </c>
      <c r="B1831" s="59" t="s">
        <v>4466</v>
      </c>
      <c r="C1831" s="59" t="s">
        <v>4467</v>
      </c>
      <c r="D1831" s="59" t="s">
        <v>4468</v>
      </c>
      <c r="E1831" s="58" t="s">
        <v>829</v>
      </c>
      <c r="F1831" s="58">
        <v>1</v>
      </c>
      <c r="G1831" s="59" t="s">
        <v>1513</v>
      </c>
      <c r="H1831" s="59" t="s">
        <v>1514</v>
      </c>
      <c r="I1831" s="59">
        <v>3.3134999999999998E-2</v>
      </c>
      <c r="J1831" s="60">
        <v>30179568.432171423</v>
      </c>
      <c r="K1831" s="59"/>
    </row>
    <row r="1832" spans="1:11" ht="15" customHeight="1" x14ac:dyDescent="0.4">
      <c r="A1832" s="58">
        <v>1828</v>
      </c>
      <c r="B1832" s="59" t="s">
        <v>4469</v>
      </c>
      <c r="C1832" s="59" t="s">
        <v>4470</v>
      </c>
      <c r="D1832" s="59" t="s">
        <v>4471</v>
      </c>
      <c r="E1832" s="58" t="s">
        <v>829</v>
      </c>
      <c r="F1832" s="58">
        <v>9</v>
      </c>
      <c r="G1832" s="59" t="s">
        <v>1513</v>
      </c>
      <c r="H1832" s="59" t="s">
        <v>1514</v>
      </c>
      <c r="I1832" s="59">
        <v>3.9950000000000003E-3</v>
      </c>
      <c r="J1832" s="60">
        <v>250312891.11389235</v>
      </c>
      <c r="K1832" s="59"/>
    </row>
    <row r="1833" spans="1:11" ht="15" customHeight="1" x14ac:dyDescent="0.4">
      <c r="A1833" s="58">
        <v>1829</v>
      </c>
      <c r="B1833" s="59" t="s">
        <v>4472</v>
      </c>
      <c r="C1833" s="59" t="s">
        <v>4473</v>
      </c>
      <c r="D1833" s="59" t="s">
        <v>4474</v>
      </c>
      <c r="E1833" s="58" t="s">
        <v>859</v>
      </c>
      <c r="F1833" s="58">
        <v>6</v>
      </c>
      <c r="G1833" s="59" t="s">
        <v>1613</v>
      </c>
      <c r="H1833" s="59" t="s">
        <v>1614</v>
      </c>
      <c r="I1833" s="59">
        <v>3.156E-3</v>
      </c>
      <c r="J1833" s="60">
        <v>316856780.73510772</v>
      </c>
      <c r="K1833" s="59"/>
    </row>
    <row r="1834" spans="1:11" ht="15" customHeight="1" x14ac:dyDescent="0.4">
      <c r="A1834" s="58">
        <v>1830</v>
      </c>
      <c r="B1834" s="59" t="s">
        <v>4475</v>
      </c>
      <c r="C1834" s="59" t="s">
        <v>4476</v>
      </c>
      <c r="D1834" s="59" t="s">
        <v>4477</v>
      </c>
      <c r="E1834" s="58" t="s">
        <v>829</v>
      </c>
      <c r="F1834" s="58">
        <v>1</v>
      </c>
      <c r="G1834" s="59" t="s">
        <v>1625</v>
      </c>
      <c r="H1834" s="59" t="s">
        <v>1514</v>
      </c>
      <c r="I1834" s="59">
        <v>1.072E-3</v>
      </c>
      <c r="J1834" s="60">
        <v>932835820.89552236</v>
      </c>
      <c r="K1834" s="59"/>
    </row>
    <row r="1835" spans="1:11" ht="15" customHeight="1" x14ac:dyDescent="0.4">
      <c r="A1835" s="58">
        <v>1831</v>
      </c>
      <c r="B1835" s="59" t="s">
        <v>4478</v>
      </c>
      <c r="C1835" s="59" t="s">
        <v>4479</v>
      </c>
      <c r="D1835" s="59" t="s">
        <v>4480</v>
      </c>
      <c r="E1835" s="58" t="s">
        <v>829</v>
      </c>
      <c r="F1835" s="58">
        <v>1</v>
      </c>
      <c r="G1835" s="59" t="s">
        <v>1513</v>
      </c>
      <c r="H1835" s="59" t="s">
        <v>1514</v>
      </c>
      <c r="I1835" s="59">
        <v>3.3134999999999998E-2</v>
      </c>
      <c r="J1835" s="60">
        <v>30179568.432171423</v>
      </c>
      <c r="K1835" s="59"/>
    </row>
    <row r="1836" spans="1:11" ht="15" customHeight="1" x14ac:dyDescent="0.4">
      <c r="A1836" s="58">
        <v>1832</v>
      </c>
      <c r="B1836" s="59" t="s">
        <v>4481</v>
      </c>
      <c r="C1836" s="59" t="s">
        <v>4482</v>
      </c>
      <c r="D1836" s="59" t="s">
        <v>4483</v>
      </c>
      <c r="E1836" s="58" t="s">
        <v>829</v>
      </c>
      <c r="F1836" s="58">
        <v>3</v>
      </c>
      <c r="G1836" s="59" t="s">
        <v>1674</v>
      </c>
      <c r="H1836" s="59" t="s">
        <v>2317</v>
      </c>
      <c r="I1836" s="59">
        <v>8.4000000000000003E-4</v>
      </c>
      <c r="J1836" s="60">
        <v>1190476190.4761903</v>
      </c>
      <c r="K1836" s="59"/>
    </row>
    <row r="1837" spans="1:11" ht="15" customHeight="1" x14ac:dyDescent="0.4">
      <c r="A1837" s="58">
        <v>1833</v>
      </c>
      <c r="B1837" s="59" t="s">
        <v>4484</v>
      </c>
      <c r="C1837" s="59" t="s">
        <v>4485</v>
      </c>
      <c r="D1837" s="59" t="s">
        <v>4486</v>
      </c>
      <c r="E1837" s="58" t="s">
        <v>829</v>
      </c>
      <c r="F1837" s="58">
        <v>2</v>
      </c>
      <c r="G1837" s="59" t="s">
        <v>1625</v>
      </c>
      <c r="H1837" s="59" t="s">
        <v>1514</v>
      </c>
      <c r="I1837" s="59">
        <v>3.2230000000000002E-3</v>
      </c>
      <c r="J1837" s="60">
        <v>310269934.84331369</v>
      </c>
      <c r="K1837" s="59"/>
    </row>
    <row r="1838" spans="1:11" ht="15" customHeight="1" x14ac:dyDescent="0.4">
      <c r="A1838" s="58">
        <v>1834</v>
      </c>
      <c r="B1838" s="59" t="s">
        <v>4487</v>
      </c>
      <c r="C1838" s="59" t="s">
        <v>4488</v>
      </c>
      <c r="D1838" s="59" t="s">
        <v>4489</v>
      </c>
      <c r="E1838" s="58" t="s">
        <v>859</v>
      </c>
      <c r="F1838" s="58">
        <v>1</v>
      </c>
      <c r="G1838" s="59" t="s">
        <v>1613</v>
      </c>
      <c r="H1838" s="59" t="s">
        <v>1614</v>
      </c>
      <c r="I1838" s="59">
        <v>5.2599999999999999E-4</v>
      </c>
      <c r="J1838" s="60">
        <v>1901140684.4106464</v>
      </c>
      <c r="K1838" s="59"/>
    </row>
    <row r="1839" spans="1:11" ht="15" customHeight="1" x14ac:dyDescent="0.4">
      <c r="A1839" s="58">
        <v>1835</v>
      </c>
      <c r="B1839" s="59" t="s">
        <v>4490</v>
      </c>
      <c r="C1839" s="59" t="s">
        <v>4491</v>
      </c>
      <c r="D1839" s="59" t="s">
        <v>4492</v>
      </c>
      <c r="E1839" s="58" t="s">
        <v>829</v>
      </c>
      <c r="F1839" s="58">
        <v>1</v>
      </c>
      <c r="G1839" s="59" t="s">
        <v>1513</v>
      </c>
      <c r="H1839" s="59" t="s">
        <v>1514</v>
      </c>
      <c r="I1839" s="59">
        <v>1.1764999999999999E-2</v>
      </c>
      <c r="J1839" s="60">
        <v>84997875.053123683</v>
      </c>
      <c r="K1839" s="59"/>
    </row>
    <row r="1840" spans="1:11" ht="15" customHeight="1" x14ac:dyDescent="0.4">
      <c r="A1840" s="58">
        <v>1836</v>
      </c>
      <c r="B1840" s="59" t="s">
        <v>4493</v>
      </c>
      <c r="C1840" s="59" t="s">
        <v>4494</v>
      </c>
      <c r="D1840" s="59" t="s">
        <v>4495</v>
      </c>
      <c r="E1840" s="58" t="s">
        <v>829</v>
      </c>
      <c r="F1840" s="58">
        <v>1</v>
      </c>
      <c r="G1840" s="59" t="s">
        <v>1560</v>
      </c>
      <c r="H1840" s="59" t="s">
        <v>4496</v>
      </c>
      <c r="I1840" s="59">
        <v>0</v>
      </c>
      <c r="J1840" s="60"/>
      <c r="K1840" s="59"/>
    </row>
    <row r="1841" spans="1:11" ht="15" customHeight="1" x14ac:dyDescent="0.4">
      <c r="A1841" s="58">
        <v>1837</v>
      </c>
      <c r="B1841" s="59" t="s">
        <v>4497</v>
      </c>
      <c r="C1841" s="59" t="s">
        <v>4498</v>
      </c>
      <c r="D1841" s="59" t="s">
        <v>4499</v>
      </c>
      <c r="E1841" s="58" t="s">
        <v>829</v>
      </c>
      <c r="F1841" s="58">
        <v>2</v>
      </c>
      <c r="G1841" s="59" t="s">
        <v>1560</v>
      </c>
      <c r="H1841" s="59" t="s">
        <v>4496</v>
      </c>
      <c r="I1841" s="59">
        <v>9.9999999999999995E-7</v>
      </c>
      <c r="J1841" s="60">
        <v>1000000000000</v>
      </c>
      <c r="K1841" s="59"/>
    </row>
    <row r="1842" spans="1:11" ht="15" customHeight="1" x14ac:dyDescent="0.4">
      <c r="A1842" s="58">
        <v>1838</v>
      </c>
      <c r="B1842" s="59" t="s">
        <v>4500</v>
      </c>
      <c r="C1842" s="59" t="s">
        <v>4501</v>
      </c>
      <c r="D1842" s="59" t="s">
        <v>4502</v>
      </c>
      <c r="E1842" s="58" t="s">
        <v>859</v>
      </c>
      <c r="F1842" s="58">
        <v>2</v>
      </c>
      <c r="G1842" s="59" t="s">
        <v>1613</v>
      </c>
      <c r="H1842" s="59" t="s">
        <v>1614</v>
      </c>
      <c r="I1842" s="59">
        <v>1.052E-3</v>
      </c>
      <c r="J1842" s="60">
        <v>950570342.20532322</v>
      </c>
      <c r="K1842" s="59"/>
    </row>
    <row r="1843" spans="1:11" ht="15" customHeight="1" x14ac:dyDescent="0.4">
      <c r="A1843" s="58">
        <v>1839</v>
      </c>
      <c r="B1843" s="59" t="s">
        <v>4503</v>
      </c>
      <c r="C1843" s="59" t="s">
        <v>4504</v>
      </c>
      <c r="D1843" s="59" t="s">
        <v>4505</v>
      </c>
      <c r="E1843" s="58" t="s">
        <v>859</v>
      </c>
      <c r="F1843" s="58">
        <v>1</v>
      </c>
      <c r="G1843" s="59" t="s">
        <v>1613</v>
      </c>
      <c r="H1843" s="59" t="s">
        <v>1614</v>
      </c>
      <c r="I1843" s="59">
        <v>5.2599999999999999E-4</v>
      </c>
      <c r="J1843" s="60">
        <v>1901140684.4106464</v>
      </c>
      <c r="K1843" s="59"/>
    </row>
    <row r="1844" spans="1:11" ht="15" customHeight="1" x14ac:dyDescent="0.4">
      <c r="A1844" s="58">
        <v>1840</v>
      </c>
      <c r="B1844" s="59" t="s">
        <v>4506</v>
      </c>
      <c r="C1844" s="59" t="s">
        <v>4507</v>
      </c>
      <c r="D1844" s="59" t="s">
        <v>4508</v>
      </c>
      <c r="E1844" s="58" t="s">
        <v>859</v>
      </c>
      <c r="F1844" s="58">
        <v>1</v>
      </c>
      <c r="G1844" s="59" t="s">
        <v>1613</v>
      </c>
      <c r="H1844" s="59" t="s">
        <v>1614</v>
      </c>
      <c r="I1844" s="59">
        <v>5.2599999999999999E-4</v>
      </c>
      <c r="J1844" s="60">
        <v>1901140684.4106464</v>
      </c>
      <c r="K1844" s="59"/>
    </row>
    <row r="1845" spans="1:11" ht="15" customHeight="1" x14ac:dyDescent="0.4">
      <c r="A1845" s="58">
        <v>1841</v>
      </c>
      <c r="B1845" s="59" t="s">
        <v>4509</v>
      </c>
      <c r="C1845" s="59" t="s">
        <v>4510</v>
      </c>
      <c r="D1845" s="59" t="s">
        <v>4511</v>
      </c>
      <c r="E1845" s="58" t="s">
        <v>859</v>
      </c>
      <c r="F1845" s="58">
        <v>1</v>
      </c>
      <c r="G1845" s="59" t="s">
        <v>1613</v>
      </c>
      <c r="H1845" s="59" t="s">
        <v>1614</v>
      </c>
      <c r="I1845" s="59">
        <v>5.2599999999999999E-4</v>
      </c>
      <c r="J1845" s="60">
        <v>1901140684.4106464</v>
      </c>
      <c r="K1845" s="59"/>
    </row>
    <row r="1846" spans="1:11" ht="15" customHeight="1" x14ac:dyDescent="0.4">
      <c r="A1846" s="58">
        <v>1842</v>
      </c>
      <c r="B1846" s="59" t="s">
        <v>4512</v>
      </c>
      <c r="C1846" s="59" t="s">
        <v>4513</v>
      </c>
      <c r="D1846" s="59" t="s">
        <v>4514</v>
      </c>
      <c r="E1846" s="58" t="s">
        <v>859</v>
      </c>
      <c r="F1846" s="58">
        <v>2</v>
      </c>
      <c r="G1846" s="59" t="s">
        <v>1613</v>
      </c>
      <c r="H1846" s="59" t="s">
        <v>1614</v>
      </c>
      <c r="I1846" s="59">
        <v>1.052E-3</v>
      </c>
      <c r="J1846" s="60">
        <v>950570342.20532322</v>
      </c>
      <c r="K1846" s="59"/>
    </row>
    <row r="1847" spans="1:11" ht="15" customHeight="1" x14ac:dyDescent="0.4">
      <c r="A1847" s="58">
        <v>1843</v>
      </c>
      <c r="B1847" s="59" t="s">
        <v>4515</v>
      </c>
      <c r="C1847" s="59" t="s">
        <v>4516</v>
      </c>
      <c r="D1847" s="59" t="s">
        <v>4517</v>
      </c>
      <c r="E1847" s="58" t="s">
        <v>829</v>
      </c>
      <c r="F1847" s="58">
        <v>1</v>
      </c>
      <c r="G1847" s="59" t="s">
        <v>1513</v>
      </c>
      <c r="H1847" s="59" t="s">
        <v>1514</v>
      </c>
      <c r="I1847" s="59">
        <v>8.0000000000000007E-5</v>
      </c>
      <c r="J1847" s="60">
        <v>12499999999.999998</v>
      </c>
      <c r="K1847" s="59"/>
    </row>
    <row r="1848" spans="1:11" ht="15" customHeight="1" x14ac:dyDescent="0.4">
      <c r="A1848" s="58">
        <v>1844</v>
      </c>
      <c r="B1848" s="59" t="s">
        <v>4518</v>
      </c>
      <c r="C1848" s="59" t="s">
        <v>4519</v>
      </c>
      <c r="D1848" s="59" t="s">
        <v>4517</v>
      </c>
      <c r="E1848" s="58" t="s">
        <v>829</v>
      </c>
      <c r="F1848" s="58">
        <v>1</v>
      </c>
      <c r="G1848" s="59" t="s">
        <v>1513</v>
      </c>
      <c r="H1848" s="59" t="s">
        <v>1514</v>
      </c>
      <c r="I1848" s="59">
        <v>8.0000000000000007E-5</v>
      </c>
      <c r="J1848" s="60">
        <v>12499999999.999998</v>
      </c>
      <c r="K1848" s="59"/>
    </row>
    <row r="1849" spans="1:11" ht="15" customHeight="1" x14ac:dyDescent="0.4">
      <c r="A1849" s="58">
        <v>1845</v>
      </c>
      <c r="B1849" s="59" t="s">
        <v>4520</v>
      </c>
      <c r="C1849" s="59" t="s">
        <v>4521</v>
      </c>
      <c r="D1849" s="59" t="s">
        <v>4522</v>
      </c>
      <c r="E1849" s="58" t="s">
        <v>4523</v>
      </c>
      <c r="F1849" s="58">
        <v>1</v>
      </c>
      <c r="G1849" s="59" t="s">
        <v>4524</v>
      </c>
      <c r="H1849" s="59" t="s">
        <v>4496</v>
      </c>
      <c r="I1849" s="59">
        <v>5.8799999999999998E-4</v>
      </c>
      <c r="J1849" s="60">
        <v>1700680272.1088436</v>
      </c>
      <c r="K1849" s="59"/>
    </row>
    <row r="1850" spans="1:11" ht="15" customHeight="1" x14ac:dyDescent="0.4">
      <c r="A1850" s="58">
        <v>1846</v>
      </c>
      <c r="B1850" s="59" t="s">
        <v>4525</v>
      </c>
      <c r="C1850" s="59" t="s">
        <v>4526</v>
      </c>
      <c r="D1850" s="59" t="s">
        <v>4527</v>
      </c>
      <c r="E1850" s="58" t="s">
        <v>4523</v>
      </c>
      <c r="F1850" s="58">
        <v>1</v>
      </c>
      <c r="G1850" s="59" t="s">
        <v>4524</v>
      </c>
      <c r="H1850" s="59" t="s">
        <v>4496</v>
      </c>
      <c r="I1850" s="59">
        <v>5.8799999999999998E-4</v>
      </c>
      <c r="J1850" s="60">
        <v>1700680272.1088436</v>
      </c>
      <c r="K1850" s="59"/>
    </row>
    <row r="1851" spans="1:11" ht="15" customHeight="1" x14ac:dyDescent="0.4">
      <c r="A1851" s="58">
        <v>1847</v>
      </c>
      <c r="B1851" s="59" t="s">
        <v>4528</v>
      </c>
      <c r="C1851" s="59" t="s">
        <v>4529</v>
      </c>
      <c r="D1851" s="59" t="s">
        <v>4530</v>
      </c>
      <c r="E1851" s="58" t="s">
        <v>829</v>
      </c>
      <c r="F1851" s="58">
        <v>1</v>
      </c>
      <c r="G1851" s="59" t="s">
        <v>1625</v>
      </c>
      <c r="H1851" s="59" t="s">
        <v>1514</v>
      </c>
      <c r="I1851" s="59">
        <v>1.7E-5</v>
      </c>
      <c r="J1851" s="60">
        <v>58823529411.764709</v>
      </c>
      <c r="K1851" s="59"/>
    </row>
    <row r="1852" spans="1:11" ht="15" customHeight="1" x14ac:dyDescent="0.4">
      <c r="A1852" s="58">
        <v>1848</v>
      </c>
      <c r="B1852" s="59" t="s">
        <v>4531</v>
      </c>
      <c r="C1852" s="59" t="s">
        <v>4532</v>
      </c>
      <c r="D1852" s="59" t="s">
        <v>4533</v>
      </c>
      <c r="E1852" s="58" t="s">
        <v>829</v>
      </c>
      <c r="F1852" s="58">
        <v>16</v>
      </c>
      <c r="G1852" s="59" t="s">
        <v>9</v>
      </c>
      <c r="H1852" s="59" t="s">
        <v>1531</v>
      </c>
      <c r="I1852" s="59">
        <v>2.8700000000000002E-3</v>
      </c>
      <c r="J1852" s="60">
        <v>348432055.74912888</v>
      </c>
      <c r="K1852" s="59"/>
    </row>
    <row r="1853" spans="1:11" ht="15" customHeight="1" x14ac:dyDescent="0.4">
      <c r="A1853" s="58">
        <v>1849</v>
      </c>
      <c r="B1853" s="59" t="s">
        <v>4534</v>
      </c>
      <c r="C1853" s="59" t="s">
        <v>4535</v>
      </c>
      <c r="D1853" s="59" t="s">
        <v>4536</v>
      </c>
      <c r="E1853" s="58" t="s">
        <v>859</v>
      </c>
      <c r="F1853" s="58">
        <v>1</v>
      </c>
      <c r="G1853" s="59" t="s">
        <v>1613</v>
      </c>
      <c r="H1853" s="59" t="s">
        <v>1614</v>
      </c>
      <c r="I1853" s="59">
        <v>5.2599999999999999E-4</v>
      </c>
      <c r="J1853" s="60">
        <v>1901140684.4106464</v>
      </c>
      <c r="K1853" s="59"/>
    </row>
    <row r="1854" spans="1:11" ht="15" customHeight="1" x14ac:dyDescent="0.4">
      <c r="A1854" s="58">
        <v>1850</v>
      </c>
      <c r="B1854" s="59" t="s">
        <v>4537</v>
      </c>
      <c r="C1854" s="59" t="s">
        <v>4538</v>
      </c>
      <c r="D1854" s="59" t="s">
        <v>4539</v>
      </c>
      <c r="E1854" s="58" t="s">
        <v>859</v>
      </c>
      <c r="F1854" s="58">
        <v>1</v>
      </c>
      <c r="G1854" s="59" t="s">
        <v>1613</v>
      </c>
      <c r="H1854" s="59" t="s">
        <v>1614</v>
      </c>
      <c r="I1854" s="59">
        <v>5.2599999999999999E-4</v>
      </c>
      <c r="J1854" s="60">
        <v>1901140684.4106464</v>
      </c>
      <c r="K1854" s="59"/>
    </row>
    <row r="1855" spans="1:11" ht="15" customHeight="1" x14ac:dyDescent="0.4">
      <c r="A1855" s="58">
        <v>1851</v>
      </c>
      <c r="B1855" s="59" t="s">
        <v>4540</v>
      </c>
      <c r="C1855" s="59" t="s">
        <v>4541</v>
      </c>
      <c r="D1855" s="59" t="s">
        <v>4542</v>
      </c>
      <c r="E1855" s="58" t="s">
        <v>859</v>
      </c>
      <c r="F1855" s="58">
        <v>1</v>
      </c>
      <c r="G1855" s="59" t="s">
        <v>1613</v>
      </c>
      <c r="H1855" s="59" t="s">
        <v>1614</v>
      </c>
      <c r="I1855" s="59">
        <v>5.2599999999999999E-4</v>
      </c>
      <c r="J1855" s="60">
        <v>1901140684.4106464</v>
      </c>
      <c r="K1855" s="59"/>
    </row>
    <row r="1856" spans="1:11" ht="15" customHeight="1" x14ac:dyDescent="0.4">
      <c r="A1856" s="58">
        <v>1852</v>
      </c>
      <c r="B1856" s="59" t="s">
        <v>4543</v>
      </c>
      <c r="C1856" s="59" t="s">
        <v>4544</v>
      </c>
      <c r="D1856" s="59" t="s">
        <v>4545</v>
      </c>
      <c r="E1856" s="58" t="s">
        <v>859</v>
      </c>
      <c r="F1856" s="58">
        <v>1</v>
      </c>
      <c r="G1856" s="59" t="s">
        <v>1613</v>
      </c>
      <c r="H1856" s="59" t="s">
        <v>1614</v>
      </c>
      <c r="I1856" s="59">
        <v>5.2599999999999999E-4</v>
      </c>
      <c r="J1856" s="60">
        <v>1901140684.4106464</v>
      </c>
      <c r="K1856" s="59"/>
    </row>
    <row r="1857" spans="1:11" ht="15" customHeight="1" x14ac:dyDescent="0.4">
      <c r="A1857" s="58">
        <v>1853</v>
      </c>
      <c r="B1857" s="59" t="s">
        <v>4546</v>
      </c>
      <c r="C1857" s="59" t="s">
        <v>4547</v>
      </c>
      <c r="D1857" s="59" t="s">
        <v>4548</v>
      </c>
      <c r="E1857" s="58" t="s">
        <v>859</v>
      </c>
      <c r="F1857" s="58">
        <v>1</v>
      </c>
      <c r="G1857" s="59" t="s">
        <v>1613</v>
      </c>
      <c r="H1857" s="59" t="s">
        <v>1614</v>
      </c>
      <c r="I1857" s="59">
        <v>5.2599999999999999E-4</v>
      </c>
      <c r="J1857" s="60">
        <v>1901140684.4106464</v>
      </c>
      <c r="K1857" s="59"/>
    </row>
    <row r="1858" spans="1:11" ht="15" customHeight="1" x14ac:dyDescent="0.4">
      <c r="A1858" s="58">
        <v>1854</v>
      </c>
      <c r="B1858" s="59" t="s">
        <v>4549</v>
      </c>
      <c r="C1858" s="59" t="s">
        <v>4550</v>
      </c>
      <c r="D1858" s="59" t="s">
        <v>4551</v>
      </c>
      <c r="E1858" s="58" t="s">
        <v>859</v>
      </c>
      <c r="F1858" s="58">
        <v>1</v>
      </c>
      <c r="G1858" s="59" t="s">
        <v>1613</v>
      </c>
      <c r="H1858" s="59" t="s">
        <v>1614</v>
      </c>
      <c r="I1858" s="59">
        <v>5.2599999999999999E-4</v>
      </c>
      <c r="J1858" s="60">
        <v>1901140684.4106464</v>
      </c>
      <c r="K1858" s="59"/>
    </row>
    <row r="1859" spans="1:11" ht="15" customHeight="1" x14ac:dyDescent="0.4">
      <c r="A1859" s="58">
        <v>1855</v>
      </c>
      <c r="B1859" s="59" t="s">
        <v>4552</v>
      </c>
      <c r="C1859" s="59" t="s">
        <v>4553</v>
      </c>
      <c r="D1859" s="59" t="s">
        <v>4554</v>
      </c>
      <c r="E1859" s="58" t="s">
        <v>859</v>
      </c>
      <c r="F1859" s="58">
        <v>1</v>
      </c>
      <c r="G1859" s="59" t="s">
        <v>1613</v>
      </c>
      <c r="H1859" s="59" t="s">
        <v>1614</v>
      </c>
      <c r="I1859" s="59">
        <v>5.2599999999999999E-4</v>
      </c>
      <c r="J1859" s="60">
        <v>1901140684.4106464</v>
      </c>
      <c r="K1859" s="59"/>
    </row>
    <row r="1860" spans="1:11" ht="15" customHeight="1" x14ac:dyDescent="0.4">
      <c r="A1860" s="58">
        <v>1856</v>
      </c>
      <c r="B1860" s="59" t="s">
        <v>4555</v>
      </c>
      <c r="C1860" s="59" t="s">
        <v>4556</v>
      </c>
      <c r="D1860" s="59" t="s">
        <v>4557</v>
      </c>
      <c r="E1860" s="58" t="s">
        <v>859</v>
      </c>
      <c r="F1860" s="58">
        <v>1</v>
      </c>
      <c r="G1860" s="59" t="s">
        <v>1613</v>
      </c>
      <c r="H1860" s="59" t="s">
        <v>1614</v>
      </c>
      <c r="I1860" s="59">
        <v>5.2599999999999999E-4</v>
      </c>
      <c r="J1860" s="60">
        <v>1901140684.4106464</v>
      </c>
      <c r="K1860" s="59"/>
    </row>
    <row r="1861" spans="1:11" ht="15" customHeight="1" x14ac:dyDescent="0.4">
      <c r="A1861" s="58">
        <v>1857</v>
      </c>
      <c r="B1861" s="59" t="s">
        <v>4558</v>
      </c>
      <c r="C1861" s="59" t="s">
        <v>4559</v>
      </c>
      <c r="D1861" s="59" t="s">
        <v>4560</v>
      </c>
      <c r="E1861" s="58" t="s">
        <v>829</v>
      </c>
      <c r="F1861" s="58">
        <v>1</v>
      </c>
      <c r="G1861" s="59" t="s">
        <v>1625</v>
      </c>
      <c r="H1861" s="59" t="s">
        <v>1514</v>
      </c>
      <c r="I1861" s="59">
        <v>1.8789E-2</v>
      </c>
      <c r="J1861" s="60">
        <v>53222630.262387566</v>
      </c>
      <c r="K1861" s="59"/>
    </row>
    <row r="1862" spans="1:11" ht="15" customHeight="1" x14ac:dyDescent="0.4">
      <c r="A1862" s="58">
        <v>1858</v>
      </c>
      <c r="B1862" s="59" t="s">
        <v>4561</v>
      </c>
      <c r="C1862" s="59" t="s">
        <v>4562</v>
      </c>
      <c r="D1862" s="59" t="s">
        <v>4563</v>
      </c>
      <c r="E1862" s="58" t="s">
        <v>829</v>
      </c>
      <c r="F1862" s="58">
        <v>1</v>
      </c>
      <c r="G1862" s="59" t="s">
        <v>1625</v>
      </c>
      <c r="H1862" s="59" t="s">
        <v>1514</v>
      </c>
      <c r="I1862" s="59">
        <v>1.8789E-2</v>
      </c>
      <c r="J1862" s="60">
        <v>53222630.262387566</v>
      </c>
      <c r="K1862" s="59"/>
    </row>
    <row r="1863" spans="1:11" ht="15" customHeight="1" x14ac:dyDescent="0.4">
      <c r="A1863" s="58">
        <v>1859</v>
      </c>
      <c r="B1863" s="59" t="s">
        <v>4564</v>
      </c>
      <c r="C1863" s="59" t="s">
        <v>4565</v>
      </c>
      <c r="D1863" s="59" t="s">
        <v>4566</v>
      </c>
      <c r="E1863" s="58" t="s">
        <v>829</v>
      </c>
      <c r="F1863" s="58">
        <v>2</v>
      </c>
      <c r="G1863" s="59" t="s">
        <v>1625</v>
      </c>
      <c r="H1863" s="59" t="s">
        <v>1514</v>
      </c>
      <c r="I1863" s="59">
        <v>8.12E-4</v>
      </c>
      <c r="J1863" s="60">
        <v>1231527093.5960591</v>
      </c>
      <c r="K1863" s="59"/>
    </row>
    <row r="1864" spans="1:11" ht="15" customHeight="1" x14ac:dyDescent="0.4">
      <c r="A1864" s="58">
        <v>1860</v>
      </c>
      <c r="B1864" s="59" t="s">
        <v>4567</v>
      </c>
      <c r="C1864" s="59" t="s">
        <v>4568</v>
      </c>
      <c r="D1864" s="59" t="s">
        <v>4569</v>
      </c>
      <c r="E1864" s="58" t="s">
        <v>829</v>
      </c>
      <c r="F1864" s="58">
        <v>1</v>
      </c>
      <c r="G1864" s="59" t="s">
        <v>1513</v>
      </c>
      <c r="H1864" s="59" t="s">
        <v>1514</v>
      </c>
      <c r="I1864" s="59">
        <v>3.28E-4</v>
      </c>
      <c r="J1864" s="60">
        <v>3048780487.8048782</v>
      </c>
      <c r="K1864" s="59"/>
    </row>
    <row r="1865" spans="1:11" ht="15" customHeight="1" x14ac:dyDescent="0.4">
      <c r="A1865" s="58">
        <v>1861</v>
      </c>
      <c r="B1865" s="59" t="s">
        <v>4570</v>
      </c>
      <c r="C1865" s="59" t="s">
        <v>4571</v>
      </c>
      <c r="D1865" s="59" t="s">
        <v>4572</v>
      </c>
      <c r="E1865" s="58" t="s">
        <v>829</v>
      </c>
      <c r="F1865" s="58">
        <v>1</v>
      </c>
      <c r="G1865" s="59" t="s">
        <v>1625</v>
      </c>
      <c r="H1865" s="59" t="s">
        <v>1514</v>
      </c>
      <c r="I1865" s="59">
        <v>7.8700000000000005E-4</v>
      </c>
      <c r="J1865" s="60">
        <v>1270648030.4955525</v>
      </c>
      <c r="K1865" s="59"/>
    </row>
    <row r="1866" spans="1:11" ht="15" customHeight="1" x14ac:dyDescent="0.4">
      <c r="A1866" s="58">
        <v>1862</v>
      </c>
      <c r="B1866" s="59" t="s">
        <v>4573</v>
      </c>
      <c r="C1866" s="59" t="s">
        <v>4574</v>
      </c>
      <c r="D1866" s="59" t="s">
        <v>4575</v>
      </c>
      <c r="E1866" s="58" t="s">
        <v>829</v>
      </c>
      <c r="F1866" s="58">
        <v>2</v>
      </c>
      <c r="G1866" s="59" t="s">
        <v>1674</v>
      </c>
      <c r="H1866" s="59" t="s">
        <v>2317</v>
      </c>
      <c r="I1866" s="59">
        <v>5.5999999999999995E-4</v>
      </c>
      <c r="J1866" s="60">
        <v>1785714285.7142859</v>
      </c>
      <c r="K1866" s="59"/>
    </row>
    <row r="1867" spans="1:11" ht="15" customHeight="1" x14ac:dyDescent="0.4">
      <c r="A1867" s="58">
        <v>1863</v>
      </c>
      <c r="B1867" s="59" t="s">
        <v>4576</v>
      </c>
      <c r="C1867" s="59" t="s">
        <v>4577</v>
      </c>
      <c r="D1867" s="59" t="s">
        <v>4578</v>
      </c>
      <c r="E1867" s="58" t="s">
        <v>829</v>
      </c>
      <c r="F1867" s="58">
        <v>1</v>
      </c>
      <c r="G1867" s="59" t="s">
        <v>830</v>
      </c>
      <c r="H1867" s="59" t="s">
        <v>1816</v>
      </c>
      <c r="I1867" s="59">
        <v>2.8999999999999998E-3</v>
      </c>
      <c r="J1867" s="60">
        <v>344827586.2068966</v>
      </c>
      <c r="K1867" s="59"/>
    </row>
    <row r="1868" spans="1:11" ht="15" customHeight="1" x14ac:dyDescent="0.4">
      <c r="A1868" s="58">
        <v>1864</v>
      </c>
      <c r="B1868" s="59" t="s">
        <v>4579</v>
      </c>
      <c r="C1868" s="59" t="s">
        <v>4580</v>
      </c>
      <c r="D1868" s="59" t="s">
        <v>4581</v>
      </c>
      <c r="E1868" s="58" t="s">
        <v>829</v>
      </c>
      <c r="F1868" s="58">
        <v>5</v>
      </c>
      <c r="G1868" s="59" t="s">
        <v>830</v>
      </c>
      <c r="H1868" s="59" t="s">
        <v>1816</v>
      </c>
      <c r="I1868" s="59">
        <v>1.4500000000000001E-2</v>
      </c>
      <c r="J1868" s="60">
        <v>68965517.241379306</v>
      </c>
      <c r="K1868" s="59"/>
    </row>
    <row r="1869" spans="1:11" ht="15" customHeight="1" x14ac:dyDescent="0.4">
      <c r="A1869" s="58">
        <v>1865</v>
      </c>
      <c r="B1869" s="59" t="s">
        <v>4582</v>
      </c>
      <c r="C1869" s="59" t="s">
        <v>4583</v>
      </c>
      <c r="D1869" s="59" t="s">
        <v>4584</v>
      </c>
      <c r="E1869" s="58" t="s">
        <v>829</v>
      </c>
      <c r="F1869" s="58">
        <v>5</v>
      </c>
      <c r="G1869" s="59" t="s">
        <v>9</v>
      </c>
      <c r="H1869" s="59" t="s">
        <v>1523</v>
      </c>
      <c r="I1869" s="59">
        <v>4.1399999999999998E-4</v>
      </c>
      <c r="J1869" s="60">
        <v>2415458937.1980677</v>
      </c>
      <c r="K1869" s="59"/>
    </row>
    <row r="1870" spans="1:11" ht="15" customHeight="1" x14ac:dyDescent="0.4">
      <c r="A1870" s="58">
        <v>1866</v>
      </c>
      <c r="B1870" s="59" t="s">
        <v>4585</v>
      </c>
      <c r="C1870" s="59" t="s">
        <v>4586</v>
      </c>
      <c r="D1870" s="59" t="s">
        <v>4587</v>
      </c>
      <c r="E1870" s="58" t="s">
        <v>829</v>
      </c>
      <c r="F1870" s="58">
        <v>2</v>
      </c>
      <c r="G1870" s="59" t="s">
        <v>9</v>
      </c>
      <c r="H1870" s="59" t="s">
        <v>1523</v>
      </c>
      <c r="I1870" s="59">
        <v>1.66E-4</v>
      </c>
      <c r="J1870" s="60">
        <v>6024096385.5421686</v>
      </c>
      <c r="K1870" s="59"/>
    </row>
    <row r="1871" spans="1:11" ht="15" customHeight="1" x14ac:dyDescent="0.4">
      <c r="A1871" s="58">
        <v>1867</v>
      </c>
      <c r="B1871" s="59" t="s">
        <v>4588</v>
      </c>
      <c r="C1871" s="59" t="s">
        <v>4589</v>
      </c>
      <c r="D1871" s="59" t="s">
        <v>4590</v>
      </c>
      <c r="E1871" s="58" t="s">
        <v>829</v>
      </c>
      <c r="F1871" s="58">
        <v>73</v>
      </c>
      <c r="G1871" s="59" t="s">
        <v>9</v>
      </c>
      <c r="H1871" s="59" t="s">
        <v>1531</v>
      </c>
      <c r="I1871" s="59">
        <v>1.3096E-2</v>
      </c>
      <c r="J1871" s="60">
        <v>76359193.646915093</v>
      </c>
      <c r="K1871" s="59"/>
    </row>
    <row r="1872" spans="1:11" ht="15" customHeight="1" x14ac:dyDescent="0.4">
      <c r="A1872" s="58">
        <v>1868</v>
      </c>
      <c r="B1872" s="59" t="s">
        <v>4591</v>
      </c>
      <c r="C1872" s="59" t="s">
        <v>4592</v>
      </c>
      <c r="D1872" s="59" t="s">
        <v>4593</v>
      </c>
      <c r="E1872" s="58" t="s">
        <v>829</v>
      </c>
      <c r="F1872" s="58">
        <v>24</v>
      </c>
      <c r="G1872" s="59" t="s">
        <v>9</v>
      </c>
      <c r="H1872" s="59" t="s">
        <v>1531</v>
      </c>
      <c r="I1872" s="59">
        <v>4.3059999999999999E-3</v>
      </c>
      <c r="J1872" s="60">
        <v>232234091.96470043</v>
      </c>
      <c r="K1872" s="59"/>
    </row>
    <row r="1873" spans="1:11" ht="15" customHeight="1" x14ac:dyDescent="0.4">
      <c r="A1873" s="58">
        <v>1869</v>
      </c>
      <c r="B1873" s="59" t="s">
        <v>4594</v>
      </c>
      <c r="C1873" s="59" t="s">
        <v>4595</v>
      </c>
      <c r="D1873" s="59" t="s">
        <v>4596</v>
      </c>
      <c r="E1873" s="58" t="s">
        <v>829</v>
      </c>
      <c r="F1873" s="58">
        <v>1</v>
      </c>
      <c r="G1873" s="59" t="s">
        <v>9</v>
      </c>
      <c r="H1873" s="59" t="s">
        <v>1531</v>
      </c>
      <c r="I1873" s="59">
        <v>1.7899999999999999E-4</v>
      </c>
      <c r="J1873" s="60">
        <v>5586592178.7709503</v>
      </c>
      <c r="K1873" s="59"/>
    </row>
    <row r="1874" spans="1:11" ht="15" customHeight="1" x14ac:dyDescent="0.4">
      <c r="A1874" s="58">
        <v>1870</v>
      </c>
      <c r="B1874" s="59" t="s">
        <v>4597</v>
      </c>
      <c r="C1874" s="59" t="s">
        <v>4598</v>
      </c>
      <c r="D1874" s="59" t="s">
        <v>4599</v>
      </c>
      <c r="E1874" s="58" t="s">
        <v>829</v>
      </c>
      <c r="F1874" s="58">
        <v>1</v>
      </c>
      <c r="G1874" s="59" t="s">
        <v>9</v>
      </c>
      <c r="H1874" s="59" t="s">
        <v>1531</v>
      </c>
      <c r="I1874" s="59">
        <v>1.7899999999999999E-4</v>
      </c>
      <c r="J1874" s="60">
        <v>5586592178.7709503</v>
      </c>
      <c r="K1874" s="59"/>
    </row>
    <row r="1875" spans="1:11" ht="15" customHeight="1" x14ac:dyDescent="0.4">
      <c r="A1875" s="58">
        <v>1871</v>
      </c>
      <c r="B1875" s="59" t="s">
        <v>4600</v>
      </c>
      <c r="C1875" s="59" t="s">
        <v>4601</v>
      </c>
      <c r="D1875" s="59" t="s">
        <v>4602</v>
      </c>
      <c r="E1875" s="58" t="s">
        <v>829</v>
      </c>
      <c r="F1875" s="58">
        <v>3</v>
      </c>
      <c r="G1875" s="59" t="s">
        <v>9</v>
      </c>
      <c r="H1875" s="59" t="s">
        <v>1531</v>
      </c>
      <c r="I1875" s="59">
        <v>5.3799999999999996E-4</v>
      </c>
      <c r="J1875" s="60">
        <v>1858736059.4795539</v>
      </c>
      <c r="K1875" s="59"/>
    </row>
    <row r="1876" spans="1:11" ht="15" customHeight="1" x14ac:dyDescent="0.4">
      <c r="A1876" s="58">
        <v>1872</v>
      </c>
      <c r="B1876" s="59" t="s">
        <v>4603</v>
      </c>
      <c r="C1876" s="59" t="s">
        <v>4604</v>
      </c>
      <c r="D1876" s="59" t="s">
        <v>4605</v>
      </c>
      <c r="E1876" s="58" t="s">
        <v>829</v>
      </c>
      <c r="F1876" s="58">
        <v>1</v>
      </c>
      <c r="G1876" s="59" t="s">
        <v>9</v>
      </c>
      <c r="H1876" s="59" t="s">
        <v>1531</v>
      </c>
      <c r="I1876" s="59">
        <v>1.7899999999999999E-4</v>
      </c>
      <c r="J1876" s="60">
        <v>5586592178.7709503</v>
      </c>
      <c r="K1876" s="59"/>
    </row>
    <row r="1877" spans="1:11" ht="15" customHeight="1" x14ac:dyDescent="0.4">
      <c r="A1877" s="58">
        <v>1873</v>
      </c>
      <c r="B1877" s="59" t="s">
        <v>4606</v>
      </c>
      <c r="C1877" s="59" t="s">
        <v>4607</v>
      </c>
      <c r="D1877" s="59" t="s">
        <v>4608</v>
      </c>
      <c r="E1877" s="58" t="s">
        <v>829</v>
      </c>
      <c r="F1877" s="58">
        <v>1</v>
      </c>
      <c r="G1877" s="59" t="s">
        <v>9</v>
      </c>
      <c r="H1877" s="59" t="s">
        <v>1531</v>
      </c>
      <c r="I1877" s="59">
        <v>1.7899999999999999E-4</v>
      </c>
      <c r="J1877" s="60">
        <v>5586592178.7709503</v>
      </c>
      <c r="K1877" s="59"/>
    </row>
    <row r="1878" spans="1:11" ht="15" customHeight="1" x14ac:dyDescent="0.4">
      <c r="A1878" s="58">
        <v>1874</v>
      </c>
      <c r="B1878" s="59" t="s">
        <v>4609</v>
      </c>
      <c r="C1878" s="59" t="s">
        <v>4610</v>
      </c>
      <c r="D1878" s="59" t="s">
        <v>4611</v>
      </c>
      <c r="E1878" s="58" t="s">
        <v>829</v>
      </c>
      <c r="F1878" s="58">
        <v>2</v>
      </c>
      <c r="G1878" s="59" t="s">
        <v>9</v>
      </c>
      <c r="H1878" s="59" t="s">
        <v>1531</v>
      </c>
      <c r="I1878" s="59">
        <v>3.59E-4</v>
      </c>
      <c r="J1878" s="60">
        <v>2785515320.3342619</v>
      </c>
      <c r="K1878" s="59"/>
    </row>
    <row r="1879" spans="1:11" ht="15" customHeight="1" x14ac:dyDescent="0.4">
      <c r="A1879" s="58">
        <v>1875</v>
      </c>
      <c r="B1879" s="59" t="s">
        <v>4612</v>
      </c>
      <c r="C1879" s="59" t="s">
        <v>4613</v>
      </c>
      <c r="D1879" s="59" t="s">
        <v>4614</v>
      </c>
      <c r="E1879" s="58" t="s">
        <v>829</v>
      </c>
      <c r="F1879" s="58">
        <v>3</v>
      </c>
      <c r="G1879" s="59" t="s">
        <v>9</v>
      </c>
      <c r="H1879" s="59" t="s">
        <v>1531</v>
      </c>
      <c r="I1879" s="59">
        <v>5.3799999999999996E-4</v>
      </c>
      <c r="J1879" s="60">
        <v>1858736059.4795539</v>
      </c>
      <c r="K1879" s="59"/>
    </row>
    <row r="1880" spans="1:11" ht="15" customHeight="1" x14ac:dyDescent="0.4">
      <c r="A1880" s="58">
        <v>1876</v>
      </c>
      <c r="B1880" s="59" t="s">
        <v>4615</v>
      </c>
      <c r="C1880" s="59" t="s">
        <v>4616</v>
      </c>
      <c r="D1880" s="59" t="s">
        <v>4617</v>
      </c>
      <c r="E1880" s="58" t="s">
        <v>829</v>
      </c>
      <c r="F1880" s="58">
        <v>3</v>
      </c>
      <c r="G1880" s="59" t="s">
        <v>9</v>
      </c>
      <c r="H1880" s="59" t="s">
        <v>1531</v>
      </c>
      <c r="I1880" s="59">
        <v>5.3799999999999996E-4</v>
      </c>
      <c r="J1880" s="60">
        <v>1858736059.4795539</v>
      </c>
      <c r="K1880" s="59"/>
    </row>
    <row r="1881" spans="1:11" ht="15" customHeight="1" x14ac:dyDescent="0.4">
      <c r="A1881" s="58">
        <v>1877</v>
      </c>
      <c r="B1881" s="59" t="s">
        <v>4618</v>
      </c>
      <c r="C1881" s="59" t="s">
        <v>4619</v>
      </c>
      <c r="D1881" s="59" t="s">
        <v>4620</v>
      </c>
      <c r="E1881" s="58" t="s">
        <v>829</v>
      </c>
      <c r="F1881" s="58">
        <v>3</v>
      </c>
      <c r="G1881" s="59" t="s">
        <v>9</v>
      </c>
      <c r="H1881" s="59" t="s">
        <v>1531</v>
      </c>
      <c r="I1881" s="59">
        <v>5.3799999999999996E-4</v>
      </c>
      <c r="J1881" s="60">
        <v>1858736059.4795539</v>
      </c>
      <c r="K1881" s="59"/>
    </row>
    <row r="1882" spans="1:11" ht="15" customHeight="1" x14ac:dyDescent="0.4">
      <c r="A1882" s="58">
        <v>1878</v>
      </c>
      <c r="B1882" s="59" t="s">
        <v>4621</v>
      </c>
      <c r="C1882" s="59" t="s">
        <v>4622</v>
      </c>
      <c r="D1882" s="59" t="s">
        <v>4623</v>
      </c>
      <c r="E1882" s="58" t="s">
        <v>829</v>
      </c>
      <c r="F1882" s="58">
        <v>7</v>
      </c>
      <c r="G1882" s="59" t="s">
        <v>9</v>
      </c>
      <c r="H1882" s="59" t="s">
        <v>1531</v>
      </c>
      <c r="I1882" s="59">
        <v>1.256E-3</v>
      </c>
      <c r="J1882" s="60">
        <v>796178343.94904459</v>
      </c>
      <c r="K1882" s="59"/>
    </row>
    <row r="1883" spans="1:11" ht="15" customHeight="1" x14ac:dyDescent="0.4">
      <c r="A1883" s="58">
        <v>1879</v>
      </c>
      <c r="B1883" s="59" t="s">
        <v>4624</v>
      </c>
      <c r="C1883" s="59" t="s">
        <v>4616</v>
      </c>
      <c r="D1883" s="59" t="s">
        <v>4625</v>
      </c>
      <c r="E1883" s="58" t="s">
        <v>829</v>
      </c>
      <c r="F1883" s="58">
        <v>2</v>
      </c>
      <c r="G1883" s="59" t="s">
        <v>9</v>
      </c>
      <c r="H1883" s="59" t="s">
        <v>1531</v>
      </c>
      <c r="I1883" s="59">
        <v>3.59E-4</v>
      </c>
      <c r="J1883" s="60">
        <v>2785515320.3342619</v>
      </c>
      <c r="K1883" s="59"/>
    </row>
    <row r="1884" spans="1:11" ht="15" customHeight="1" x14ac:dyDescent="0.4">
      <c r="A1884" s="58">
        <v>1880</v>
      </c>
      <c r="B1884" s="59" t="s">
        <v>4626</v>
      </c>
      <c r="C1884" s="59" t="s">
        <v>4627</v>
      </c>
      <c r="D1884" s="59" t="s">
        <v>4628</v>
      </c>
      <c r="E1884" s="58" t="s">
        <v>829</v>
      </c>
      <c r="F1884" s="58">
        <v>1</v>
      </c>
      <c r="G1884" s="59" t="s">
        <v>9</v>
      </c>
      <c r="H1884" s="59" t="s">
        <v>1531</v>
      </c>
      <c r="I1884" s="59">
        <v>1.7899999999999999E-4</v>
      </c>
      <c r="J1884" s="60">
        <v>5586592178.7709503</v>
      </c>
      <c r="K1884" s="59"/>
    </row>
    <row r="1885" spans="1:11" ht="15" customHeight="1" x14ac:dyDescent="0.4">
      <c r="A1885" s="58">
        <v>1881</v>
      </c>
      <c r="B1885" s="59" t="s">
        <v>4629</v>
      </c>
      <c r="C1885" s="59" t="s">
        <v>4630</v>
      </c>
      <c r="D1885" s="59" t="s">
        <v>4631</v>
      </c>
      <c r="E1885" s="58" t="s">
        <v>829</v>
      </c>
      <c r="F1885" s="58">
        <v>1</v>
      </c>
      <c r="G1885" s="59" t="s">
        <v>9</v>
      </c>
      <c r="H1885" s="59" t="s">
        <v>1531</v>
      </c>
      <c r="I1885" s="59">
        <v>1.7899999999999999E-4</v>
      </c>
      <c r="J1885" s="60">
        <v>5586592178.7709503</v>
      </c>
      <c r="K1885" s="59"/>
    </row>
    <row r="1886" spans="1:11" ht="15" customHeight="1" x14ac:dyDescent="0.4">
      <c r="A1886" s="58">
        <v>1882</v>
      </c>
      <c r="B1886" s="59" t="s">
        <v>4632</v>
      </c>
      <c r="C1886" s="59" t="s">
        <v>4633</v>
      </c>
      <c r="D1886" s="59" t="s">
        <v>4634</v>
      </c>
      <c r="E1886" s="58" t="s">
        <v>829</v>
      </c>
      <c r="F1886" s="58">
        <v>3</v>
      </c>
      <c r="G1886" s="59" t="s">
        <v>9</v>
      </c>
      <c r="H1886" s="59" t="s">
        <v>1531</v>
      </c>
      <c r="I1886" s="59">
        <v>5.3799999999999996E-4</v>
      </c>
      <c r="J1886" s="60">
        <v>1858736059.4795539</v>
      </c>
      <c r="K1886" s="59"/>
    </row>
    <row r="1887" spans="1:11" ht="15" customHeight="1" x14ac:dyDescent="0.4">
      <c r="A1887" s="58">
        <v>1883</v>
      </c>
      <c r="B1887" s="59" t="s">
        <v>4635</v>
      </c>
      <c r="C1887" s="59" t="s">
        <v>4636</v>
      </c>
      <c r="D1887" s="59" t="s">
        <v>4637</v>
      </c>
      <c r="E1887" s="58" t="s">
        <v>829</v>
      </c>
      <c r="F1887" s="58">
        <v>1</v>
      </c>
      <c r="G1887" s="59" t="s">
        <v>9</v>
      </c>
      <c r="H1887" s="59" t="s">
        <v>1531</v>
      </c>
      <c r="I1887" s="59">
        <v>1.7899999999999999E-4</v>
      </c>
      <c r="J1887" s="60">
        <v>5586592178.7709503</v>
      </c>
      <c r="K1887" s="59"/>
    </row>
    <row r="1888" spans="1:11" ht="15" customHeight="1" x14ac:dyDescent="0.4">
      <c r="A1888" s="58">
        <v>1884</v>
      </c>
      <c r="B1888" s="59" t="s">
        <v>4638</v>
      </c>
      <c r="C1888" s="59" t="s">
        <v>4639</v>
      </c>
      <c r="D1888" s="59" t="s">
        <v>4640</v>
      </c>
      <c r="E1888" s="58" t="s">
        <v>829</v>
      </c>
      <c r="F1888" s="58">
        <v>4</v>
      </c>
      <c r="G1888" s="59" t="s">
        <v>9</v>
      </c>
      <c r="H1888" s="59" t="s">
        <v>1531</v>
      </c>
      <c r="I1888" s="59">
        <v>7.18E-4</v>
      </c>
      <c r="J1888" s="60">
        <v>1392757660.1671309</v>
      </c>
      <c r="K1888" s="59"/>
    </row>
    <row r="1889" spans="1:11" ht="15" customHeight="1" x14ac:dyDescent="0.4">
      <c r="A1889" s="58">
        <v>1885</v>
      </c>
      <c r="B1889" s="59" t="s">
        <v>4641</v>
      </c>
      <c r="C1889" s="59" t="s">
        <v>4642</v>
      </c>
      <c r="D1889" s="59" t="s">
        <v>4643</v>
      </c>
      <c r="E1889" s="58" t="s">
        <v>829</v>
      </c>
      <c r="F1889" s="58">
        <v>6</v>
      </c>
      <c r="G1889" s="59" t="s">
        <v>9</v>
      </c>
      <c r="H1889" s="59" t="s">
        <v>1531</v>
      </c>
      <c r="I1889" s="59">
        <v>1.0759999999999999E-3</v>
      </c>
      <c r="J1889" s="60">
        <v>929368029.73977697</v>
      </c>
      <c r="K1889" s="59"/>
    </row>
    <row r="1890" spans="1:11" ht="15" customHeight="1" x14ac:dyDescent="0.4">
      <c r="A1890" s="58">
        <v>1886</v>
      </c>
      <c r="B1890" s="59" t="s">
        <v>4644</v>
      </c>
      <c r="C1890" s="59" t="s">
        <v>4645</v>
      </c>
      <c r="D1890" s="59" t="s">
        <v>4646</v>
      </c>
      <c r="E1890" s="58" t="s">
        <v>829</v>
      </c>
      <c r="F1890" s="58">
        <v>1</v>
      </c>
      <c r="G1890" s="59" t="s">
        <v>9</v>
      </c>
      <c r="H1890" s="59" t="s">
        <v>1531</v>
      </c>
      <c r="I1890" s="59">
        <v>1.7899999999999999E-4</v>
      </c>
      <c r="J1890" s="60">
        <v>5586592178.7709503</v>
      </c>
      <c r="K1890" s="59"/>
    </row>
    <row r="1891" spans="1:11" ht="15" customHeight="1" x14ac:dyDescent="0.4">
      <c r="A1891" s="58">
        <v>1887</v>
      </c>
      <c r="B1891" s="59" t="s">
        <v>4647</v>
      </c>
      <c r="C1891" s="59" t="s">
        <v>4648</v>
      </c>
      <c r="D1891" s="59" t="s">
        <v>4649</v>
      </c>
      <c r="E1891" s="58" t="s">
        <v>829</v>
      </c>
      <c r="F1891" s="58">
        <v>6</v>
      </c>
      <c r="G1891" s="59" t="s">
        <v>9</v>
      </c>
      <c r="H1891" s="59" t="s">
        <v>1531</v>
      </c>
      <c r="I1891" s="59">
        <v>1.0759999999999999E-3</v>
      </c>
      <c r="J1891" s="60">
        <v>929368029.73977697</v>
      </c>
      <c r="K1891" s="59"/>
    </row>
    <row r="1892" spans="1:11" ht="15" customHeight="1" x14ac:dyDescent="0.4">
      <c r="A1892" s="58">
        <v>1888</v>
      </c>
      <c r="B1892" s="59" t="s">
        <v>4650</v>
      </c>
      <c r="C1892" s="59" t="s">
        <v>4651</v>
      </c>
      <c r="D1892" s="59" t="s">
        <v>4652</v>
      </c>
      <c r="E1892" s="58" t="s">
        <v>829</v>
      </c>
      <c r="F1892" s="58">
        <v>27</v>
      </c>
      <c r="G1892" s="59" t="s">
        <v>9</v>
      </c>
      <c r="H1892" s="59" t="s">
        <v>1531</v>
      </c>
      <c r="I1892" s="59">
        <v>4.8440000000000002E-3</v>
      </c>
      <c r="J1892" s="60">
        <v>206440957.88604459</v>
      </c>
      <c r="K1892" s="59"/>
    </row>
    <row r="1893" spans="1:11" ht="15" customHeight="1" x14ac:dyDescent="0.4">
      <c r="A1893" s="58">
        <v>1889</v>
      </c>
      <c r="B1893" s="59" t="s">
        <v>4653</v>
      </c>
      <c r="C1893" s="59" t="s">
        <v>4654</v>
      </c>
      <c r="D1893" s="59" t="s">
        <v>4655</v>
      </c>
      <c r="E1893" s="58" t="s">
        <v>829</v>
      </c>
      <c r="F1893" s="58">
        <v>2</v>
      </c>
      <c r="G1893" s="59" t="s">
        <v>9</v>
      </c>
      <c r="H1893" s="59" t="s">
        <v>1531</v>
      </c>
      <c r="I1893" s="59">
        <v>3.59E-4</v>
      </c>
      <c r="J1893" s="60">
        <v>2785515320.3342619</v>
      </c>
      <c r="K1893" s="59"/>
    </row>
    <row r="1894" spans="1:11" ht="15" customHeight="1" x14ac:dyDescent="0.4">
      <c r="A1894" s="58">
        <v>1890</v>
      </c>
      <c r="B1894" s="59" t="s">
        <v>4656</v>
      </c>
      <c r="C1894" s="59" t="s">
        <v>4657</v>
      </c>
      <c r="D1894" s="59" t="s">
        <v>4658</v>
      </c>
      <c r="E1894" s="58" t="s">
        <v>829</v>
      </c>
      <c r="F1894" s="58">
        <v>1</v>
      </c>
      <c r="G1894" s="59" t="s">
        <v>9</v>
      </c>
      <c r="H1894" s="59" t="s">
        <v>1531</v>
      </c>
      <c r="I1894" s="59">
        <v>1.7899999999999999E-4</v>
      </c>
      <c r="J1894" s="60">
        <v>5586592178.7709503</v>
      </c>
      <c r="K1894" s="59"/>
    </row>
    <row r="1895" spans="1:11" ht="15" customHeight="1" x14ac:dyDescent="0.4">
      <c r="A1895" s="58">
        <v>1891</v>
      </c>
      <c r="B1895" s="59" t="s">
        <v>4659</v>
      </c>
      <c r="C1895" s="59" t="s">
        <v>4660</v>
      </c>
      <c r="D1895" s="59" t="s">
        <v>4661</v>
      </c>
      <c r="E1895" s="58" t="s">
        <v>829</v>
      </c>
      <c r="F1895" s="58">
        <v>1</v>
      </c>
      <c r="G1895" s="59" t="s">
        <v>9</v>
      </c>
      <c r="H1895" s="59" t="s">
        <v>1531</v>
      </c>
      <c r="I1895" s="59">
        <v>1.7899999999999999E-4</v>
      </c>
      <c r="J1895" s="60">
        <v>5586592178.7709503</v>
      </c>
      <c r="K1895" s="59"/>
    </row>
    <row r="1896" spans="1:11" ht="15" customHeight="1" x14ac:dyDescent="0.4">
      <c r="A1896" s="58">
        <v>1892</v>
      </c>
      <c r="B1896" s="59" t="s">
        <v>4662</v>
      </c>
      <c r="C1896" s="59" t="s">
        <v>4663</v>
      </c>
      <c r="D1896" s="59" t="s">
        <v>4664</v>
      </c>
      <c r="E1896" s="58" t="s">
        <v>829</v>
      </c>
      <c r="F1896" s="58">
        <v>1</v>
      </c>
      <c r="G1896" s="59" t="s">
        <v>9</v>
      </c>
      <c r="H1896" s="59" t="s">
        <v>1531</v>
      </c>
      <c r="I1896" s="59">
        <v>1.7899999999999999E-4</v>
      </c>
      <c r="J1896" s="60">
        <v>5586592178.7709503</v>
      </c>
      <c r="K1896" s="59"/>
    </row>
    <row r="1897" spans="1:11" ht="15" customHeight="1" x14ac:dyDescent="0.4">
      <c r="A1897" s="58">
        <v>1893</v>
      </c>
      <c r="B1897" s="59" t="s">
        <v>4665</v>
      </c>
      <c r="C1897" s="59" t="s">
        <v>4666</v>
      </c>
      <c r="D1897" s="59" t="s">
        <v>4667</v>
      </c>
      <c r="E1897" s="58" t="s">
        <v>829</v>
      </c>
      <c r="F1897" s="58">
        <v>2</v>
      </c>
      <c r="G1897" s="59" t="s">
        <v>9</v>
      </c>
      <c r="H1897" s="59" t="s">
        <v>1531</v>
      </c>
      <c r="I1897" s="59">
        <v>3.59E-4</v>
      </c>
      <c r="J1897" s="60">
        <v>2785515320.3342619</v>
      </c>
      <c r="K1897" s="59"/>
    </row>
    <row r="1898" spans="1:11" ht="15" customHeight="1" x14ac:dyDescent="0.4">
      <c r="A1898" s="58">
        <v>1894</v>
      </c>
      <c r="B1898" s="59" t="s">
        <v>4668</v>
      </c>
      <c r="C1898" s="59" t="s">
        <v>4669</v>
      </c>
      <c r="D1898" s="59" t="s">
        <v>4670</v>
      </c>
      <c r="E1898" s="58" t="s">
        <v>829</v>
      </c>
      <c r="F1898" s="58">
        <v>2</v>
      </c>
      <c r="G1898" s="59" t="s">
        <v>9</v>
      </c>
      <c r="H1898" s="59" t="s">
        <v>1531</v>
      </c>
      <c r="I1898" s="59">
        <v>3.59E-4</v>
      </c>
      <c r="J1898" s="60">
        <v>2785515320.3342619</v>
      </c>
      <c r="K1898" s="59"/>
    </row>
    <row r="1899" spans="1:11" ht="15" customHeight="1" x14ac:dyDescent="0.4">
      <c r="A1899" s="58">
        <v>1895</v>
      </c>
      <c r="B1899" s="59" t="s">
        <v>4671</v>
      </c>
      <c r="C1899" s="59" t="s">
        <v>4672</v>
      </c>
      <c r="D1899" s="59" t="s">
        <v>4673</v>
      </c>
      <c r="E1899" s="58" t="s">
        <v>829</v>
      </c>
      <c r="F1899" s="58">
        <v>1</v>
      </c>
      <c r="G1899" s="59" t="s">
        <v>1674</v>
      </c>
      <c r="H1899" s="59" t="s">
        <v>1675</v>
      </c>
      <c r="I1899" s="59">
        <v>5.7000000000000003E-5</v>
      </c>
      <c r="J1899" s="60">
        <v>17543859649.122807</v>
      </c>
      <c r="K1899" s="59"/>
    </row>
    <row r="1900" spans="1:11" ht="15" customHeight="1" x14ac:dyDescent="0.4">
      <c r="A1900" s="58">
        <v>1896</v>
      </c>
      <c r="B1900" s="59" t="s">
        <v>4674</v>
      </c>
      <c r="C1900" s="59" t="s">
        <v>4675</v>
      </c>
      <c r="D1900" s="59" t="s">
        <v>4676</v>
      </c>
      <c r="E1900" s="58" t="s">
        <v>829</v>
      </c>
      <c r="F1900" s="58">
        <v>1</v>
      </c>
      <c r="G1900" s="59" t="s">
        <v>1674</v>
      </c>
      <c r="H1900" s="59" t="s">
        <v>1675</v>
      </c>
      <c r="I1900" s="59">
        <v>5.7000000000000003E-5</v>
      </c>
      <c r="J1900" s="60">
        <v>17543859649.122807</v>
      </c>
      <c r="K1900" s="59"/>
    </row>
    <row r="1901" spans="1:11" ht="15" customHeight="1" x14ac:dyDescent="0.4">
      <c r="A1901" s="58">
        <v>1897</v>
      </c>
      <c r="B1901" s="59" t="s">
        <v>4677</v>
      </c>
      <c r="C1901" s="59" t="s">
        <v>4678</v>
      </c>
      <c r="D1901" s="59" t="s">
        <v>4679</v>
      </c>
      <c r="E1901" s="58" t="s">
        <v>829</v>
      </c>
      <c r="F1901" s="58">
        <v>1</v>
      </c>
      <c r="G1901" s="59" t="s">
        <v>1674</v>
      </c>
      <c r="H1901" s="59" t="s">
        <v>1675</v>
      </c>
      <c r="I1901" s="59">
        <v>5.7000000000000003E-5</v>
      </c>
      <c r="J1901" s="60">
        <v>17543859649.122807</v>
      </c>
      <c r="K1901" s="59"/>
    </row>
    <row r="1902" spans="1:11" ht="15" customHeight="1" x14ac:dyDescent="0.4">
      <c r="A1902" s="58">
        <v>1898</v>
      </c>
      <c r="B1902" s="59" t="s">
        <v>4680</v>
      </c>
      <c r="C1902" s="59" t="s">
        <v>4681</v>
      </c>
      <c r="D1902" s="59" t="s">
        <v>4682</v>
      </c>
      <c r="E1902" s="58" t="s">
        <v>829</v>
      </c>
      <c r="F1902" s="58">
        <v>1</v>
      </c>
      <c r="G1902" s="59" t="s">
        <v>1674</v>
      </c>
      <c r="H1902" s="59" t="s">
        <v>1675</v>
      </c>
      <c r="I1902" s="59">
        <v>5.7000000000000003E-5</v>
      </c>
      <c r="J1902" s="60">
        <v>17543859649.122807</v>
      </c>
      <c r="K1902" s="59"/>
    </row>
    <row r="1903" spans="1:11" ht="15" customHeight="1" x14ac:dyDescent="0.4">
      <c r="A1903" s="58">
        <v>1899</v>
      </c>
      <c r="B1903" s="59" t="s">
        <v>4683</v>
      </c>
      <c r="C1903" s="59" t="s">
        <v>4684</v>
      </c>
      <c r="D1903" s="59" t="s">
        <v>4685</v>
      </c>
      <c r="E1903" s="58" t="s">
        <v>829</v>
      </c>
      <c r="F1903" s="58">
        <v>4</v>
      </c>
      <c r="G1903" s="59" t="s">
        <v>1674</v>
      </c>
      <c r="H1903" s="59" t="s">
        <v>1675</v>
      </c>
      <c r="I1903" s="59">
        <v>2.2800000000000001E-4</v>
      </c>
      <c r="J1903" s="60">
        <v>4385964912.2807016</v>
      </c>
      <c r="K1903" s="59"/>
    </row>
    <row r="1904" spans="1:11" ht="15" customHeight="1" x14ac:dyDescent="0.4">
      <c r="A1904" s="58">
        <v>1900</v>
      </c>
      <c r="B1904" s="59" t="s">
        <v>4686</v>
      </c>
      <c r="C1904" s="59" t="s">
        <v>4687</v>
      </c>
      <c r="D1904" s="59" t="s">
        <v>4688</v>
      </c>
      <c r="E1904" s="58" t="s">
        <v>829</v>
      </c>
      <c r="F1904" s="58">
        <v>2</v>
      </c>
      <c r="G1904" s="59" t="s">
        <v>1674</v>
      </c>
      <c r="H1904" s="59" t="s">
        <v>1675</v>
      </c>
      <c r="I1904" s="59">
        <v>1.1400000000000001E-4</v>
      </c>
      <c r="J1904" s="60">
        <v>8771929824.5614033</v>
      </c>
      <c r="K1904" s="59"/>
    </row>
    <row r="1905" spans="1:11" ht="15" customHeight="1" x14ac:dyDescent="0.4">
      <c r="A1905" s="58">
        <v>1901</v>
      </c>
      <c r="B1905" s="59" t="s">
        <v>4689</v>
      </c>
      <c r="C1905" s="59" t="s">
        <v>4690</v>
      </c>
      <c r="D1905" s="59" t="s">
        <v>4691</v>
      </c>
      <c r="E1905" s="58" t="s">
        <v>829</v>
      </c>
      <c r="F1905" s="58">
        <v>2</v>
      </c>
      <c r="G1905" s="59" t="s">
        <v>1674</v>
      </c>
      <c r="H1905" s="59" t="s">
        <v>1675</v>
      </c>
      <c r="I1905" s="59">
        <v>1.1400000000000001E-4</v>
      </c>
      <c r="J1905" s="60">
        <v>8771929824.5614033</v>
      </c>
      <c r="K1905" s="59"/>
    </row>
    <row r="1906" spans="1:11" ht="15" customHeight="1" x14ac:dyDescent="0.4">
      <c r="A1906" s="58">
        <v>1902</v>
      </c>
      <c r="B1906" s="59" t="s">
        <v>4692</v>
      </c>
      <c r="C1906" s="59" t="s">
        <v>4693</v>
      </c>
      <c r="D1906" s="59" t="s">
        <v>4694</v>
      </c>
      <c r="E1906" s="58" t="s">
        <v>829</v>
      </c>
      <c r="F1906" s="58">
        <v>1</v>
      </c>
      <c r="G1906" s="59" t="s">
        <v>1674</v>
      </c>
      <c r="H1906" s="59" t="s">
        <v>1675</v>
      </c>
      <c r="I1906" s="59">
        <v>5.7000000000000003E-5</v>
      </c>
      <c r="J1906" s="60">
        <v>17543859649.122807</v>
      </c>
      <c r="K1906" s="59"/>
    </row>
    <row r="1907" spans="1:11" ht="15" customHeight="1" x14ac:dyDescent="0.4">
      <c r="A1907" s="58">
        <v>1903</v>
      </c>
      <c r="B1907" s="59" t="s">
        <v>4695</v>
      </c>
      <c r="C1907" s="59" t="s">
        <v>4696</v>
      </c>
      <c r="D1907" s="59" t="s">
        <v>4697</v>
      </c>
      <c r="E1907" s="58" t="s">
        <v>829</v>
      </c>
      <c r="F1907" s="58">
        <v>5</v>
      </c>
      <c r="G1907" s="59" t="s">
        <v>1674</v>
      </c>
      <c r="H1907" s="59" t="s">
        <v>1675</v>
      </c>
      <c r="I1907" s="59">
        <v>2.8499999999999999E-4</v>
      </c>
      <c r="J1907" s="60">
        <v>3508771929.8245616</v>
      </c>
      <c r="K1907" s="59"/>
    </row>
    <row r="1908" spans="1:11" ht="15" customHeight="1" x14ac:dyDescent="0.4">
      <c r="A1908" s="58">
        <v>1904</v>
      </c>
      <c r="B1908" s="59" t="s">
        <v>4698</v>
      </c>
      <c r="C1908" s="59" t="s">
        <v>4699</v>
      </c>
      <c r="D1908" s="59" t="s">
        <v>4700</v>
      </c>
      <c r="E1908" s="58" t="s">
        <v>829</v>
      </c>
      <c r="F1908" s="58">
        <v>1</v>
      </c>
      <c r="G1908" s="59" t="s">
        <v>1674</v>
      </c>
      <c r="H1908" s="59" t="s">
        <v>1675</v>
      </c>
      <c r="I1908" s="59">
        <v>5.7000000000000003E-5</v>
      </c>
      <c r="J1908" s="60">
        <v>17543859649.122807</v>
      </c>
      <c r="K1908" s="59"/>
    </row>
    <row r="1909" spans="1:11" ht="15" customHeight="1" x14ac:dyDescent="0.4">
      <c r="A1909" s="58">
        <v>1905</v>
      </c>
      <c r="B1909" s="59" t="s">
        <v>4701</v>
      </c>
      <c r="C1909" s="59" t="s">
        <v>4702</v>
      </c>
      <c r="D1909" s="59" t="s">
        <v>4703</v>
      </c>
      <c r="E1909" s="58" t="s">
        <v>829</v>
      </c>
      <c r="F1909" s="58">
        <v>2</v>
      </c>
      <c r="G1909" s="59" t="s">
        <v>1674</v>
      </c>
      <c r="H1909" s="59" t="s">
        <v>1675</v>
      </c>
      <c r="I1909" s="59">
        <v>1.1400000000000001E-4</v>
      </c>
      <c r="J1909" s="60">
        <v>8771929824.5614033</v>
      </c>
      <c r="K1909" s="59"/>
    </row>
    <row r="1910" spans="1:11" ht="15" customHeight="1" x14ac:dyDescent="0.4">
      <c r="A1910" s="58">
        <v>1906</v>
      </c>
      <c r="B1910" s="59" t="s">
        <v>4704</v>
      </c>
      <c r="C1910" s="59" t="s">
        <v>4705</v>
      </c>
      <c r="D1910" s="59" t="s">
        <v>4706</v>
      </c>
      <c r="E1910" s="58" t="s">
        <v>829</v>
      </c>
      <c r="F1910" s="58">
        <v>4</v>
      </c>
      <c r="G1910" s="59" t="s">
        <v>1674</v>
      </c>
      <c r="H1910" s="59" t="s">
        <v>1675</v>
      </c>
      <c r="I1910" s="59">
        <v>2.2800000000000001E-4</v>
      </c>
      <c r="J1910" s="60">
        <v>4385964912.2807016</v>
      </c>
      <c r="K1910" s="59"/>
    </row>
    <row r="1911" spans="1:11" ht="15" customHeight="1" x14ac:dyDescent="0.4">
      <c r="A1911" s="58">
        <v>1907</v>
      </c>
      <c r="B1911" s="59" t="s">
        <v>4707</v>
      </c>
      <c r="C1911" s="59" t="s">
        <v>4708</v>
      </c>
      <c r="D1911" s="59" t="s">
        <v>4709</v>
      </c>
      <c r="E1911" s="58" t="s">
        <v>829</v>
      </c>
      <c r="F1911" s="58">
        <v>1</v>
      </c>
      <c r="G1911" s="59" t="s">
        <v>1674</v>
      </c>
      <c r="H1911" s="59" t="s">
        <v>1675</v>
      </c>
      <c r="I1911" s="59">
        <v>5.7000000000000003E-5</v>
      </c>
      <c r="J1911" s="60">
        <v>17543859649.122807</v>
      </c>
      <c r="K1911" s="59"/>
    </row>
    <row r="1912" spans="1:11" ht="15" customHeight="1" x14ac:dyDescent="0.4">
      <c r="A1912" s="58">
        <v>1908</v>
      </c>
      <c r="B1912" s="59" t="s">
        <v>4710</v>
      </c>
      <c r="C1912" s="59" t="s">
        <v>4711</v>
      </c>
      <c r="D1912" s="59" t="s">
        <v>4712</v>
      </c>
      <c r="E1912" s="58" t="s">
        <v>829</v>
      </c>
      <c r="F1912" s="58">
        <v>2</v>
      </c>
      <c r="G1912" s="59" t="s">
        <v>1674</v>
      </c>
      <c r="H1912" s="59" t="s">
        <v>1675</v>
      </c>
      <c r="I1912" s="59">
        <v>1.1400000000000001E-4</v>
      </c>
      <c r="J1912" s="60">
        <v>8771929824.5614033</v>
      </c>
      <c r="K1912" s="59"/>
    </row>
    <row r="1913" spans="1:11" ht="15" customHeight="1" x14ac:dyDescent="0.4">
      <c r="A1913" s="58">
        <v>1909</v>
      </c>
      <c r="B1913" s="59" t="s">
        <v>4713</v>
      </c>
      <c r="C1913" s="59" t="s">
        <v>4714</v>
      </c>
      <c r="D1913" s="59" t="s">
        <v>4715</v>
      </c>
      <c r="E1913" s="58" t="s">
        <v>829</v>
      </c>
      <c r="F1913" s="58">
        <v>1</v>
      </c>
      <c r="G1913" s="59" t="s">
        <v>1674</v>
      </c>
      <c r="H1913" s="59" t="s">
        <v>1675</v>
      </c>
      <c r="I1913" s="59">
        <v>5.7000000000000003E-5</v>
      </c>
      <c r="J1913" s="60">
        <v>17543859649.122807</v>
      </c>
      <c r="K1913" s="59"/>
    </row>
    <row r="1914" spans="1:11" ht="15" customHeight="1" x14ac:dyDescent="0.4">
      <c r="A1914" s="58">
        <v>1910</v>
      </c>
      <c r="B1914" s="59" t="s">
        <v>4716</v>
      </c>
      <c r="C1914" s="59" t="s">
        <v>4717</v>
      </c>
      <c r="D1914" s="59" t="s">
        <v>4718</v>
      </c>
      <c r="E1914" s="58" t="s">
        <v>829</v>
      </c>
      <c r="F1914" s="58">
        <v>1</v>
      </c>
      <c r="G1914" s="59" t="s">
        <v>1674</v>
      </c>
      <c r="H1914" s="59" t="s">
        <v>1675</v>
      </c>
      <c r="I1914" s="59">
        <v>5.7000000000000003E-5</v>
      </c>
      <c r="J1914" s="60">
        <v>17543859649.122807</v>
      </c>
      <c r="K1914" s="59"/>
    </row>
    <row r="1915" spans="1:11" ht="15" customHeight="1" x14ac:dyDescent="0.4">
      <c r="A1915" s="58">
        <v>1911</v>
      </c>
      <c r="B1915" s="59" t="s">
        <v>4719</v>
      </c>
      <c r="C1915" s="59" t="s">
        <v>4720</v>
      </c>
      <c r="D1915" s="59" t="s">
        <v>4721</v>
      </c>
      <c r="E1915" s="58" t="s">
        <v>829</v>
      </c>
      <c r="F1915" s="58">
        <v>2</v>
      </c>
      <c r="G1915" s="59" t="s">
        <v>1674</v>
      </c>
      <c r="H1915" s="59" t="s">
        <v>1675</v>
      </c>
      <c r="I1915" s="59">
        <v>1.1400000000000001E-4</v>
      </c>
      <c r="J1915" s="60">
        <v>8771929824.5614033</v>
      </c>
      <c r="K1915" s="59"/>
    </row>
    <row r="1916" spans="1:11" ht="15" customHeight="1" x14ac:dyDescent="0.4">
      <c r="A1916" s="58">
        <v>1912</v>
      </c>
      <c r="B1916" s="59" t="s">
        <v>4722</v>
      </c>
      <c r="C1916" s="59" t="s">
        <v>4723</v>
      </c>
      <c r="D1916" s="59" t="s">
        <v>4724</v>
      </c>
      <c r="E1916" s="58" t="s">
        <v>829</v>
      </c>
      <c r="F1916" s="58">
        <v>3</v>
      </c>
      <c r="G1916" s="59" t="s">
        <v>1674</v>
      </c>
      <c r="H1916" s="59" t="s">
        <v>1675</v>
      </c>
      <c r="I1916" s="59">
        <v>1.7100000000000001E-4</v>
      </c>
      <c r="J1916" s="60">
        <v>5847953216.3742685</v>
      </c>
      <c r="K1916" s="59"/>
    </row>
    <row r="1917" spans="1:11" ht="15" customHeight="1" x14ac:dyDescent="0.4">
      <c r="A1917" s="58">
        <v>1913</v>
      </c>
      <c r="B1917" s="59" t="s">
        <v>4725</v>
      </c>
      <c r="C1917" s="59" t="s">
        <v>4726</v>
      </c>
      <c r="D1917" s="59" t="s">
        <v>4727</v>
      </c>
      <c r="E1917" s="58" t="s">
        <v>829</v>
      </c>
      <c r="F1917" s="58">
        <v>2</v>
      </c>
      <c r="G1917" s="59" t="s">
        <v>1674</v>
      </c>
      <c r="H1917" s="59" t="s">
        <v>1675</v>
      </c>
      <c r="I1917" s="59">
        <v>1.1400000000000001E-4</v>
      </c>
      <c r="J1917" s="60">
        <v>8771929824.5614033</v>
      </c>
      <c r="K1917" s="59"/>
    </row>
    <row r="1918" spans="1:11" ht="15" customHeight="1" x14ac:dyDescent="0.4">
      <c r="A1918" s="58">
        <v>1914</v>
      </c>
      <c r="B1918" s="59" t="s">
        <v>4728</v>
      </c>
      <c r="C1918" s="59" t="s">
        <v>4729</v>
      </c>
      <c r="D1918" s="59" t="s">
        <v>4730</v>
      </c>
      <c r="E1918" s="58" t="s">
        <v>829</v>
      </c>
      <c r="F1918" s="58">
        <v>15</v>
      </c>
      <c r="G1918" s="59" t="s">
        <v>1258</v>
      </c>
      <c r="H1918" s="59" t="s">
        <v>1534</v>
      </c>
      <c r="I1918" s="59">
        <v>7.7999999999999999E-4</v>
      </c>
      <c r="J1918" s="60">
        <v>1282051282.0512822</v>
      </c>
      <c r="K1918" s="59"/>
    </row>
    <row r="1919" spans="1:11" ht="15" customHeight="1" x14ac:dyDescent="0.4">
      <c r="A1919" s="58">
        <v>1915</v>
      </c>
      <c r="B1919" s="59" t="s">
        <v>4731</v>
      </c>
      <c r="C1919" s="59" t="s">
        <v>4732</v>
      </c>
      <c r="D1919" s="59" t="s">
        <v>4733</v>
      </c>
      <c r="E1919" s="58" t="s">
        <v>829</v>
      </c>
      <c r="F1919" s="58">
        <v>1</v>
      </c>
      <c r="G1919" s="59" t="s">
        <v>1258</v>
      </c>
      <c r="H1919" s="59" t="s">
        <v>1534</v>
      </c>
      <c r="I1919" s="59">
        <v>5.1999999999999997E-5</v>
      </c>
      <c r="J1919" s="60">
        <v>19230769230.769234</v>
      </c>
      <c r="K1919" s="59"/>
    </row>
    <row r="1920" spans="1:11" ht="15" customHeight="1" x14ac:dyDescent="0.4">
      <c r="A1920" s="58">
        <v>1916</v>
      </c>
      <c r="B1920" s="59" t="s">
        <v>4734</v>
      </c>
      <c r="C1920" s="59" t="s">
        <v>4735</v>
      </c>
      <c r="D1920" s="59" t="s">
        <v>4736</v>
      </c>
      <c r="E1920" s="58" t="s">
        <v>829</v>
      </c>
      <c r="F1920" s="58">
        <v>1</v>
      </c>
      <c r="G1920" s="59" t="s">
        <v>1258</v>
      </c>
      <c r="H1920" s="59" t="s">
        <v>1534</v>
      </c>
      <c r="I1920" s="59">
        <v>5.1999999999999997E-5</v>
      </c>
      <c r="J1920" s="60">
        <v>19230769230.769234</v>
      </c>
      <c r="K1920" s="59"/>
    </row>
    <row r="1921" spans="1:11" ht="15" customHeight="1" x14ac:dyDescent="0.4">
      <c r="A1921" s="58">
        <v>1917</v>
      </c>
      <c r="B1921" s="59" t="s">
        <v>4737</v>
      </c>
      <c r="C1921" s="59" t="s">
        <v>4738</v>
      </c>
      <c r="D1921" s="59" t="s">
        <v>4739</v>
      </c>
      <c r="E1921" s="58" t="s">
        <v>829</v>
      </c>
      <c r="F1921" s="58">
        <v>1</v>
      </c>
      <c r="G1921" s="59" t="s">
        <v>1258</v>
      </c>
      <c r="H1921" s="59" t="s">
        <v>1534</v>
      </c>
      <c r="I1921" s="59">
        <v>5.1999999999999997E-5</v>
      </c>
      <c r="J1921" s="60">
        <v>19230769230.769234</v>
      </c>
      <c r="K1921" s="59"/>
    </row>
    <row r="1922" spans="1:11" ht="15" customHeight="1" x14ac:dyDescent="0.4">
      <c r="A1922" s="58">
        <v>1918</v>
      </c>
      <c r="B1922" s="59" t="s">
        <v>4740</v>
      </c>
      <c r="C1922" s="59" t="s">
        <v>4741</v>
      </c>
      <c r="D1922" s="59" t="s">
        <v>4742</v>
      </c>
      <c r="E1922" s="58" t="s">
        <v>829</v>
      </c>
      <c r="F1922" s="58">
        <v>2</v>
      </c>
      <c r="G1922" s="59" t="s">
        <v>1258</v>
      </c>
      <c r="H1922" s="59" t="s">
        <v>1534</v>
      </c>
      <c r="I1922" s="59">
        <v>1.0399999999999999E-4</v>
      </c>
      <c r="J1922" s="60">
        <v>9615384615.3846169</v>
      </c>
      <c r="K1922" s="59"/>
    </row>
    <row r="1923" spans="1:11" ht="15" customHeight="1" x14ac:dyDescent="0.4">
      <c r="A1923" s="58">
        <v>1919</v>
      </c>
      <c r="B1923" s="59" t="s">
        <v>4743</v>
      </c>
      <c r="C1923" s="59" t="s">
        <v>4744</v>
      </c>
      <c r="D1923" s="59" t="s">
        <v>4745</v>
      </c>
      <c r="E1923" s="58" t="s">
        <v>829</v>
      </c>
      <c r="F1923" s="58">
        <v>1</v>
      </c>
      <c r="G1923" s="59" t="s">
        <v>1258</v>
      </c>
      <c r="H1923" s="59" t="s">
        <v>1534</v>
      </c>
      <c r="I1923" s="59">
        <v>5.1999999999999997E-5</v>
      </c>
      <c r="J1923" s="60">
        <v>19230769230.769234</v>
      </c>
      <c r="K1923" s="59"/>
    </row>
    <row r="1924" spans="1:11" ht="15" customHeight="1" x14ac:dyDescent="0.4">
      <c r="A1924" s="58">
        <v>1920</v>
      </c>
      <c r="B1924" s="59" t="s">
        <v>4746</v>
      </c>
      <c r="C1924" s="59" t="s">
        <v>4747</v>
      </c>
      <c r="D1924" s="59" t="s">
        <v>4748</v>
      </c>
      <c r="E1924" s="58" t="s">
        <v>829</v>
      </c>
      <c r="F1924" s="58">
        <v>5</v>
      </c>
      <c r="G1924" s="59" t="s">
        <v>1258</v>
      </c>
      <c r="H1924" s="59" t="s">
        <v>1534</v>
      </c>
      <c r="I1924" s="59">
        <v>2.5999999999999998E-4</v>
      </c>
      <c r="J1924" s="60">
        <v>3846153846.1538463</v>
      </c>
      <c r="K1924" s="59"/>
    </row>
    <row r="1925" spans="1:11" ht="15" customHeight="1" x14ac:dyDescent="0.4">
      <c r="A1925" s="58">
        <v>1921</v>
      </c>
      <c r="B1925" s="59" t="s">
        <v>4749</v>
      </c>
      <c r="C1925" s="59" t="s">
        <v>4750</v>
      </c>
      <c r="D1925" s="59" t="s">
        <v>4751</v>
      </c>
      <c r="E1925" s="58" t="s">
        <v>829</v>
      </c>
      <c r="F1925" s="58">
        <v>15</v>
      </c>
      <c r="G1925" s="59" t="s">
        <v>1258</v>
      </c>
      <c r="H1925" s="59" t="s">
        <v>1534</v>
      </c>
      <c r="I1925" s="59">
        <v>7.7999999999999999E-4</v>
      </c>
      <c r="J1925" s="60">
        <v>1282051282.0512822</v>
      </c>
      <c r="K1925" s="59"/>
    </row>
    <row r="1926" spans="1:11" ht="15" customHeight="1" x14ac:dyDescent="0.4">
      <c r="A1926" s="58">
        <v>1922</v>
      </c>
      <c r="B1926" s="59" t="s">
        <v>4752</v>
      </c>
      <c r="C1926" s="59" t="s">
        <v>4753</v>
      </c>
      <c r="D1926" s="59" t="s">
        <v>4754</v>
      </c>
      <c r="E1926" s="58" t="s">
        <v>829</v>
      </c>
      <c r="F1926" s="58">
        <v>5</v>
      </c>
      <c r="G1926" s="59" t="s">
        <v>1258</v>
      </c>
      <c r="H1926" s="59" t="s">
        <v>1534</v>
      </c>
      <c r="I1926" s="59">
        <v>2.5999999999999998E-4</v>
      </c>
      <c r="J1926" s="60">
        <v>3846153846.1538463</v>
      </c>
      <c r="K1926" s="59"/>
    </row>
    <row r="1927" spans="1:11" ht="15" customHeight="1" x14ac:dyDescent="0.4">
      <c r="A1927" s="58">
        <v>1923</v>
      </c>
      <c r="B1927" s="59" t="s">
        <v>4755</v>
      </c>
      <c r="C1927" s="59" t="s">
        <v>4756</v>
      </c>
      <c r="D1927" s="59" t="s">
        <v>4757</v>
      </c>
      <c r="E1927" s="58" t="s">
        <v>829</v>
      </c>
      <c r="F1927" s="58">
        <v>1</v>
      </c>
      <c r="G1927" s="59" t="s">
        <v>1258</v>
      </c>
      <c r="H1927" s="59" t="s">
        <v>1534</v>
      </c>
      <c r="I1927" s="59">
        <v>5.1999999999999997E-5</v>
      </c>
      <c r="J1927" s="60">
        <v>19230769230.769234</v>
      </c>
      <c r="K1927" s="59"/>
    </row>
    <row r="1928" spans="1:11" ht="15" customHeight="1" x14ac:dyDescent="0.4">
      <c r="A1928" s="58">
        <v>1924</v>
      </c>
      <c r="B1928" s="59" t="s">
        <v>4758</v>
      </c>
      <c r="C1928" s="59" t="s">
        <v>4759</v>
      </c>
      <c r="D1928" s="59" t="s">
        <v>4760</v>
      </c>
      <c r="E1928" s="58" t="s">
        <v>829</v>
      </c>
      <c r="F1928" s="58">
        <v>12</v>
      </c>
      <c r="G1928" s="59" t="s">
        <v>1258</v>
      </c>
      <c r="H1928" s="59" t="s">
        <v>1534</v>
      </c>
      <c r="I1928" s="59">
        <v>6.2399999999999999E-4</v>
      </c>
      <c r="J1928" s="60">
        <v>1602564102.5641026</v>
      </c>
      <c r="K1928" s="59"/>
    </row>
    <row r="1929" spans="1:11" ht="15" customHeight="1" x14ac:dyDescent="0.4">
      <c r="A1929" s="58">
        <v>1925</v>
      </c>
      <c r="B1929" s="59" t="s">
        <v>4761</v>
      </c>
      <c r="C1929" s="59" t="s">
        <v>4762</v>
      </c>
      <c r="D1929" s="59" t="s">
        <v>4763</v>
      </c>
      <c r="E1929" s="58" t="s">
        <v>829</v>
      </c>
      <c r="F1929" s="58">
        <v>1</v>
      </c>
      <c r="G1929" s="59" t="s">
        <v>1258</v>
      </c>
      <c r="H1929" s="59" t="s">
        <v>1534</v>
      </c>
      <c r="I1929" s="59">
        <v>5.1999999999999997E-5</v>
      </c>
      <c r="J1929" s="60">
        <v>19230769230.769234</v>
      </c>
      <c r="K1929" s="59"/>
    </row>
    <row r="1930" spans="1:11" ht="15" customHeight="1" x14ac:dyDescent="0.4">
      <c r="A1930" s="58">
        <v>1926</v>
      </c>
      <c r="B1930" s="59" t="s">
        <v>4764</v>
      </c>
      <c r="C1930" s="59" t="s">
        <v>4765</v>
      </c>
      <c r="D1930" s="59" t="s">
        <v>4766</v>
      </c>
      <c r="E1930" s="58" t="s">
        <v>829</v>
      </c>
      <c r="F1930" s="58">
        <v>1</v>
      </c>
      <c r="G1930" s="59" t="s">
        <v>1258</v>
      </c>
      <c r="H1930" s="59" t="s">
        <v>1534</v>
      </c>
      <c r="I1930" s="59">
        <v>5.1999999999999997E-5</v>
      </c>
      <c r="J1930" s="60">
        <v>19230769230.769234</v>
      </c>
      <c r="K1930" s="59"/>
    </row>
    <row r="1931" spans="1:11" ht="15" customHeight="1" x14ac:dyDescent="0.4">
      <c r="A1931" s="58">
        <v>1927</v>
      </c>
      <c r="B1931" s="59" t="s">
        <v>4767</v>
      </c>
      <c r="C1931" s="59" t="s">
        <v>4768</v>
      </c>
      <c r="D1931" s="59" t="s">
        <v>4769</v>
      </c>
      <c r="E1931" s="58" t="s">
        <v>829</v>
      </c>
      <c r="F1931" s="58">
        <v>2</v>
      </c>
      <c r="G1931" s="59" t="s">
        <v>1258</v>
      </c>
      <c r="H1931" s="59" t="s">
        <v>1534</v>
      </c>
      <c r="I1931" s="59">
        <v>1.0399999999999999E-4</v>
      </c>
      <c r="J1931" s="60">
        <v>9615384615.3846169</v>
      </c>
      <c r="K1931" s="59"/>
    </row>
    <row r="1932" spans="1:11" ht="15" customHeight="1" x14ac:dyDescent="0.4">
      <c r="A1932" s="58">
        <v>1928</v>
      </c>
      <c r="B1932" s="59" t="s">
        <v>4770</v>
      </c>
      <c r="C1932" s="59" t="s">
        <v>4771</v>
      </c>
      <c r="D1932" s="59" t="s">
        <v>4772</v>
      </c>
      <c r="E1932" s="58" t="s">
        <v>829</v>
      </c>
      <c r="F1932" s="58">
        <v>12</v>
      </c>
      <c r="G1932" s="59" t="s">
        <v>1258</v>
      </c>
      <c r="H1932" s="59" t="s">
        <v>1534</v>
      </c>
      <c r="I1932" s="59">
        <v>6.2399999999999999E-4</v>
      </c>
      <c r="J1932" s="60">
        <v>1602564102.5641026</v>
      </c>
      <c r="K1932" s="59"/>
    </row>
    <row r="1933" spans="1:11" ht="15" customHeight="1" x14ac:dyDescent="0.4">
      <c r="A1933" s="58">
        <v>1929</v>
      </c>
      <c r="B1933" s="59" t="s">
        <v>4773</v>
      </c>
      <c r="C1933" s="59" t="s">
        <v>4774</v>
      </c>
      <c r="D1933" s="59" t="s">
        <v>4775</v>
      </c>
      <c r="E1933" s="58" t="s">
        <v>829</v>
      </c>
      <c r="F1933" s="58">
        <v>1</v>
      </c>
      <c r="G1933" s="59" t="s">
        <v>1258</v>
      </c>
      <c r="H1933" s="59" t="s">
        <v>1534</v>
      </c>
      <c r="I1933" s="59">
        <v>5.1999999999999997E-5</v>
      </c>
      <c r="J1933" s="60">
        <v>19230769230.769234</v>
      </c>
      <c r="K1933" s="59"/>
    </row>
    <row r="1934" spans="1:11" ht="15" customHeight="1" x14ac:dyDescent="0.4">
      <c r="A1934" s="58">
        <v>1930</v>
      </c>
      <c r="B1934" s="59" t="s">
        <v>4776</v>
      </c>
      <c r="C1934" s="59" t="s">
        <v>4777</v>
      </c>
      <c r="D1934" s="59" t="s">
        <v>4778</v>
      </c>
      <c r="E1934" s="58" t="s">
        <v>829</v>
      </c>
      <c r="F1934" s="58">
        <v>30</v>
      </c>
      <c r="G1934" s="59" t="s">
        <v>1258</v>
      </c>
      <c r="H1934" s="59" t="s">
        <v>1534</v>
      </c>
      <c r="I1934" s="59">
        <v>1.56E-3</v>
      </c>
      <c r="J1934" s="60">
        <v>641025641.02564108</v>
      </c>
      <c r="K1934" s="59"/>
    </row>
    <row r="1935" spans="1:11" ht="15" customHeight="1" x14ac:dyDescent="0.4">
      <c r="A1935" s="58">
        <v>1931</v>
      </c>
      <c r="B1935" s="59" t="s">
        <v>4779</v>
      </c>
      <c r="C1935" s="59" t="s">
        <v>4780</v>
      </c>
      <c r="D1935" s="59" t="s">
        <v>4781</v>
      </c>
      <c r="E1935" s="58" t="s">
        <v>829</v>
      </c>
      <c r="F1935" s="58">
        <v>1</v>
      </c>
      <c r="G1935" s="59" t="s">
        <v>1258</v>
      </c>
      <c r="H1935" s="59" t="s">
        <v>1534</v>
      </c>
      <c r="I1935" s="59">
        <v>5.1999999999999997E-5</v>
      </c>
      <c r="J1935" s="60">
        <v>19230769230.769234</v>
      </c>
      <c r="K1935" s="59"/>
    </row>
    <row r="1936" spans="1:11" ht="15" customHeight="1" x14ac:dyDescent="0.4">
      <c r="A1936" s="58">
        <v>1932</v>
      </c>
      <c r="B1936" s="59" t="s">
        <v>4782</v>
      </c>
      <c r="C1936" s="59" t="s">
        <v>4783</v>
      </c>
      <c r="D1936" s="59" t="s">
        <v>4784</v>
      </c>
      <c r="E1936" s="58" t="s">
        <v>829</v>
      </c>
      <c r="F1936" s="58">
        <v>4</v>
      </c>
      <c r="G1936" s="59" t="s">
        <v>1258</v>
      </c>
      <c r="H1936" s="59" t="s">
        <v>1534</v>
      </c>
      <c r="I1936" s="59">
        <v>2.0799999999999999E-4</v>
      </c>
      <c r="J1936" s="60">
        <v>4807692307.6923084</v>
      </c>
      <c r="K1936" s="59"/>
    </row>
    <row r="1937" spans="1:11" ht="15" customHeight="1" x14ac:dyDescent="0.4">
      <c r="A1937" s="58">
        <v>1933</v>
      </c>
      <c r="B1937" s="59" t="s">
        <v>4785</v>
      </c>
      <c r="C1937" s="59" t="s">
        <v>4786</v>
      </c>
      <c r="D1937" s="59" t="s">
        <v>4787</v>
      </c>
      <c r="E1937" s="58" t="s">
        <v>829</v>
      </c>
      <c r="F1937" s="58">
        <v>4</v>
      </c>
      <c r="G1937" s="59" t="s">
        <v>1258</v>
      </c>
      <c r="H1937" s="59" t="s">
        <v>1534</v>
      </c>
      <c r="I1937" s="59">
        <v>2.0799999999999999E-4</v>
      </c>
      <c r="J1937" s="60">
        <v>4807692307.6923084</v>
      </c>
      <c r="K1937" s="59"/>
    </row>
    <row r="1938" spans="1:11" ht="15" customHeight="1" x14ac:dyDescent="0.4">
      <c r="A1938" s="58">
        <v>1934</v>
      </c>
      <c r="B1938" s="59" t="s">
        <v>4788</v>
      </c>
      <c r="C1938" s="59" t="s">
        <v>4789</v>
      </c>
      <c r="D1938" s="59" t="s">
        <v>4790</v>
      </c>
      <c r="E1938" s="58" t="s">
        <v>829</v>
      </c>
      <c r="F1938" s="58">
        <v>4</v>
      </c>
      <c r="G1938" s="59" t="s">
        <v>1258</v>
      </c>
      <c r="H1938" s="59" t="s">
        <v>1534</v>
      </c>
      <c r="I1938" s="59">
        <v>2.0799999999999999E-4</v>
      </c>
      <c r="J1938" s="60">
        <v>4807692307.6923084</v>
      </c>
      <c r="K1938" s="59"/>
    </row>
    <row r="1939" spans="1:11" ht="15" customHeight="1" x14ac:dyDescent="0.4">
      <c r="A1939" s="58">
        <v>1935</v>
      </c>
      <c r="B1939" s="59" t="s">
        <v>4791</v>
      </c>
      <c r="C1939" s="59" t="s">
        <v>4792</v>
      </c>
      <c r="D1939" s="59" t="s">
        <v>4793</v>
      </c>
      <c r="E1939" s="58" t="s">
        <v>829</v>
      </c>
      <c r="F1939" s="58">
        <v>36</v>
      </c>
      <c r="G1939" s="59" t="s">
        <v>1258</v>
      </c>
      <c r="H1939" s="59" t="s">
        <v>1534</v>
      </c>
      <c r="I1939" s="59">
        <v>1.872E-3</v>
      </c>
      <c r="J1939" s="60">
        <v>534188034.18803418</v>
      </c>
      <c r="K1939" s="59"/>
    </row>
    <row r="1940" spans="1:11" ht="15" customHeight="1" x14ac:dyDescent="0.4">
      <c r="A1940" s="58">
        <v>1936</v>
      </c>
      <c r="B1940" s="59" t="s">
        <v>4794</v>
      </c>
      <c r="C1940" s="59">
        <v>81086305</v>
      </c>
      <c r="D1940" s="59" t="s">
        <v>4795</v>
      </c>
      <c r="E1940" s="58" t="s">
        <v>582</v>
      </c>
      <c r="F1940" s="58" t="s">
        <v>598</v>
      </c>
      <c r="G1940" s="59"/>
      <c r="H1940" s="59"/>
      <c r="I1940" s="59">
        <v>0.57699999999999996</v>
      </c>
      <c r="J1940" s="60">
        <v>1733102.253032929</v>
      </c>
      <c r="K1940" s="59"/>
    </row>
    <row r="1941" spans="1:11" ht="15" customHeight="1" x14ac:dyDescent="0.4">
      <c r="A1941" s="58">
        <v>1937</v>
      </c>
      <c r="B1941" s="59" t="s">
        <v>4796</v>
      </c>
      <c r="C1941" s="59" t="s">
        <v>4797</v>
      </c>
      <c r="D1941" s="59" t="s">
        <v>4798</v>
      </c>
      <c r="E1941" s="58" t="s">
        <v>586</v>
      </c>
      <c r="F1941" s="58" t="s">
        <v>598</v>
      </c>
      <c r="G1941" s="59"/>
      <c r="H1941" s="59"/>
      <c r="I1941" s="59">
        <v>0</v>
      </c>
      <c r="J1941" s="60"/>
      <c r="K1941" s="59"/>
    </row>
    <row r="1942" spans="1:11" ht="15" customHeight="1" x14ac:dyDescent="0.4">
      <c r="A1942" s="58">
        <v>1938</v>
      </c>
      <c r="B1942" s="59" t="s">
        <v>4799</v>
      </c>
      <c r="C1942" s="59" t="s">
        <v>4800</v>
      </c>
      <c r="D1942" s="59" t="s">
        <v>4801</v>
      </c>
      <c r="E1942" s="58" t="s">
        <v>586</v>
      </c>
      <c r="F1942" s="58" t="s">
        <v>598</v>
      </c>
      <c r="G1942" s="59"/>
      <c r="H1942" s="59"/>
      <c r="I1942" s="59">
        <v>0</v>
      </c>
      <c r="J1942" s="60"/>
      <c r="K1942" s="59"/>
    </row>
    <row r="1943" spans="1:11" ht="15" customHeight="1" x14ac:dyDescent="0.4">
      <c r="A1943" s="58">
        <v>1939</v>
      </c>
      <c r="B1943" s="59" t="s">
        <v>4802</v>
      </c>
      <c r="C1943" s="59" t="s">
        <v>4803</v>
      </c>
      <c r="D1943" s="59" t="s">
        <v>4804</v>
      </c>
      <c r="E1943" s="58" t="s">
        <v>586</v>
      </c>
      <c r="F1943" s="58" t="s">
        <v>783</v>
      </c>
      <c r="G1943" s="59"/>
      <c r="H1943" s="59"/>
      <c r="I1943" s="59">
        <v>0</v>
      </c>
      <c r="J1943" s="60"/>
      <c r="K1943" s="59"/>
    </row>
    <row r="1944" spans="1:11" ht="15" customHeight="1" x14ac:dyDescent="0.4">
      <c r="A1944" s="58">
        <v>1940</v>
      </c>
      <c r="B1944" s="59" t="s">
        <v>4805</v>
      </c>
      <c r="C1944" s="59" t="s">
        <v>1282</v>
      </c>
      <c r="D1944" s="59" t="s">
        <v>750</v>
      </c>
      <c r="E1944" s="58" t="s">
        <v>586</v>
      </c>
      <c r="F1944" s="58" t="s">
        <v>1978</v>
      </c>
      <c r="G1944" s="59"/>
      <c r="H1944" s="59"/>
      <c r="I1944" s="59">
        <v>0</v>
      </c>
      <c r="J1944" s="60"/>
      <c r="K1944" s="59"/>
    </row>
    <row r="1945" spans="1:11" ht="15" customHeight="1" x14ac:dyDescent="0.4">
      <c r="A1945" s="58">
        <v>1941</v>
      </c>
      <c r="B1945" s="59" t="s">
        <v>4806</v>
      </c>
      <c r="C1945" s="59" t="s">
        <v>3811</v>
      </c>
      <c r="D1945" s="59" t="s">
        <v>750</v>
      </c>
      <c r="E1945" s="58" t="s">
        <v>586</v>
      </c>
      <c r="F1945" s="58" t="s">
        <v>788</v>
      </c>
      <c r="G1945" s="59"/>
      <c r="H1945" s="59"/>
      <c r="I1945" s="59">
        <v>0</v>
      </c>
      <c r="J1945" s="60"/>
      <c r="K1945" s="59"/>
    </row>
    <row r="1946" spans="1:11" ht="15" customHeight="1" x14ac:dyDescent="0.4">
      <c r="A1946" s="58">
        <v>1942</v>
      </c>
      <c r="B1946" s="59" t="s">
        <v>4807</v>
      </c>
      <c r="C1946" s="59" t="s">
        <v>4808</v>
      </c>
      <c r="D1946" s="59" t="s">
        <v>626</v>
      </c>
      <c r="E1946" s="58" t="s">
        <v>586</v>
      </c>
      <c r="F1946" s="58" t="s">
        <v>783</v>
      </c>
      <c r="G1946" s="59"/>
      <c r="H1946" s="59"/>
      <c r="I1946" s="59">
        <v>0</v>
      </c>
      <c r="J1946" s="60"/>
      <c r="K1946" s="59"/>
    </row>
    <row r="1947" spans="1:11" ht="15" customHeight="1" x14ac:dyDescent="0.4">
      <c r="A1947" s="58">
        <v>1943</v>
      </c>
      <c r="B1947" s="59" t="s">
        <v>4809</v>
      </c>
      <c r="C1947" s="59" t="s">
        <v>889</v>
      </c>
      <c r="D1947" s="59" t="s">
        <v>825</v>
      </c>
      <c r="E1947" s="58" t="s">
        <v>586</v>
      </c>
      <c r="F1947" s="58" t="s">
        <v>2633</v>
      </c>
      <c r="G1947" s="59"/>
      <c r="H1947" s="59"/>
      <c r="I1947" s="59">
        <v>0</v>
      </c>
      <c r="J1947" s="60"/>
      <c r="K1947" s="59"/>
    </row>
    <row r="1948" spans="1:11" ht="15" customHeight="1" x14ac:dyDescent="0.4">
      <c r="A1948" s="58">
        <v>1944</v>
      </c>
      <c r="B1948" s="59" t="s">
        <v>4810</v>
      </c>
      <c r="C1948" s="59" t="s">
        <v>2540</v>
      </c>
      <c r="D1948" s="59" t="s">
        <v>750</v>
      </c>
      <c r="E1948" s="58" t="s">
        <v>586</v>
      </c>
      <c r="F1948" s="58" t="s">
        <v>591</v>
      </c>
      <c r="G1948" s="59"/>
      <c r="H1948" s="59"/>
      <c r="I1948" s="59">
        <v>0</v>
      </c>
      <c r="J1948" s="60"/>
      <c r="K1948" s="59"/>
    </row>
    <row r="1949" spans="1:11" ht="15" customHeight="1" x14ac:dyDescent="0.4">
      <c r="A1949" s="58">
        <v>1945</v>
      </c>
      <c r="B1949" s="59" t="s">
        <v>4811</v>
      </c>
      <c r="C1949" s="59" t="s">
        <v>4812</v>
      </c>
      <c r="D1949" s="59" t="s">
        <v>2039</v>
      </c>
      <c r="E1949" s="58" t="s">
        <v>586</v>
      </c>
      <c r="F1949" s="58" t="s">
        <v>608</v>
      </c>
      <c r="G1949" s="59"/>
      <c r="H1949" s="59"/>
      <c r="I1949" s="59">
        <v>0</v>
      </c>
      <c r="J1949" s="60"/>
      <c r="K1949" s="59"/>
    </row>
    <row r="1950" spans="1:11" ht="15" customHeight="1" x14ac:dyDescent="0.4">
      <c r="A1950" s="58">
        <v>1946</v>
      </c>
      <c r="B1950" s="59" t="s">
        <v>4813</v>
      </c>
      <c r="C1950" s="59" t="s">
        <v>4814</v>
      </c>
      <c r="D1950" s="59" t="s">
        <v>4815</v>
      </c>
      <c r="E1950" s="58" t="s">
        <v>582</v>
      </c>
      <c r="F1950" s="58" t="s">
        <v>598</v>
      </c>
      <c r="G1950" s="59"/>
      <c r="H1950" s="59"/>
      <c r="I1950" s="59">
        <v>0</v>
      </c>
      <c r="J1950" s="60"/>
      <c r="K1950" s="59"/>
    </row>
    <row r="1951" spans="1:11" ht="15" customHeight="1" x14ac:dyDescent="0.4">
      <c r="A1951" s="58">
        <v>1947</v>
      </c>
      <c r="B1951" s="59" t="s">
        <v>4816</v>
      </c>
      <c r="C1951" s="59" t="s">
        <v>4817</v>
      </c>
      <c r="D1951" s="59" t="s">
        <v>4815</v>
      </c>
      <c r="E1951" s="58" t="s">
        <v>586</v>
      </c>
      <c r="F1951" s="58" t="s">
        <v>598</v>
      </c>
      <c r="G1951" s="59"/>
      <c r="H1951" s="59"/>
      <c r="I1951" s="59">
        <v>0</v>
      </c>
      <c r="J1951" s="60"/>
      <c r="K1951" s="59"/>
    </row>
    <row r="1952" spans="1:11" ht="15" customHeight="1" x14ac:dyDescent="0.4">
      <c r="A1952" s="58">
        <v>1948</v>
      </c>
      <c r="B1952" s="59" t="s">
        <v>4818</v>
      </c>
      <c r="C1952" s="59" t="s">
        <v>2066</v>
      </c>
      <c r="D1952" s="59" t="s">
        <v>948</v>
      </c>
      <c r="E1952" s="58" t="s">
        <v>586</v>
      </c>
      <c r="F1952" s="58" t="s">
        <v>783</v>
      </c>
      <c r="G1952" s="59"/>
      <c r="H1952" s="59"/>
      <c r="I1952" s="59">
        <v>0</v>
      </c>
      <c r="J1952" s="60"/>
      <c r="K1952" s="59"/>
    </row>
    <row r="1953" spans="1:11" ht="15" customHeight="1" x14ac:dyDescent="0.4">
      <c r="A1953" s="58">
        <v>1949</v>
      </c>
      <c r="B1953" s="59" t="s">
        <v>4819</v>
      </c>
      <c r="C1953" s="59" t="s">
        <v>950</v>
      </c>
      <c r="D1953" s="59" t="s">
        <v>948</v>
      </c>
      <c r="E1953" s="58" t="s">
        <v>586</v>
      </c>
      <c r="F1953" s="58" t="s">
        <v>4820</v>
      </c>
      <c r="G1953" s="59"/>
      <c r="H1953" s="59"/>
      <c r="I1953" s="59">
        <v>0</v>
      </c>
      <c r="J1953" s="60"/>
      <c r="K1953" s="59"/>
    </row>
    <row r="1954" spans="1:11" ht="15" customHeight="1" x14ac:dyDescent="0.4">
      <c r="A1954" s="58">
        <v>1950</v>
      </c>
      <c r="B1954" s="59" t="s">
        <v>4821</v>
      </c>
      <c r="C1954" s="59" t="s">
        <v>4822</v>
      </c>
      <c r="D1954" s="59" t="s">
        <v>4823</v>
      </c>
      <c r="E1954" s="58" t="s">
        <v>582</v>
      </c>
      <c r="F1954" s="58" t="s">
        <v>598</v>
      </c>
      <c r="G1954" s="59"/>
      <c r="H1954" s="59"/>
      <c r="I1954" s="59">
        <v>0</v>
      </c>
      <c r="J1954" s="60"/>
      <c r="K1954" s="59"/>
    </row>
    <row r="1955" spans="1:11" ht="15" customHeight="1" x14ac:dyDescent="0.4">
      <c r="A1955" s="58">
        <v>1951</v>
      </c>
      <c r="B1955" s="59" t="s">
        <v>4824</v>
      </c>
      <c r="C1955" s="59" t="s">
        <v>4825</v>
      </c>
      <c r="D1955" s="59" t="s">
        <v>4823</v>
      </c>
      <c r="E1955" s="58" t="s">
        <v>586</v>
      </c>
      <c r="F1955" s="58" t="s">
        <v>598</v>
      </c>
      <c r="G1955" s="59"/>
      <c r="H1955" s="59"/>
      <c r="I1955" s="59">
        <v>0</v>
      </c>
      <c r="J1955" s="60"/>
      <c r="K1955" s="59"/>
    </row>
    <row r="1956" spans="1:11" ht="15" customHeight="1" x14ac:dyDescent="0.4">
      <c r="A1956" s="58">
        <v>1952</v>
      </c>
      <c r="B1956" s="59" t="s">
        <v>4826</v>
      </c>
      <c r="C1956" s="59" t="s">
        <v>2066</v>
      </c>
      <c r="D1956" s="59" t="s">
        <v>948</v>
      </c>
      <c r="E1956" s="58" t="s">
        <v>586</v>
      </c>
      <c r="F1956" s="58" t="s">
        <v>587</v>
      </c>
      <c r="G1956" s="59"/>
      <c r="H1956" s="59"/>
      <c r="I1956" s="59">
        <v>0</v>
      </c>
      <c r="J1956" s="60"/>
      <c r="K1956" s="59"/>
    </row>
    <row r="1957" spans="1:11" ht="15" customHeight="1" x14ac:dyDescent="0.4">
      <c r="A1957" s="58">
        <v>1953</v>
      </c>
      <c r="B1957" s="59" t="s">
        <v>4827</v>
      </c>
      <c r="C1957" s="59" t="s">
        <v>950</v>
      </c>
      <c r="D1957" s="59" t="s">
        <v>948</v>
      </c>
      <c r="E1957" s="58" t="s">
        <v>586</v>
      </c>
      <c r="F1957" s="58" t="s">
        <v>627</v>
      </c>
      <c r="G1957" s="59"/>
      <c r="H1957" s="59"/>
      <c r="I1957" s="59">
        <v>0</v>
      </c>
      <c r="J1957" s="60"/>
      <c r="K1957" s="59"/>
    </row>
    <row r="1958" spans="1:11" ht="15" customHeight="1" x14ac:dyDescent="0.4">
      <c r="A1958" s="58">
        <v>1954</v>
      </c>
      <c r="B1958" s="59" t="s">
        <v>4828</v>
      </c>
      <c r="C1958" s="59" t="s">
        <v>4829</v>
      </c>
      <c r="D1958" s="59" t="s">
        <v>4823</v>
      </c>
      <c r="E1958" s="58" t="s">
        <v>582</v>
      </c>
      <c r="F1958" s="58" t="s">
        <v>598</v>
      </c>
      <c r="G1958" s="59"/>
      <c r="H1958" s="59"/>
      <c r="I1958" s="59">
        <v>0</v>
      </c>
      <c r="J1958" s="60"/>
      <c r="K1958" s="59"/>
    </row>
    <row r="1959" spans="1:11" ht="15" customHeight="1" x14ac:dyDescent="0.4">
      <c r="A1959" s="58">
        <v>1955</v>
      </c>
      <c r="B1959" s="59" t="s">
        <v>4830</v>
      </c>
      <c r="C1959" s="59" t="s">
        <v>4831</v>
      </c>
      <c r="D1959" s="59" t="s">
        <v>4823</v>
      </c>
      <c r="E1959" s="58" t="s">
        <v>586</v>
      </c>
      <c r="F1959" s="58" t="s">
        <v>598</v>
      </c>
      <c r="G1959" s="59"/>
      <c r="H1959" s="59"/>
      <c r="I1959" s="59">
        <v>0</v>
      </c>
      <c r="J1959" s="60"/>
      <c r="K1959" s="59"/>
    </row>
    <row r="1960" spans="1:11" ht="15" customHeight="1" x14ac:dyDescent="0.4">
      <c r="A1960" s="58">
        <v>1956</v>
      </c>
      <c r="B1960" s="59" t="s">
        <v>4832</v>
      </c>
      <c r="C1960" s="59" t="s">
        <v>2066</v>
      </c>
      <c r="D1960" s="59" t="s">
        <v>948</v>
      </c>
      <c r="E1960" s="58" t="s">
        <v>586</v>
      </c>
      <c r="F1960" s="58" t="s">
        <v>587</v>
      </c>
      <c r="G1960" s="59"/>
      <c r="H1960" s="59"/>
      <c r="I1960" s="59">
        <v>0</v>
      </c>
      <c r="J1960" s="60"/>
      <c r="K1960" s="59"/>
    </row>
    <row r="1961" spans="1:11" ht="15" customHeight="1" x14ac:dyDescent="0.4">
      <c r="A1961" s="58">
        <v>1957</v>
      </c>
      <c r="B1961" s="59" t="s">
        <v>4833</v>
      </c>
      <c r="C1961" s="59" t="s">
        <v>950</v>
      </c>
      <c r="D1961" s="59" t="s">
        <v>948</v>
      </c>
      <c r="E1961" s="58" t="s">
        <v>586</v>
      </c>
      <c r="F1961" s="58" t="s">
        <v>627</v>
      </c>
      <c r="G1961" s="59"/>
      <c r="H1961" s="59"/>
      <c r="I1961" s="59">
        <v>0</v>
      </c>
      <c r="J1961" s="60"/>
      <c r="K1961" s="59"/>
    </row>
    <row r="1962" spans="1:11" ht="15" customHeight="1" x14ac:dyDescent="0.4">
      <c r="A1962" s="58">
        <v>1958</v>
      </c>
      <c r="B1962" s="59" t="s">
        <v>4834</v>
      </c>
      <c r="C1962" s="59" t="s">
        <v>4835</v>
      </c>
      <c r="D1962" s="59" t="s">
        <v>4823</v>
      </c>
      <c r="E1962" s="58" t="s">
        <v>582</v>
      </c>
      <c r="F1962" s="58" t="s">
        <v>598</v>
      </c>
      <c r="G1962" s="59"/>
      <c r="H1962" s="59"/>
      <c r="I1962" s="59">
        <v>0</v>
      </c>
      <c r="J1962" s="60"/>
      <c r="K1962" s="59"/>
    </row>
    <row r="1963" spans="1:11" ht="15" customHeight="1" x14ac:dyDescent="0.4">
      <c r="A1963" s="58">
        <v>1959</v>
      </c>
      <c r="B1963" s="59" t="s">
        <v>4836</v>
      </c>
      <c r="C1963" s="59" t="s">
        <v>4837</v>
      </c>
      <c r="D1963" s="59" t="s">
        <v>4823</v>
      </c>
      <c r="E1963" s="58" t="s">
        <v>586</v>
      </c>
      <c r="F1963" s="58" t="s">
        <v>598</v>
      </c>
      <c r="G1963" s="59"/>
      <c r="H1963" s="59"/>
      <c r="I1963" s="59">
        <v>0</v>
      </c>
      <c r="J1963" s="60"/>
      <c r="K1963" s="59"/>
    </row>
    <row r="1964" spans="1:11" ht="15" customHeight="1" x14ac:dyDescent="0.4">
      <c r="A1964" s="58">
        <v>1960</v>
      </c>
      <c r="B1964" s="59" t="s">
        <v>4838</v>
      </c>
      <c r="C1964" s="59" t="s">
        <v>2066</v>
      </c>
      <c r="D1964" s="59" t="s">
        <v>948</v>
      </c>
      <c r="E1964" s="58" t="s">
        <v>586</v>
      </c>
      <c r="F1964" s="58">
        <v>5</v>
      </c>
      <c r="G1964" s="59"/>
      <c r="H1964" s="59"/>
      <c r="I1964" s="59">
        <v>0</v>
      </c>
      <c r="J1964" s="60"/>
      <c r="K1964" s="59"/>
    </row>
    <row r="1965" spans="1:11" ht="15" customHeight="1" x14ac:dyDescent="0.4">
      <c r="A1965" s="58">
        <v>1961</v>
      </c>
      <c r="B1965" s="59" t="s">
        <v>4839</v>
      </c>
      <c r="C1965" s="59" t="s">
        <v>950</v>
      </c>
      <c r="D1965" s="59" t="s">
        <v>948</v>
      </c>
      <c r="E1965" s="58" t="s">
        <v>586</v>
      </c>
      <c r="F1965" s="58" t="s">
        <v>627</v>
      </c>
      <c r="G1965" s="59"/>
      <c r="H1965" s="59"/>
      <c r="I1965" s="59">
        <v>0</v>
      </c>
      <c r="J1965" s="60"/>
      <c r="K1965" s="59"/>
    </row>
    <row r="1966" spans="1:11" ht="15" customHeight="1" x14ac:dyDescent="0.4">
      <c r="A1966" s="58">
        <v>1962</v>
      </c>
      <c r="B1966" s="59" t="s">
        <v>4840</v>
      </c>
      <c r="C1966" s="59" t="s">
        <v>4841</v>
      </c>
      <c r="D1966" s="59" t="s">
        <v>4842</v>
      </c>
      <c r="E1966" s="58" t="s">
        <v>582</v>
      </c>
      <c r="F1966" s="58" t="s">
        <v>598</v>
      </c>
      <c r="G1966" s="59"/>
      <c r="H1966" s="59"/>
      <c r="I1966" s="59">
        <v>0.23028899999999999</v>
      </c>
      <c r="J1966" s="60">
        <v>4342369.8048973251</v>
      </c>
      <c r="K1966" s="59"/>
    </row>
    <row r="1967" spans="1:11" ht="15" customHeight="1" x14ac:dyDescent="0.4">
      <c r="A1967" s="58">
        <v>1963</v>
      </c>
      <c r="B1967" s="59" t="s">
        <v>4843</v>
      </c>
      <c r="C1967" s="59" t="s">
        <v>4844</v>
      </c>
      <c r="D1967" s="59" t="s">
        <v>4845</v>
      </c>
      <c r="E1967" s="58" t="s">
        <v>859</v>
      </c>
      <c r="F1967" s="58" t="s">
        <v>598</v>
      </c>
      <c r="G1967" s="59" t="s">
        <v>1509</v>
      </c>
      <c r="H1967" s="59"/>
      <c r="I1967" s="59">
        <v>6.7000000000000002E-4</v>
      </c>
      <c r="J1967" s="60">
        <v>1492537313.4328358</v>
      </c>
      <c r="K1967" s="59"/>
    </row>
    <row r="1968" spans="1:11" ht="15" customHeight="1" x14ac:dyDescent="0.4">
      <c r="A1968" s="58">
        <v>1964</v>
      </c>
      <c r="B1968" s="59" t="s">
        <v>4846</v>
      </c>
      <c r="C1968" s="59" t="s">
        <v>4847</v>
      </c>
      <c r="D1968" s="59" t="s">
        <v>4848</v>
      </c>
      <c r="E1968" s="58" t="s">
        <v>829</v>
      </c>
      <c r="F1968" s="58" t="s">
        <v>677</v>
      </c>
      <c r="G1968" s="59" t="s">
        <v>1625</v>
      </c>
      <c r="H1968" s="59" t="s">
        <v>1514</v>
      </c>
      <c r="I1968" s="59">
        <v>4.2370000000000003E-3</v>
      </c>
      <c r="J1968" s="60">
        <v>236016049.09133819</v>
      </c>
      <c r="K1968" s="59"/>
    </row>
    <row r="1969" spans="1:11" ht="15" customHeight="1" x14ac:dyDescent="0.4">
      <c r="A1969" s="58">
        <v>1965</v>
      </c>
      <c r="B1969" s="59" t="s">
        <v>4849</v>
      </c>
      <c r="C1969" s="59" t="s">
        <v>4850</v>
      </c>
      <c r="D1969" s="59" t="s">
        <v>4851</v>
      </c>
      <c r="E1969" s="58" t="s">
        <v>829</v>
      </c>
      <c r="F1969" s="58" t="s">
        <v>591</v>
      </c>
      <c r="G1969" s="59" t="s">
        <v>1513</v>
      </c>
      <c r="H1969" s="59" t="s">
        <v>1514</v>
      </c>
      <c r="I1969" s="59">
        <v>1.9000000000000001E-5</v>
      </c>
      <c r="J1969" s="60">
        <v>52631578947.368416</v>
      </c>
      <c r="K1969" s="59"/>
    </row>
    <row r="1970" spans="1:11" ht="15" customHeight="1" x14ac:dyDescent="0.4">
      <c r="A1970" s="58">
        <v>1966</v>
      </c>
      <c r="B1970" s="59" t="s">
        <v>4852</v>
      </c>
      <c r="C1970" s="59" t="s">
        <v>4853</v>
      </c>
      <c r="D1970" s="59" t="s">
        <v>4851</v>
      </c>
      <c r="E1970" s="58" t="s">
        <v>829</v>
      </c>
      <c r="F1970" s="58" t="s">
        <v>591</v>
      </c>
      <c r="G1970" s="59" t="s">
        <v>1513</v>
      </c>
      <c r="H1970" s="59" t="s">
        <v>1514</v>
      </c>
      <c r="I1970" s="59">
        <v>3.4999999999999997E-5</v>
      </c>
      <c r="J1970" s="60">
        <v>28571428571.428574</v>
      </c>
      <c r="K1970" s="59"/>
    </row>
    <row r="1971" spans="1:11" ht="15" customHeight="1" x14ac:dyDescent="0.4">
      <c r="A1971" s="58">
        <v>1967</v>
      </c>
      <c r="B1971" s="59" t="s">
        <v>4854</v>
      </c>
      <c r="C1971" s="59" t="s">
        <v>4855</v>
      </c>
      <c r="D1971" s="59" t="s">
        <v>4851</v>
      </c>
      <c r="E1971" s="58" t="s">
        <v>829</v>
      </c>
      <c r="F1971" s="58" t="s">
        <v>591</v>
      </c>
      <c r="G1971" s="59" t="s">
        <v>1513</v>
      </c>
      <c r="H1971" s="59" t="s">
        <v>1514</v>
      </c>
      <c r="I1971" s="59">
        <v>1.9000000000000001E-5</v>
      </c>
      <c r="J1971" s="60">
        <v>52631578947.368416</v>
      </c>
      <c r="K1971" s="59"/>
    </row>
    <row r="1972" spans="1:11" ht="15" customHeight="1" x14ac:dyDescent="0.4">
      <c r="A1972" s="58">
        <v>1968</v>
      </c>
      <c r="B1972" s="59" t="s">
        <v>4856</v>
      </c>
      <c r="C1972" s="59" t="s">
        <v>4857</v>
      </c>
      <c r="D1972" s="59" t="s">
        <v>4858</v>
      </c>
      <c r="E1972" s="58" t="s">
        <v>829</v>
      </c>
      <c r="F1972" s="58" t="s">
        <v>677</v>
      </c>
      <c r="G1972" s="59" t="s">
        <v>1583</v>
      </c>
      <c r="H1972" s="59" t="s">
        <v>1584</v>
      </c>
      <c r="I1972" s="59">
        <v>4.1599999999999997E-4</v>
      </c>
      <c r="J1972" s="60">
        <v>2403846153.8461542</v>
      </c>
      <c r="K1972" s="59"/>
    </row>
    <row r="1973" spans="1:11" ht="15" customHeight="1" x14ac:dyDescent="0.4">
      <c r="A1973" s="58">
        <v>1969</v>
      </c>
      <c r="B1973" s="59" t="s">
        <v>4859</v>
      </c>
      <c r="C1973" s="59" t="s">
        <v>3057</v>
      </c>
      <c r="D1973" s="59" t="s">
        <v>4860</v>
      </c>
      <c r="E1973" s="58" t="s">
        <v>829</v>
      </c>
      <c r="F1973" s="58" t="s">
        <v>634</v>
      </c>
      <c r="G1973" s="59" t="s">
        <v>9</v>
      </c>
      <c r="H1973" s="59" t="s">
        <v>1531</v>
      </c>
      <c r="I1973" s="59">
        <v>1.0226000000000001E-2</v>
      </c>
      <c r="J1973" s="60">
        <v>97789947.193428501</v>
      </c>
      <c r="K1973" s="59"/>
    </row>
    <row r="1974" spans="1:11" ht="15" customHeight="1" x14ac:dyDescent="0.4">
      <c r="A1974" s="58">
        <v>1970</v>
      </c>
      <c r="B1974" s="59" t="s">
        <v>4861</v>
      </c>
      <c r="C1974" s="59" t="s">
        <v>4862</v>
      </c>
      <c r="D1974" s="59" t="s">
        <v>4860</v>
      </c>
      <c r="E1974" s="58" t="s">
        <v>829</v>
      </c>
      <c r="F1974" s="58" t="s">
        <v>732</v>
      </c>
      <c r="G1974" s="59" t="s">
        <v>9</v>
      </c>
      <c r="H1974" s="59" t="s">
        <v>1531</v>
      </c>
      <c r="I1974" s="59">
        <v>7.1760000000000001E-3</v>
      </c>
      <c r="J1974" s="60">
        <v>139353400.22296545</v>
      </c>
      <c r="K1974" s="59"/>
    </row>
    <row r="1975" spans="1:11" ht="15" customHeight="1" x14ac:dyDescent="0.4">
      <c r="A1975" s="58">
        <v>1971</v>
      </c>
      <c r="B1975" s="59" t="s">
        <v>4863</v>
      </c>
      <c r="C1975" s="59" t="s">
        <v>4864</v>
      </c>
      <c r="D1975" s="59" t="s">
        <v>74</v>
      </c>
      <c r="E1975" s="58" t="s">
        <v>829</v>
      </c>
      <c r="F1975" s="58" t="s">
        <v>598</v>
      </c>
      <c r="G1975" s="59" t="s">
        <v>830</v>
      </c>
      <c r="H1975" s="59" t="s">
        <v>1816</v>
      </c>
      <c r="I1975" s="59">
        <v>2.8999999999999998E-3</v>
      </c>
      <c r="J1975" s="60">
        <v>344827586.2068966</v>
      </c>
      <c r="K1975" s="59"/>
    </row>
    <row r="1976" spans="1:11" ht="15" customHeight="1" x14ac:dyDescent="0.4">
      <c r="A1976" s="58">
        <v>1972</v>
      </c>
      <c r="B1976" s="59" t="s">
        <v>4865</v>
      </c>
      <c r="C1976" s="59" t="s">
        <v>4866</v>
      </c>
      <c r="D1976" s="59" t="s">
        <v>4848</v>
      </c>
      <c r="E1976" s="58" t="s">
        <v>829</v>
      </c>
      <c r="F1976" s="58" t="s">
        <v>598</v>
      </c>
      <c r="G1976" s="59" t="s">
        <v>1513</v>
      </c>
      <c r="H1976" s="59" t="s">
        <v>1514</v>
      </c>
      <c r="I1976" s="59">
        <v>8.8590000000000006E-3</v>
      </c>
      <c r="J1976" s="60">
        <v>112879557.51213455</v>
      </c>
      <c r="K1976" s="59"/>
    </row>
    <row r="1977" spans="1:11" ht="15" customHeight="1" x14ac:dyDescent="0.4">
      <c r="A1977" s="58">
        <v>1973</v>
      </c>
      <c r="B1977" s="59" t="s">
        <v>4867</v>
      </c>
      <c r="C1977" s="59" t="s">
        <v>4868</v>
      </c>
      <c r="D1977" s="59" t="s">
        <v>43</v>
      </c>
      <c r="E1977" s="58" t="s">
        <v>829</v>
      </c>
      <c r="F1977" s="58" t="s">
        <v>677</v>
      </c>
      <c r="G1977" s="59" t="s">
        <v>1560</v>
      </c>
      <c r="H1977" s="59" t="s">
        <v>2778</v>
      </c>
      <c r="I1977" s="59">
        <v>3.2109999999999999E-3</v>
      </c>
      <c r="J1977" s="60">
        <v>311429461.22703207</v>
      </c>
      <c r="K1977" s="59"/>
    </row>
    <row r="1978" spans="1:11" ht="15" customHeight="1" x14ac:dyDescent="0.4">
      <c r="A1978" s="58">
        <v>1974</v>
      </c>
      <c r="B1978" s="59" t="s">
        <v>4869</v>
      </c>
      <c r="C1978" s="59" t="s">
        <v>4870</v>
      </c>
      <c r="D1978" s="59" t="s">
        <v>4871</v>
      </c>
      <c r="E1978" s="58" t="s">
        <v>829</v>
      </c>
      <c r="F1978" s="58" t="s">
        <v>591</v>
      </c>
      <c r="G1978" s="59" t="s">
        <v>1513</v>
      </c>
      <c r="H1978" s="59" t="s">
        <v>1514</v>
      </c>
      <c r="I1978" s="59">
        <v>1.4845000000000001E-2</v>
      </c>
      <c r="J1978" s="60">
        <v>67362748.400134727</v>
      </c>
      <c r="K1978" s="59"/>
    </row>
    <row r="1979" spans="1:11" ht="15" customHeight="1" x14ac:dyDescent="0.4">
      <c r="A1979" s="58">
        <v>1975</v>
      </c>
      <c r="B1979" s="59" t="s">
        <v>4872</v>
      </c>
      <c r="C1979" s="59" t="s">
        <v>4873</v>
      </c>
      <c r="D1979" s="59" t="s">
        <v>4871</v>
      </c>
      <c r="E1979" s="58" t="s">
        <v>829</v>
      </c>
      <c r="F1979" s="58" t="s">
        <v>591</v>
      </c>
      <c r="G1979" s="59" t="s">
        <v>1513</v>
      </c>
      <c r="H1979" s="59" t="s">
        <v>1514</v>
      </c>
      <c r="I1979" s="59">
        <v>1.4845000000000001E-2</v>
      </c>
      <c r="J1979" s="60">
        <v>67362748.400134727</v>
      </c>
      <c r="K1979" s="59"/>
    </row>
    <row r="1980" spans="1:11" ht="15" customHeight="1" x14ac:dyDescent="0.4">
      <c r="A1980" s="58">
        <v>1976</v>
      </c>
      <c r="B1980" s="59" t="s">
        <v>4874</v>
      </c>
      <c r="C1980" s="59" t="s">
        <v>4875</v>
      </c>
      <c r="D1980" s="59" t="s">
        <v>1683</v>
      </c>
      <c r="E1980" s="58" t="s">
        <v>829</v>
      </c>
      <c r="F1980" s="58" t="s">
        <v>754</v>
      </c>
      <c r="G1980" s="59" t="s">
        <v>15</v>
      </c>
      <c r="H1980" s="59" t="s">
        <v>1534</v>
      </c>
      <c r="I1980" s="59">
        <v>1.248E-3</v>
      </c>
      <c r="J1980" s="60">
        <v>801282051.28205132</v>
      </c>
      <c r="K1980" s="59"/>
    </row>
    <row r="1981" spans="1:11" ht="15" customHeight="1" x14ac:dyDescent="0.4">
      <c r="A1981" s="58">
        <v>1977</v>
      </c>
      <c r="B1981" s="59" t="s">
        <v>4876</v>
      </c>
      <c r="C1981" s="59" t="s">
        <v>4877</v>
      </c>
      <c r="D1981" s="59" t="s">
        <v>1683</v>
      </c>
      <c r="E1981" s="58" t="s">
        <v>829</v>
      </c>
      <c r="F1981" s="58" t="s">
        <v>591</v>
      </c>
      <c r="G1981" s="59" t="s">
        <v>15</v>
      </c>
      <c r="H1981" s="59" t="s">
        <v>1534</v>
      </c>
      <c r="I1981" s="59">
        <v>2.0799999999999999E-4</v>
      </c>
      <c r="J1981" s="60">
        <v>4807692307.6923084</v>
      </c>
      <c r="K1981" s="59"/>
    </row>
    <row r="1982" spans="1:11" ht="15" customHeight="1" x14ac:dyDescent="0.4">
      <c r="A1982" s="58">
        <v>1978</v>
      </c>
      <c r="B1982" s="59" t="s">
        <v>4878</v>
      </c>
      <c r="C1982" s="59" t="s">
        <v>4879</v>
      </c>
      <c r="D1982" s="59" t="s">
        <v>1683</v>
      </c>
      <c r="E1982" s="58" t="s">
        <v>829</v>
      </c>
      <c r="F1982" s="58" t="s">
        <v>677</v>
      </c>
      <c r="G1982" s="59" t="s">
        <v>1258</v>
      </c>
      <c r="H1982" s="59" t="s">
        <v>1534</v>
      </c>
      <c r="I1982" s="59">
        <v>4.1599999999999997E-4</v>
      </c>
      <c r="J1982" s="60">
        <v>2403846153.8461542</v>
      </c>
      <c r="K1982" s="59"/>
    </row>
    <row r="1983" spans="1:11" ht="15" customHeight="1" x14ac:dyDescent="0.4">
      <c r="A1983" s="58">
        <v>1979</v>
      </c>
      <c r="B1983" s="59" t="s">
        <v>4880</v>
      </c>
      <c r="C1983" s="59" t="s">
        <v>4881</v>
      </c>
      <c r="D1983" s="59" t="s">
        <v>1683</v>
      </c>
      <c r="E1983" s="58" t="s">
        <v>829</v>
      </c>
      <c r="F1983" s="58" t="s">
        <v>591</v>
      </c>
      <c r="G1983" s="59" t="s">
        <v>1258</v>
      </c>
      <c r="H1983" s="59" t="s">
        <v>1534</v>
      </c>
      <c r="I1983" s="59">
        <v>2.0799999999999999E-4</v>
      </c>
      <c r="J1983" s="60">
        <v>4807692307.6923084</v>
      </c>
      <c r="K1983" s="59"/>
    </row>
    <row r="1984" spans="1:11" ht="15" customHeight="1" x14ac:dyDescent="0.4">
      <c r="A1984" s="58">
        <v>1980</v>
      </c>
      <c r="B1984" s="59" t="s">
        <v>4882</v>
      </c>
      <c r="C1984" s="59" t="s">
        <v>4883</v>
      </c>
      <c r="D1984" s="59" t="s">
        <v>1683</v>
      </c>
      <c r="E1984" s="58" t="s">
        <v>829</v>
      </c>
      <c r="F1984" s="58" t="s">
        <v>591</v>
      </c>
      <c r="G1984" s="59" t="s">
        <v>1258</v>
      </c>
      <c r="H1984" s="59" t="s">
        <v>1534</v>
      </c>
      <c r="I1984" s="59">
        <v>2.0799999999999999E-4</v>
      </c>
      <c r="J1984" s="60">
        <v>4807692307.6923084</v>
      </c>
      <c r="K1984" s="59"/>
    </row>
    <row r="1985" spans="1:11" ht="15" customHeight="1" x14ac:dyDescent="0.4">
      <c r="A1985" s="58">
        <v>1981</v>
      </c>
      <c r="B1985" s="59" t="s">
        <v>4884</v>
      </c>
      <c r="C1985" s="59" t="s">
        <v>4885</v>
      </c>
      <c r="D1985" s="59" t="s">
        <v>1683</v>
      </c>
      <c r="E1985" s="58" t="s">
        <v>829</v>
      </c>
      <c r="F1985" s="58" t="s">
        <v>591</v>
      </c>
      <c r="G1985" s="59" t="s">
        <v>1258</v>
      </c>
      <c r="H1985" s="59" t="s">
        <v>1534</v>
      </c>
      <c r="I1985" s="59">
        <v>2.0799999999999999E-4</v>
      </c>
      <c r="J1985" s="60">
        <v>4807692307.6923084</v>
      </c>
      <c r="K1985" s="59"/>
    </row>
    <row r="1986" spans="1:11" ht="15" customHeight="1" x14ac:dyDescent="0.4">
      <c r="A1986" s="58">
        <v>1982</v>
      </c>
      <c r="B1986" s="59" t="s">
        <v>4886</v>
      </c>
      <c r="C1986" s="59" t="s">
        <v>4887</v>
      </c>
      <c r="D1986" s="59" t="s">
        <v>1683</v>
      </c>
      <c r="E1986" s="58" t="s">
        <v>829</v>
      </c>
      <c r="F1986" s="58" t="s">
        <v>591</v>
      </c>
      <c r="G1986" s="59" t="s">
        <v>1258</v>
      </c>
      <c r="H1986" s="59" t="s">
        <v>1534</v>
      </c>
      <c r="I1986" s="59">
        <v>2.0799999999999999E-4</v>
      </c>
      <c r="J1986" s="60">
        <v>4807692307.6923084</v>
      </c>
      <c r="K1986" s="59"/>
    </row>
    <row r="1987" spans="1:11" ht="15" customHeight="1" x14ac:dyDescent="0.4">
      <c r="A1987" s="58">
        <v>1983</v>
      </c>
      <c r="B1987" s="59" t="s">
        <v>4888</v>
      </c>
      <c r="C1987" s="59" t="s">
        <v>4889</v>
      </c>
      <c r="D1987" s="59" t="s">
        <v>1683</v>
      </c>
      <c r="E1987" s="58" t="s">
        <v>829</v>
      </c>
      <c r="F1987" s="58" t="s">
        <v>751</v>
      </c>
      <c r="G1987" s="59" t="s">
        <v>1258</v>
      </c>
      <c r="H1987" s="59" t="s">
        <v>1534</v>
      </c>
      <c r="I1987" s="59">
        <v>6.2399999999999999E-4</v>
      </c>
      <c r="J1987" s="60">
        <v>1602564102.5641026</v>
      </c>
      <c r="K1987" s="59"/>
    </row>
    <row r="1988" spans="1:11" ht="15" customHeight="1" x14ac:dyDescent="0.4">
      <c r="A1988" s="58">
        <v>1984</v>
      </c>
      <c r="B1988" s="59" t="s">
        <v>4890</v>
      </c>
      <c r="C1988" s="59" t="s">
        <v>4891</v>
      </c>
      <c r="D1988" s="59" t="s">
        <v>1683</v>
      </c>
      <c r="E1988" s="58" t="s">
        <v>829</v>
      </c>
      <c r="F1988" s="58" t="s">
        <v>591</v>
      </c>
      <c r="G1988" s="59" t="s">
        <v>1258</v>
      </c>
      <c r="H1988" s="59" t="s">
        <v>1534</v>
      </c>
      <c r="I1988" s="59">
        <v>2.0799999999999999E-4</v>
      </c>
      <c r="J1988" s="60">
        <v>4807692307.6923084</v>
      </c>
      <c r="K1988" s="59"/>
    </row>
    <row r="1989" spans="1:11" ht="15" customHeight="1" x14ac:dyDescent="0.4">
      <c r="A1989" s="58">
        <v>1985</v>
      </c>
      <c r="B1989" s="59" t="s">
        <v>4892</v>
      </c>
      <c r="C1989" s="59" t="s">
        <v>4893</v>
      </c>
      <c r="D1989" s="59" t="s">
        <v>4894</v>
      </c>
      <c r="E1989" s="58" t="s">
        <v>859</v>
      </c>
      <c r="F1989" s="58" t="s">
        <v>591</v>
      </c>
      <c r="G1989" s="59" t="s">
        <v>1613</v>
      </c>
      <c r="H1989" s="59" t="s">
        <v>1614</v>
      </c>
      <c r="I1989" s="59">
        <v>2.104E-3</v>
      </c>
      <c r="J1989" s="60">
        <v>475285171.10266161</v>
      </c>
      <c r="K1989" s="59"/>
    </row>
    <row r="1990" spans="1:11" ht="15" customHeight="1" x14ac:dyDescent="0.4">
      <c r="A1990" s="58">
        <v>1986</v>
      </c>
      <c r="B1990" s="59" t="s">
        <v>4895</v>
      </c>
      <c r="C1990" s="59" t="s">
        <v>4896</v>
      </c>
      <c r="D1990" s="59" t="s">
        <v>4897</v>
      </c>
      <c r="E1990" s="58" t="s">
        <v>829</v>
      </c>
      <c r="F1990" s="58" t="s">
        <v>677</v>
      </c>
      <c r="G1990" s="59" t="s">
        <v>9</v>
      </c>
      <c r="H1990" s="59" t="s">
        <v>1523</v>
      </c>
      <c r="I1990" s="59">
        <v>6.6200000000000005E-4</v>
      </c>
      <c r="J1990" s="60">
        <v>1510574018.126888</v>
      </c>
      <c r="K1990" s="59"/>
    </row>
    <row r="1991" spans="1:11" ht="15" customHeight="1" x14ac:dyDescent="0.4">
      <c r="A1991" s="58">
        <v>1987</v>
      </c>
      <c r="B1991" s="59" t="s">
        <v>4898</v>
      </c>
      <c r="C1991" s="59" t="s">
        <v>4899</v>
      </c>
      <c r="D1991" s="59" t="s">
        <v>74</v>
      </c>
      <c r="E1991" s="58" t="s">
        <v>829</v>
      </c>
      <c r="F1991" s="58" t="s">
        <v>608</v>
      </c>
      <c r="G1991" s="59" t="s">
        <v>830</v>
      </c>
      <c r="H1991" s="59" t="s">
        <v>1816</v>
      </c>
      <c r="I1991" s="59">
        <v>5.7999999999999996E-3</v>
      </c>
      <c r="J1991" s="60">
        <v>172413793.1034483</v>
      </c>
      <c r="K1991" s="59"/>
    </row>
    <row r="1992" spans="1:11" ht="15" customHeight="1" x14ac:dyDescent="0.4">
      <c r="A1992" s="58">
        <v>1988</v>
      </c>
      <c r="B1992" s="59" t="s">
        <v>4900</v>
      </c>
      <c r="C1992" s="59" t="s">
        <v>4901</v>
      </c>
      <c r="D1992" s="59" t="s">
        <v>4902</v>
      </c>
      <c r="E1992" s="58" t="s">
        <v>829</v>
      </c>
      <c r="F1992" s="58" t="s">
        <v>677</v>
      </c>
      <c r="G1992" s="59" t="s">
        <v>1625</v>
      </c>
      <c r="H1992" s="59" t="s">
        <v>1514</v>
      </c>
      <c r="I1992" s="59">
        <v>0.150313</v>
      </c>
      <c r="J1992" s="60">
        <v>6652784.5229620859</v>
      </c>
      <c r="K1992" s="59"/>
    </row>
    <row r="1993" spans="1:11" ht="15" customHeight="1" x14ac:dyDescent="0.4">
      <c r="A1993" s="58">
        <v>1989</v>
      </c>
      <c r="B1993" s="59" t="s">
        <v>4903</v>
      </c>
      <c r="C1993" s="59" t="s">
        <v>4904</v>
      </c>
      <c r="D1993" s="59" t="s">
        <v>1683</v>
      </c>
      <c r="E1993" s="58" t="s">
        <v>829</v>
      </c>
      <c r="F1993" s="58" t="s">
        <v>591</v>
      </c>
      <c r="G1993" s="59" t="s">
        <v>1258</v>
      </c>
      <c r="H1993" s="59" t="s">
        <v>1534</v>
      </c>
      <c r="I1993" s="59">
        <v>2.0799999999999999E-4</v>
      </c>
      <c r="J1993" s="60">
        <v>4807692307.6923084</v>
      </c>
      <c r="K1993" s="59"/>
    </row>
    <row r="1994" spans="1:11" ht="15" customHeight="1" x14ac:dyDescent="0.4">
      <c r="A1994" s="58">
        <v>1990</v>
      </c>
      <c r="B1994" s="59" t="s">
        <v>4905</v>
      </c>
      <c r="C1994" s="59" t="s">
        <v>4906</v>
      </c>
      <c r="D1994" s="59" t="s">
        <v>1683</v>
      </c>
      <c r="E1994" s="58" t="s">
        <v>829</v>
      </c>
      <c r="F1994" s="58" t="s">
        <v>591</v>
      </c>
      <c r="G1994" s="59" t="s">
        <v>1258</v>
      </c>
      <c r="H1994" s="59" t="s">
        <v>1534</v>
      </c>
      <c r="I1994" s="59">
        <v>2.0799999999999999E-4</v>
      </c>
      <c r="J1994" s="60">
        <v>4807692307.6923084</v>
      </c>
      <c r="K1994" s="59"/>
    </row>
    <row r="1995" spans="1:11" ht="15" customHeight="1" x14ac:dyDescent="0.4">
      <c r="A1995" s="58">
        <v>1991</v>
      </c>
      <c r="B1995" s="59" t="s">
        <v>4907</v>
      </c>
      <c r="C1995" s="59" t="s">
        <v>4908</v>
      </c>
      <c r="D1995" s="59" t="s">
        <v>4909</v>
      </c>
      <c r="E1995" s="58" t="s">
        <v>582</v>
      </c>
      <c r="F1995" s="58" t="s">
        <v>598</v>
      </c>
      <c r="G1995" s="59"/>
      <c r="H1995" s="59"/>
      <c r="I1995" s="59">
        <v>0.34671000000000002</v>
      </c>
      <c r="J1995" s="60">
        <v>2884254.8527587894</v>
      </c>
      <c r="K1995" s="59"/>
    </row>
    <row r="1996" spans="1:11" ht="15" customHeight="1" x14ac:dyDescent="0.4">
      <c r="A1996" s="58">
        <v>1992</v>
      </c>
      <c r="B1996" s="59" t="s">
        <v>4910</v>
      </c>
      <c r="C1996" s="59" t="s">
        <v>4911</v>
      </c>
      <c r="D1996" s="59" t="s">
        <v>4912</v>
      </c>
      <c r="E1996" s="58" t="s">
        <v>859</v>
      </c>
      <c r="F1996" s="58" t="s">
        <v>598</v>
      </c>
      <c r="G1996" s="59" t="s">
        <v>1509</v>
      </c>
      <c r="H1996" s="59"/>
      <c r="I1996" s="59">
        <v>6.7000000000000002E-4</v>
      </c>
      <c r="J1996" s="60">
        <v>1492537313.4328358</v>
      </c>
      <c r="K1996" s="59"/>
    </row>
    <row r="1997" spans="1:11" ht="15" customHeight="1" x14ac:dyDescent="0.4">
      <c r="A1997" s="58">
        <v>1993</v>
      </c>
      <c r="B1997" s="59" t="s">
        <v>4913</v>
      </c>
      <c r="C1997" s="59" t="s">
        <v>4853</v>
      </c>
      <c r="D1997" s="59" t="s">
        <v>4851</v>
      </c>
      <c r="E1997" s="58" t="s">
        <v>829</v>
      </c>
      <c r="F1997" s="58" t="s">
        <v>788</v>
      </c>
      <c r="G1997" s="59" t="s">
        <v>1513</v>
      </c>
      <c r="H1997" s="59" t="s">
        <v>1514</v>
      </c>
      <c r="I1997" s="59">
        <v>1.2300000000000001E-4</v>
      </c>
      <c r="J1997" s="60">
        <v>8130081300.8130074</v>
      </c>
      <c r="K1997" s="59"/>
    </row>
    <row r="1998" spans="1:11" ht="15" customHeight="1" x14ac:dyDescent="0.4">
      <c r="A1998" s="58">
        <v>1994</v>
      </c>
      <c r="B1998" s="59" t="s">
        <v>4914</v>
      </c>
      <c r="C1998" s="59" t="s">
        <v>4855</v>
      </c>
      <c r="D1998" s="59" t="s">
        <v>4851</v>
      </c>
      <c r="E1998" s="58" t="s">
        <v>829</v>
      </c>
      <c r="F1998" s="58" t="s">
        <v>598</v>
      </c>
      <c r="G1998" s="59" t="s">
        <v>1513</v>
      </c>
      <c r="H1998" s="59" t="s">
        <v>1514</v>
      </c>
      <c r="I1998" s="59">
        <v>5.0000000000000004E-6</v>
      </c>
      <c r="J1998" s="60">
        <v>199999999999.99997</v>
      </c>
      <c r="K1998" s="59"/>
    </row>
    <row r="1999" spans="1:11" ht="15" customHeight="1" x14ac:dyDescent="0.4">
      <c r="A1999" s="58">
        <v>1995</v>
      </c>
      <c r="B1999" s="59" t="s">
        <v>4915</v>
      </c>
      <c r="C1999" s="59" t="s">
        <v>4916</v>
      </c>
      <c r="D1999" s="59" t="s">
        <v>4917</v>
      </c>
      <c r="E1999" s="58" t="s">
        <v>829</v>
      </c>
      <c r="F1999" s="58" t="s">
        <v>598</v>
      </c>
      <c r="G1999" s="59" t="s">
        <v>1625</v>
      </c>
      <c r="H1999" s="59" t="s">
        <v>4918</v>
      </c>
      <c r="I1999" s="59">
        <v>1.8789E-2</v>
      </c>
      <c r="J1999" s="60">
        <v>53222630.262387566</v>
      </c>
      <c r="K1999" s="59"/>
    </row>
    <row r="2000" spans="1:11" ht="15" customHeight="1" x14ac:dyDescent="0.4">
      <c r="A2000" s="58">
        <v>1996</v>
      </c>
      <c r="B2000" s="59" t="s">
        <v>4919</v>
      </c>
      <c r="C2000" s="59" t="s">
        <v>3057</v>
      </c>
      <c r="D2000" s="59" t="s">
        <v>4860</v>
      </c>
      <c r="E2000" s="58" t="s">
        <v>829</v>
      </c>
      <c r="F2000" s="58" t="s">
        <v>4920</v>
      </c>
      <c r="G2000" s="59" t="s">
        <v>9</v>
      </c>
      <c r="H2000" s="59" t="s">
        <v>1531</v>
      </c>
      <c r="I2000" s="59">
        <v>8.9700000000000005E-3</v>
      </c>
      <c r="J2000" s="60">
        <v>111482720.17837234</v>
      </c>
      <c r="K2000" s="59"/>
    </row>
    <row r="2001" spans="1:11" ht="15" customHeight="1" x14ac:dyDescent="0.4">
      <c r="A2001" s="58">
        <v>1997</v>
      </c>
      <c r="B2001" s="59" t="s">
        <v>4921</v>
      </c>
      <c r="C2001" s="59" t="s">
        <v>4862</v>
      </c>
      <c r="D2001" s="59" t="s">
        <v>4860</v>
      </c>
      <c r="E2001" s="58" t="s">
        <v>829</v>
      </c>
      <c r="F2001" s="58" t="s">
        <v>4922</v>
      </c>
      <c r="G2001" s="59" t="s">
        <v>9</v>
      </c>
      <c r="H2001" s="59" t="s">
        <v>1531</v>
      </c>
      <c r="I2001" s="59">
        <v>8.2520000000000007E-3</v>
      </c>
      <c r="J2001" s="60">
        <v>121182743.57731459</v>
      </c>
      <c r="K2001" s="59"/>
    </row>
    <row r="2002" spans="1:11" ht="15" customHeight="1" x14ac:dyDescent="0.4">
      <c r="A2002" s="58">
        <v>1998</v>
      </c>
      <c r="B2002" s="59" t="s">
        <v>4923</v>
      </c>
      <c r="C2002" s="59" t="s">
        <v>4864</v>
      </c>
      <c r="D2002" s="59" t="s">
        <v>74</v>
      </c>
      <c r="E2002" s="58" t="s">
        <v>829</v>
      </c>
      <c r="F2002" s="58" t="s">
        <v>598</v>
      </c>
      <c r="G2002" s="59" t="s">
        <v>830</v>
      </c>
      <c r="H2002" s="59" t="s">
        <v>1816</v>
      </c>
      <c r="I2002" s="59">
        <v>2.8999999999999998E-3</v>
      </c>
      <c r="J2002" s="60">
        <v>344827586.2068966</v>
      </c>
      <c r="K2002" s="59"/>
    </row>
    <row r="2003" spans="1:11" ht="15" customHeight="1" x14ac:dyDescent="0.4">
      <c r="A2003" s="58">
        <v>1999</v>
      </c>
      <c r="B2003" s="59" t="s">
        <v>4924</v>
      </c>
      <c r="C2003" s="59" t="s">
        <v>4925</v>
      </c>
      <c r="D2003" s="59" t="s">
        <v>4926</v>
      </c>
      <c r="E2003" s="58" t="s">
        <v>4523</v>
      </c>
      <c r="F2003" s="58" t="s">
        <v>587</v>
      </c>
      <c r="G2003" s="59" t="s">
        <v>4927</v>
      </c>
      <c r="H2003" s="59" t="s">
        <v>4928</v>
      </c>
      <c r="I2003" s="59">
        <v>7.4649999999999994E-2</v>
      </c>
      <c r="J2003" s="60">
        <v>13395847.287340926</v>
      </c>
      <c r="K2003" s="59"/>
    </row>
    <row r="2004" spans="1:11" ht="15" customHeight="1" x14ac:dyDescent="0.4">
      <c r="A2004" s="58">
        <v>2000</v>
      </c>
      <c r="B2004" s="59" t="s">
        <v>4929</v>
      </c>
      <c r="C2004" s="59" t="s">
        <v>4866</v>
      </c>
      <c r="D2004" s="59" t="s">
        <v>4848</v>
      </c>
      <c r="E2004" s="58" t="s">
        <v>829</v>
      </c>
      <c r="F2004" s="58" t="s">
        <v>598</v>
      </c>
      <c r="G2004" s="59" t="s">
        <v>1513</v>
      </c>
      <c r="H2004" s="59" t="s">
        <v>1514</v>
      </c>
      <c r="I2004" s="59">
        <v>8.8590000000000006E-3</v>
      </c>
      <c r="J2004" s="60">
        <v>112879557.51213455</v>
      </c>
      <c r="K2004" s="59"/>
    </row>
    <row r="2005" spans="1:11" ht="15" customHeight="1" x14ac:dyDescent="0.4">
      <c r="A2005" s="58">
        <v>2001</v>
      </c>
      <c r="B2005" s="59" t="s">
        <v>4930</v>
      </c>
      <c r="C2005" s="59" t="s">
        <v>4870</v>
      </c>
      <c r="D2005" s="59" t="s">
        <v>4871</v>
      </c>
      <c r="E2005" s="58" t="s">
        <v>829</v>
      </c>
      <c r="F2005" s="58" t="s">
        <v>587</v>
      </c>
      <c r="G2005" s="59" t="s">
        <v>1513</v>
      </c>
      <c r="H2005" s="59" t="s">
        <v>1514</v>
      </c>
      <c r="I2005" s="59">
        <v>1.8557000000000001E-2</v>
      </c>
      <c r="J2005" s="60">
        <v>53888020.692999944</v>
      </c>
      <c r="K2005" s="59"/>
    </row>
    <row r="2006" spans="1:11" ht="15" customHeight="1" x14ac:dyDescent="0.4">
      <c r="A2006" s="58">
        <v>2002</v>
      </c>
      <c r="B2006" s="59" t="s">
        <v>4931</v>
      </c>
      <c r="C2006" s="59" t="s">
        <v>4873</v>
      </c>
      <c r="D2006" s="59" t="s">
        <v>4871</v>
      </c>
      <c r="E2006" s="58" t="s">
        <v>829</v>
      </c>
      <c r="F2006" s="58" t="s">
        <v>587</v>
      </c>
      <c r="G2006" s="59" t="s">
        <v>1513</v>
      </c>
      <c r="H2006" s="59" t="s">
        <v>1514</v>
      </c>
      <c r="I2006" s="59">
        <v>1.8557000000000001E-2</v>
      </c>
      <c r="J2006" s="60">
        <v>53888020.692999944</v>
      </c>
      <c r="K2006" s="59"/>
    </row>
    <row r="2007" spans="1:11" ht="15" customHeight="1" x14ac:dyDescent="0.4">
      <c r="A2007" s="58">
        <v>2003</v>
      </c>
      <c r="B2007" s="59" t="s">
        <v>4932</v>
      </c>
      <c r="C2007" s="59" t="s">
        <v>4875</v>
      </c>
      <c r="D2007" s="59" t="s">
        <v>1683</v>
      </c>
      <c r="E2007" s="58" t="s">
        <v>829</v>
      </c>
      <c r="F2007" s="58" t="s">
        <v>2304</v>
      </c>
      <c r="G2007" s="59" t="s">
        <v>15</v>
      </c>
      <c r="H2007" s="59" t="s">
        <v>1534</v>
      </c>
      <c r="I2007" s="59">
        <v>1.456E-3</v>
      </c>
      <c r="J2007" s="60">
        <v>686813186.81318676</v>
      </c>
      <c r="K2007" s="59"/>
    </row>
    <row r="2008" spans="1:11" ht="15" customHeight="1" x14ac:dyDescent="0.4">
      <c r="A2008" s="58">
        <v>2004</v>
      </c>
      <c r="B2008" s="59" t="s">
        <v>4933</v>
      </c>
      <c r="C2008" s="59" t="s">
        <v>4934</v>
      </c>
      <c r="D2008" s="59" t="s">
        <v>1683</v>
      </c>
      <c r="E2008" s="58" t="s">
        <v>829</v>
      </c>
      <c r="F2008" s="58" t="s">
        <v>608</v>
      </c>
      <c r="G2008" s="59" t="s">
        <v>15</v>
      </c>
      <c r="H2008" s="59" t="s">
        <v>1534</v>
      </c>
      <c r="I2008" s="59">
        <v>1.0399999999999999E-4</v>
      </c>
      <c r="J2008" s="60">
        <v>9615384615.3846169</v>
      </c>
      <c r="K2008" s="59"/>
    </row>
    <row r="2009" spans="1:11" ht="15" customHeight="1" x14ac:dyDescent="0.4">
      <c r="A2009" s="58">
        <v>2005</v>
      </c>
      <c r="B2009" s="59" t="s">
        <v>4935</v>
      </c>
      <c r="C2009" s="59" t="s">
        <v>4936</v>
      </c>
      <c r="D2009" s="59" t="s">
        <v>1683</v>
      </c>
      <c r="E2009" s="58" t="s">
        <v>829</v>
      </c>
      <c r="F2009" s="58" t="s">
        <v>598</v>
      </c>
      <c r="G2009" s="59" t="s">
        <v>15</v>
      </c>
      <c r="H2009" s="59" t="s">
        <v>1534</v>
      </c>
      <c r="I2009" s="59">
        <v>5.1999999999999997E-5</v>
      </c>
      <c r="J2009" s="60">
        <v>19230769230.769234</v>
      </c>
      <c r="K2009" s="59"/>
    </row>
    <row r="2010" spans="1:11" ht="15" customHeight="1" x14ac:dyDescent="0.4">
      <c r="A2010" s="58">
        <v>2006</v>
      </c>
      <c r="B2010" s="59" t="s">
        <v>4937</v>
      </c>
      <c r="C2010" s="59" t="s">
        <v>4938</v>
      </c>
      <c r="D2010" s="59" t="s">
        <v>1683</v>
      </c>
      <c r="E2010" s="58" t="s">
        <v>829</v>
      </c>
      <c r="F2010" s="58" t="s">
        <v>672</v>
      </c>
      <c r="G2010" s="59" t="s">
        <v>15</v>
      </c>
      <c r="H2010" s="59" t="s">
        <v>1534</v>
      </c>
      <c r="I2010" s="59">
        <v>1.56E-4</v>
      </c>
      <c r="J2010" s="60">
        <v>6410256410.2564106</v>
      </c>
      <c r="K2010" s="59"/>
    </row>
    <row r="2011" spans="1:11" ht="15" customHeight="1" x14ac:dyDescent="0.4">
      <c r="A2011" s="58">
        <v>2007</v>
      </c>
      <c r="B2011" s="59" t="s">
        <v>4939</v>
      </c>
      <c r="C2011" s="59" t="s">
        <v>4879</v>
      </c>
      <c r="D2011" s="59" t="s">
        <v>1683</v>
      </c>
      <c r="E2011" s="58" t="s">
        <v>829</v>
      </c>
      <c r="F2011" s="58" t="s">
        <v>2034</v>
      </c>
      <c r="G2011" s="59" t="s">
        <v>1258</v>
      </c>
      <c r="H2011" s="59" t="s">
        <v>1534</v>
      </c>
      <c r="I2011" s="59">
        <v>5.7200000000000003E-4</v>
      </c>
      <c r="J2011" s="60">
        <v>1748251748.2517481</v>
      </c>
      <c r="K2011" s="59"/>
    </row>
    <row r="2012" spans="1:11" ht="15" customHeight="1" x14ac:dyDescent="0.4">
      <c r="A2012" s="58">
        <v>2008</v>
      </c>
      <c r="B2012" s="59" t="s">
        <v>4940</v>
      </c>
      <c r="C2012" s="59" t="s">
        <v>4883</v>
      </c>
      <c r="D2012" s="59" t="s">
        <v>1683</v>
      </c>
      <c r="E2012" s="58" t="s">
        <v>829</v>
      </c>
      <c r="F2012" s="58" t="s">
        <v>598</v>
      </c>
      <c r="G2012" s="59" t="s">
        <v>1258</v>
      </c>
      <c r="H2012" s="59" t="s">
        <v>1534</v>
      </c>
      <c r="I2012" s="59">
        <v>5.1999999999999997E-5</v>
      </c>
      <c r="J2012" s="60">
        <v>19230769230.769234</v>
      </c>
      <c r="K2012" s="59"/>
    </row>
    <row r="2013" spans="1:11" ht="15" customHeight="1" x14ac:dyDescent="0.4">
      <c r="A2013" s="58">
        <v>2009</v>
      </c>
      <c r="B2013" s="59" t="s">
        <v>4941</v>
      </c>
      <c r="C2013" s="59" t="s">
        <v>4885</v>
      </c>
      <c r="D2013" s="59" t="s">
        <v>1683</v>
      </c>
      <c r="E2013" s="58" t="s">
        <v>829</v>
      </c>
      <c r="F2013" s="58" t="s">
        <v>788</v>
      </c>
      <c r="G2013" s="59" t="s">
        <v>1258</v>
      </c>
      <c r="H2013" s="59" t="s">
        <v>1534</v>
      </c>
      <c r="I2013" s="59">
        <v>7.2800000000000002E-4</v>
      </c>
      <c r="J2013" s="60">
        <v>1373626373.6263735</v>
      </c>
      <c r="K2013" s="59"/>
    </row>
    <row r="2014" spans="1:11" ht="15" customHeight="1" x14ac:dyDescent="0.4">
      <c r="A2014" s="58">
        <v>2010</v>
      </c>
      <c r="B2014" s="59" t="s">
        <v>4942</v>
      </c>
      <c r="C2014" s="59" t="s">
        <v>4943</v>
      </c>
      <c r="D2014" s="59" t="s">
        <v>1683</v>
      </c>
      <c r="E2014" s="58" t="s">
        <v>829</v>
      </c>
      <c r="F2014" s="58" t="s">
        <v>598</v>
      </c>
      <c r="G2014" s="59" t="s">
        <v>1258</v>
      </c>
      <c r="H2014" s="59" t="s">
        <v>1534</v>
      </c>
      <c r="I2014" s="59">
        <v>5.1999999999999997E-5</v>
      </c>
      <c r="J2014" s="60">
        <v>19230769230.769234</v>
      </c>
      <c r="K2014" s="59"/>
    </row>
    <row r="2015" spans="1:11" ht="15" customHeight="1" x14ac:dyDescent="0.4">
      <c r="A2015" s="58">
        <v>2011</v>
      </c>
      <c r="B2015" s="59" t="s">
        <v>4944</v>
      </c>
      <c r="C2015" s="59" t="s">
        <v>4904</v>
      </c>
      <c r="D2015" s="59" t="s">
        <v>1683</v>
      </c>
      <c r="E2015" s="58" t="s">
        <v>829</v>
      </c>
      <c r="F2015" s="58" t="s">
        <v>677</v>
      </c>
      <c r="G2015" s="59" t="s">
        <v>1258</v>
      </c>
      <c r="H2015" s="59" t="s">
        <v>1534</v>
      </c>
      <c r="I2015" s="59">
        <v>4.1599999999999997E-4</v>
      </c>
      <c r="J2015" s="60">
        <v>2403846153.8461542</v>
      </c>
      <c r="K2015" s="59"/>
    </row>
    <row r="2016" spans="1:11" ht="15" customHeight="1" x14ac:dyDescent="0.4">
      <c r="A2016" s="58">
        <v>2012</v>
      </c>
      <c r="B2016" s="59" t="s">
        <v>4945</v>
      </c>
      <c r="C2016" s="59" t="s">
        <v>4946</v>
      </c>
      <c r="D2016" s="59" t="s">
        <v>1683</v>
      </c>
      <c r="E2016" s="58" t="s">
        <v>829</v>
      </c>
      <c r="F2016" s="58" t="s">
        <v>1158</v>
      </c>
      <c r="G2016" s="59" t="s">
        <v>1258</v>
      </c>
      <c r="H2016" s="59" t="s">
        <v>1534</v>
      </c>
      <c r="I2016" s="59">
        <v>4.6799999999999999E-4</v>
      </c>
      <c r="J2016" s="60">
        <v>2136752136.7521367</v>
      </c>
      <c r="K2016" s="59"/>
    </row>
    <row r="2017" spans="1:11" ht="15" customHeight="1" x14ac:dyDescent="0.4">
      <c r="A2017" s="58">
        <v>2013</v>
      </c>
      <c r="B2017" s="59" t="s">
        <v>4947</v>
      </c>
      <c r="C2017" s="59" t="s">
        <v>4948</v>
      </c>
      <c r="D2017" s="59" t="s">
        <v>1683</v>
      </c>
      <c r="E2017" s="58" t="s">
        <v>829</v>
      </c>
      <c r="F2017" s="58" t="s">
        <v>677</v>
      </c>
      <c r="G2017" s="59" t="s">
        <v>1258</v>
      </c>
      <c r="H2017" s="59" t="s">
        <v>1534</v>
      </c>
      <c r="I2017" s="59">
        <v>4.1599999999999997E-4</v>
      </c>
      <c r="J2017" s="60">
        <v>2403846153.8461542</v>
      </c>
      <c r="K2017" s="59"/>
    </row>
    <row r="2018" spans="1:11" ht="15" customHeight="1" x14ac:dyDescent="0.4">
      <c r="A2018" s="58">
        <v>2014</v>
      </c>
      <c r="B2018" s="59" t="s">
        <v>4949</v>
      </c>
      <c r="C2018" s="59" t="s">
        <v>4896</v>
      </c>
      <c r="D2018" s="59" t="s">
        <v>4897</v>
      </c>
      <c r="E2018" s="58" t="s">
        <v>829</v>
      </c>
      <c r="F2018" s="58" t="s">
        <v>719</v>
      </c>
      <c r="G2018" s="59" t="s">
        <v>9</v>
      </c>
      <c r="H2018" s="59" t="s">
        <v>1523</v>
      </c>
      <c r="I2018" s="59">
        <v>8.2799999999999996E-4</v>
      </c>
      <c r="J2018" s="60">
        <v>1207729468.5990338</v>
      </c>
      <c r="K2018" s="59"/>
    </row>
    <row r="2019" spans="1:11" ht="15" customHeight="1" x14ac:dyDescent="0.4">
      <c r="A2019" s="58">
        <v>2015</v>
      </c>
      <c r="B2019" s="59" t="s">
        <v>4950</v>
      </c>
      <c r="C2019" s="59" t="s">
        <v>4899</v>
      </c>
      <c r="D2019" s="59" t="s">
        <v>74</v>
      </c>
      <c r="E2019" s="58" t="s">
        <v>829</v>
      </c>
      <c r="F2019" s="58" t="s">
        <v>672</v>
      </c>
      <c r="G2019" s="59" t="s">
        <v>830</v>
      </c>
      <c r="H2019" s="59" t="s">
        <v>1816</v>
      </c>
      <c r="I2019" s="59">
        <v>8.6999999999999994E-3</v>
      </c>
      <c r="J2019" s="60">
        <v>114942528.7356322</v>
      </c>
      <c r="K2019" s="59"/>
    </row>
    <row r="2020" spans="1:11" ht="15" customHeight="1" x14ac:dyDescent="0.4">
      <c r="A2020" s="58">
        <v>2016</v>
      </c>
      <c r="B2020" s="59" t="s">
        <v>4951</v>
      </c>
      <c r="C2020" s="59" t="s">
        <v>4901</v>
      </c>
      <c r="D2020" s="59" t="s">
        <v>4902</v>
      </c>
      <c r="E2020" s="58" t="s">
        <v>829</v>
      </c>
      <c r="F2020" s="58" t="s">
        <v>1158</v>
      </c>
      <c r="G2020" s="59" t="s">
        <v>1625</v>
      </c>
      <c r="H2020" s="59" t="s">
        <v>1514</v>
      </c>
      <c r="I2020" s="59">
        <v>0.169102</v>
      </c>
      <c r="J2020" s="60">
        <v>5913590.6139489776</v>
      </c>
      <c r="K2020" s="59"/>
    </row>
    <row r="2021" spans="1:11" ht="15" customHeight="1" x14ac:dyDescent="0.4">
      <c r="A2021" s="58">
        <v>2017</v>
      </c>
      <c r="B2021" s="59" t="s">
        <v>4952</v>
      </c>
      <c r="C2021" s="59" t="s">
        <v>4953</v>
      </c>
      <c r="D2021" s="59" t="s">
        <v>4860</v>
      </c>
      <c r="E2021" s="58" t="s">
        <v>829</v>
      </c>
      <c r="F2021" s="58" t="s">
        <v>598</v>
      </c>
      <c r="G2021" s="59" t="s">
        <v>9</v>
      </c>
      <c r="H2021" s="59" t="s">
        <v>1531</v>
      </c>
      <c r="I2021" s="59">
        <v>1.7899999999999999E-4</v>
      </c>
      <c r="J2021" s="60">
        <v>5586592178.7709503</v>
      </c>
      <c r="K2021" s="59"/>
    </row>
    <row r="2022" spans="1:11" ht="15" customHeight="1" x14ac:dyDescent="0.4">
      <c r="A2022" s="58">
        <v>2018</v>
      </c>
      <c r="B2022" s="59" t="s">
        <v>4954</v>
      </c>
      <c r="C2022" s="59" t="s">
        <v>4906</v>
      </c>
      <c r="D2022" s="59" t="s">
        <v>1683</v>
      </c>
      <c r="E2022" s="58" t="s">
        <v>829</v>
      </c>
      <c r="F2022" s="58" t="s">
        <v>591</v>
      </c>
      <c r="G2022" s="59" t="s">
        <v>1258</v>
      </c>
      <c r="H2022" s="59" t="s">
        <v>1534</v>
      </c>
      <c r="I2022" s="59">
        <v>2.0799999999999999E-4</v>
      </c>
      <c r="J2022" s="60">
        <v>4807692307.6923084</v>
      </c>
      <c r="K2022" s="59"/>
    </row>
    <row r="2023" spans="1:11" ht="15" customHeight="1" x14ac:dyDescent="0.4">
      <c r="A2023" s="58">
        <v>2019</v>
      </c>
      <c r="B2023" s="59" t="s">
        <v>4955</v>
      </c>
      <c r="C2023" s="59" t="s">
        <v>4956</v>
      </c>
      <c r="D2023" s="59" t="s">
        <v>4957</v>
      </c>
      <c r="E2023" s="58" t="s">
        <v>586</v>
      </c>
      <c r="F2023" s="58" t="s">
        <v>627</v>
      </c>
      <c r="G2023" s="59"/>
      <c r="H2023" s="59"/>
      <c r="I2023" s="59">
        <v>0</v>
      </c>
      <c r="J2023" s="60"/>
      <c r="K2023" s="59"/>
    </row>
    <row r="2024" spans="1:11" ht="15" customHeight="1" x14ac:dyDescent="0.4">
      <c r="A2024" s="58">
        <v>2020</v>
      </c>
      <c r="B2024" s="59" t="s">
        <v>4958</v>
      </c>
      <c r="C2024" s="59" t="s">
        <v>4959</v>
      </c>
      <c r="D2024" s="59" t="s">
        <v>1419</v>
      </c>
      <c r="E2024" s="58" t="s">
        <v>586</v>
      </c>
      <c r="F2024" s="58" t="s">
        <v>627</v>
      </c>
      <c r="G2024" s="59"/>
      <c r="H2024" s="59"/>
      <c r="I2024" s="59">
        <v>0</v>
      </c>
      <c r="J2024" s="60"/>
      <c r="K2024" s="59"/>
    </row>
    <row r="2025" spans="1:11" ht="15" customHeight="1" x14ac:dyDescent="0.4">
      <c r="A2025" s="58">
        <v>2021</v>
      </c>
      <c r="B2025" s="59" t="s">
        <v>4960</v>
      </c>
      <c r="C2025" s="59" t="s">
        <v>4961</v>
      </c>
      <c r="D2025" s="59" t="s">
        <v>4894</v>
      </c>
      <c r="E2025" s="58" t="s">
        <v>859</v>
      </c>
      <c r="F2025" s="58" t="s">
        <v>587</v>
      </c>
      <c r="G2025" s="59" t="s">
        <v>1613</v>
      </c>
      <c r="H2025" s="59" t="s">
        <v>1614</v>
      </c>
      <c r="I2025" s="59">
        <v>2.63E-3</v>
      </c>
      <c r="J2025" s="60">
        <v>380228136.88212931</v>
      </c>
      <c r="K2025" s="59"/>
    </row>
    <row r="2026" spans="1:11" ht="15" customHeight="1" x14ac:dyDescent="0.4">
      <c r="A2026" s="58">
        <v>2022</v>
      </c>
      <c r="B2026" s="59" t="s">
        <v>4962</v>
      </c>
      <c r="C2026" s="59" t="s">
        <v>4963</v>
      </c>
      <c r="D2026" s="59" t="s">
        <v>1683</v>
      </c>
      <c r="E2026" s="58" t="s">
        <v>829</v>
      </c>
      <c r="F2026" s="58" t="s">
        <v>591</v>
      </c>
      <c r="G2026" s="59" t="s">
        <v>15</v>
      </c>
      <c r="H2026" s="59" t="s">
        <v>1534</v>
      </c>
      <c r="I2026" s="59">
        <v>2.0799999999999999E-4</v>
      </c>
      <c r="J2026" s="60">
        <v>4807692307.6923084</v>
      </c>
      <c r="K2026" s="59"/>
    </row>
    <row r="2027" spans="1:11" ht="15" customHeight="1" x14ac:dyDescent="0.4">
      <c r="A2027" s="58">
        <v>2023</v>
      </c>
      <c r="B2027" s="59" t="s">
        <v>4964</v>
      </c>
      <c r="C2027" s="59" t="s">
        <v>4965</v>
      </c>
      <c r="D2027" s="59" t="s">
        <v>1683</v>
      </c>
      <c r="E2027" s="58" t="s">
        <v>829</v>
      </c>
      <c r="F2027" s="58" t="s">
        <v>598</v>
      </c>
      <c r="G2027" s="59" t="s">
        <v>15</v>
      </c>
      <c r="H2027" s="59" t="s">
        <v>1534</v>
      </c>
      <c r="I2027" s="59">
        <v>5.1999999999999997E-5</v>
      </c>
      <c r="J2027" s="60">
        <v>19230769230.769234</v>
      </c>
      <c r="K2027" s="59"/>
    </row>
    <row r="2028" spans="1:11" ht="15" customHeight="1" x14ac:dyDescent="0.4">
      <c r="A2028" s="58">
        <v>2024</v>
      </c>
      <c r="B2028" s="59" t="s">
        <v>4966</v>
      </c>
      <c r="C2028" s="59">
        <v>81086320</v>
      </c>
      <c r="D2028" s="59" t="s">
        <v>4967</v>
      </c>
      <c r="E2028" s="58" t="s">
        <v>582</v>
      </c>
      <c r="F2028" s="58" t="s">
        <v>598</v>
      </c>
      <c r="G2028" s="59"/>
      <c r="H2028" s="59"/>
      <c r="I2028" s="59">
        <v>0.15652099999999999</v>
      </c>
      <c r="J2028" s="60">
        <v>6388919.0587844448</v>
      </c>
      <c r="K2028" s="59"/>
    </row>
    <row r="2029" spans="1:11" ht="15" customHeight="1" x14ac:dyDescent="0.4">
      <c r="A2029" s="58">
        <v>2025</v>
      </c>
      <c r="B2029" s="59" t="s">
        <v>4968</v>
      </c>
      <c r="C2029" s="59" t="s">
        <v>4969</v>
      </c>
      <c r="D2029" s="59" t="s">
        <v>4970</v>
      </c>
      <c r="E2029" s="58" t="s">
        <v>586</v>
      </c>
      <c r="F2029" s="58" t="s">
        <v>598</v>
      </c>
      <c r="G2029" s="59"/>
      <c r="H2029" s="59"/>
      <c r="I2029" s="59">
        <v>0</v>
      </c>
      <c r="J2029" s="60"/>
      <c r="K2029" s="59"/>
    </row>
    <row r="2030" spans="1:11" ht="15" customHeight="1" x14ac:dyDescent="0.4">
      <c r="A2030" s="58">
        <v>2026</v>
      </c>
      <c r="B2030" s="59" t="s">
        <v>4971</v>
      </c>
      <c r="C2030" s="59" t="s">
        <v>4972</v>
      </c>
      <c r="D2030" s="59" t="s">
        <v>4973</v>
      </c>
      <c r="E2030" s="58" t="s">
        <v>586</v>
      </c>
      <c r="F2030" s="58" t="s">
        <v>677</v>
      </c>
      <c r="G2030" s="59"/>
      <c r="H2030" s="59"/>
      <c r="I2030" s="59">
        <v>0</v>
      </c>
      <c r="J2030" s="60"/>
      <c r="K2030" s="59"/>
    </row>
    <row r="2031" spans="1:11" ht="15" customHeight="1" x14ac:dyDescent="0.4">
      <c r="A2031" s="58">
        <v>2027</v>
      </c>
      <c r="B2031" s="59" t="s">
        <v>4974</v>
      </c>
      <c r="C2031" s="59" t="s">
        <v>4975</v>
      </c>
      <c r="D2031" s="59" t="s">
        <v>4976</v>
      </c>
      <c r="E2031" s="58" t="s">
        <v>586</v>
      </c>
      <c r="F2031" s="58" t="s">
        <v>598</v>
      </c>
      <c r="G2031" s="59"/>
      <c r="H2031" s="59"/>
      <c r="I2031" s="59">
        <v>0</v>
      </c>
      <c r="J2031" s="60"/>
      <c r="K2031" s="59"/>
    </row>
    <row r="2032" spans="1:11" ht="15" customHeight="1" x14ac:dyDescent="0.4">
      <c r="A2032" s="58">
        <v>2028</v>
      </c>
      <c r="B2032" s="59" t="s">
        <v>4977</v>
      </c>
      <c r="C2032" s="59" t="s">
        <v>4978</v>
      </c>
      <c r="D2032" s="59" t="s">
        <v>4979</v>
      </c>
      <c r="E2032" s="58" t="s">
        <v>586</v>
      </c>
      <c r="F2032" s="58" t="s">
        <v>608</v>
      </c>
      <c r="G2032" s="59"/>
      <c r="H2032" s="59"/>
      <c r="I2032" s="59">
        <v>0</v>
      </c>
      <c r="J2032" s="60"/>
      <c r="K2032" s="59"/>
    </row>
    <row r="2033" spans="1:11" ht="15" customHeight="1" x14ac:dyDescent="0.4">
      <c r="A2033" s="58">
        <v>2029</v>
      </c>
      <c r="B2033" s="59" t="s">
        <v>4980</v>
      </c>
      <c r="C2033" s="59" t="s">
        <v>4981</v>
      </c>
      <c r="D2033" s="59" t="s">
        <v>4982</v>
      </c>
      <c r="E2033" s="58" t="s">
        <v>586</v>
      </c>
      <c r="F2033" s="58" t="s">
        <v>598</v>
      </c>
      <c r="G2033" s="59"/>
      <c r="H2033" s="59"/>
      <c r="I2033" s="59">
        <v>0</v>
      </c>
      <c r="J2033" s="60"/>
      <c r="K2033" s="59"/>
    </row>
    <row r="2034" spans="1:11" ht="15" customHeight="1" x14ac:dyDescent="0.4">
      <c r="A2034" s="58">
        <v>2030</v>
      </c>
      <c r="B2034" s="59" t="s">
        <v>4983</v>
      </c>
      <c r="C2034" s="59" t="s">
        <v>4984</v>
      </c>
      <c r="D2034" s="59" t="s">
        <v>2050</v>
      </c>
      <c r="E2034" s="58" t="s">
        <v>586</v>
      </c>
      <c r="F2034" s="58" t="s">
        <v>598</v>
      </c>
      <c r="G2034" s="59"/>
      <c r="H2034" s="59"/>
      <c r="I2034" s="59">
        <v>0</v>
      </c>
      <c r="J2034" s="60"/>
      <c r="K2034" s="59"/>
    </row>
    <row r="2035" spans="1:11" ht="15" customHeight="1" x14ac:dyDescent="0.4">
      <c r="A2035" s="58">
        <v>2031</v>
      </c>
      <c r="B2035" s="59" t="s">
        <v>4985</v>
      </c>
      <c r="C2035" s="59" t="s">
        <v>1971</v>
      </c>
      <c r="D2035" s="59" t="s">
        <v>1972</v>
      </c>
      <c r="E2035" s="58" t="s">
        <v>829</v>
      </c>
      <c r="F2035" s="58" t="s">
        <v>608</v>
      </c>
      <c r="G2035" s="59" t="s">
        <v>830</v>
      </c>
      <c r="H2035" s="59" t="s">
        <v>831</v>
      </c>
      <c r="I2035" s="59">
        <v>8.8000000000000003E-4</v>
      </c>
      <c r="J2035" s="60">
        <v>1136363636.3636363</v>
      </c>
      <c r="K2035" s="59"/>
    </row>
    <row r="2036" spans="1:11" ht="15" customHeight="1" x14ac:dyDescent="0.4">
      <c r="A2036" s="58">
        <v>2032</v>
      </c>
      <c r="B2036" s="59" t="s">
        <v>4986</v>
      </c>
      <c r="C2036" s="59" t="s">
        <v>4987</v>
      </c>
      <c r="D2036" s="59" t="s">
        <v>1888</v>
      </c>
      <c r="E2036" s="58" t="s">
        <v>586</v>
      </c>
      <c r="F2036" s="58">
        <v>1</v>
      </c>
      <c r="G2036" s="59"/>
      <c r="H2036" s="59"/>
      <c r="I2036" s="59">
        <v>0</v>
      </c>
      <c r="J2036" s="60"/>
      <c r="K2036" s="59"/>
    </row>
    <row r="2037" spans="1:11" ht="15" customHeight="1" x14ac:dyDescent="0.4">
      <c r="A2037" s="58">
        <v>2033</v>
      </c>
      <c r="B2037" s="59" t="s">
        <v>4988</v>
      </c>
      <c r="C2037" s="59" t="s">
        <v>4989</v>
      </c>
      <c r="D2037" s="59" t="s">
        <v>1888</v>
      </c>
      <c r="E2037" s="58" t="s">
        <v>586</v>
      </c>
      <c r="F2037" s="58">
        <v>1</v>
      </c>
      <c r="G2037" s="59"/>
      <c r="H2037" s="59"/>
      <c r="I2037" s="59">
        <v>0</v>
      </c>
      <c r="J2037" s="60"/>
      <c r="K2037" s="59"/>
    </row>
    <row r="2038" spans="1:11" ht="15" customHeight="1" x14ac:dyDescent="0.4">
      <c r="A2038" s="58">
        <v>2034</v>
      </c>
      <c r="B2038" s="59" t="s">
        <v>4990</v>
      </c>
      <c r="C2038" s="59" t="s">
        <v>889</v>
      </c>
      <c r="D2038" s="59" t="s">
        <v>750</v>
      </c>
      <c r="E2038" s="58" t="s">
        <v>586</v>
      </c>
      <c r="F2038" s="58" t="s">
        <v>672</v>
      </c>
      <c r="G2038" s="59"/>
      <c r="H2038" s="59"/>
      <c r="I2038" s="59">
        <v>0</v>
      </c>
      <c r="J2038" s="60"/>
      <c r="K2038" s="59"/>
    </row>
    <row r="2039" spans="1:11" ht="15" customHeight="1" x14ac:dyDescent="0.4">
      <c r="A2039" s="58">
        <v>2035</v>
      </c>
      <c r="B2039" s="59" t="s">
        <v>4991</v>
      </c>
      <c r="C2039" s="59" t="s">
        <v>1974</v>
      </c>
      <c r="D2039" s="59" t="s">
        <v>750</v>
      </c>
      <c r="E2039" s="58" t="s">
        <v>586</v>
      </c>
      <c r="F2039" s="58" t="s">
        <v>591</v>
      </c>
      <c r="G2039" s="59"/>
      <c r="H2039" s="59"/>
      <c r="I2039" s="59">
        <v>0</v>
      </c>
      <c r="J2039" s="60"/>
      <c r="K2039" s="59"/>
    </row>
    <row r="2040" spans="1:11" ht="15" customHeight="1" x14ac:dyDescent="0.4">
      <c r="A2040" s="58">
        <v>2036</v>
      </c>
      <c r="B2040" s="59" t="s">
        <v>4992</v>
      </c>
      <c r="C2040" s="59" t="s">
        <v>1282</v>
      </c>
      <c r="D2040" s="59" t="s">
        <v>750</v>
      </c>
      <c r="E2040" s="58" t="s">
        <v>586</v>
      </c>
      <c r="F2040" s="58" t="s">
        <v>788</v>
      </c>
      <c r="G2040" s="59"/>
      <c r="H2040" s="59"/>
      <c r="I2040" s="59">
        <v>0</v>
      </c>
      <c r="J2040" s="60"/>
      <c r="K2040" s="59"/>
    </row>
    <row r="2041" spans="1:11" ht="15" customHeight="1" x14ac:dyDescent="0.4">
      <c r="A2041" s="58">
        <v>2037</v>
      </c>
      <c r="B2041" s="59" t="s">
        <v>4993</v>
      </c>
      <c r="C2041" s="59" t="s">
        <v>2081</v>
      </c>
      <c r="D2041" s="59" t="s">
        <v>777</v>
      </c>
      <c r="E2041" s="58" t="s">
        <v>586</v>
      </c>
      <c r="F2041" s="58" t="s">
        <v>788</v>
      </c>
      <c r="G2041" s="59"/>
      <c r="H2041" s="59"/>
      <c r="I2041" s="59">
        <v>0</v>
      </c>
      <c r="J2041" s="60"/>
      <c r="K2041" s="59"/>
    </row>
    <row r="2042" spans="1:11" ht="15" customHeight="1" x14ac:dyDescent="0.4">
      <c r="A2042" s="58">
        <v>2038</v>
      </c>
      <c r="B2042" s="59" t="s">
        <v>4994</v>
      </c>
      <c r="C2042" s="59" t="s">
        <v>4995</v>
      </c>
      <c r="D2042" s="59" t="s">
        <v>777</v>
      </c>
      <c r="E2042" s="58" t="s">
        <v>586</v>
      </c>
      <c r="F2042" s="58" t="s">
        <v>608</v>
      </c>
      <c r="G2042" s="59"/>
      <c r="H2042" s="59"/>
      <c r="I2042" s="59">
        <v>0</v>
      </c>
      <c r="J2042" s="60"/>
      <c r="K2042" s="59"/>
    </row>
    <row r="2043" spans="1:11" ht="15" customHeight="1" x14ac:dyDescent="0.4">
      <c r="A2043" s="58">
        <v>2039</v>
      </c>
      <c r="B2043" s="59" t="s">
        <v>4996</v>
      </c>
      <c r="C2043" s="59" t="s">
        <v>4997</v>
      </c>
      <c r="D2043" s="59" t="s">
        <v>4998</v>
      </c>
      <c r="E2043" s="58" t="s">
        <v>586</v>
      </c>
      <c r="F2043" s="58" t="s">
        <v>598</v>
      </c>
      <c r="G2043" s="59"/>
      <c r="H2043" s="59"/>
      <c r="I2043" s="59">
        <v>0</v>
      </c>
      <c r="J2043" s="60"/>
      <c r="K2043" s="59"/>
    </row>
    <row r="2044" spans="1:11" ht="15" customHeight="1" x14ac:dyDescent="0.4">
      <c r="A2044" s="58">
        <v>2040</v>
      </c>
      <c r="B2044" s="59" t="s">
        <v>4999</v>
      </c>
      <c r="C2044" s="59" t="s">
        <v>5000</v>
      </c>
      <c r="D2044" s="59" t="s">
        <v>4998</v>
      </c>
      <c r="E2044" s="58" t="s">
        <v>586</v>
      </c>
      <c r="F2044" s="58" t="s">
        <v>598</v>
      </c>
      <c r="G2044" s="59"/>
      <c r="H2044" s="59"/>
      <c r="I2044" s="59">
        <v>0</v>
      </c>
      <c r="J2044" s="60"/>
      <c r="K2044" s="59"/>
    </row>
    <row r="2045" spans="1:11" ht="15" customHeight="1" x14ac:dyDescent="0.4">
      <c r="A2045" s="58">
        <v>2041</v>
      </c>
      <c r="B2045" s="59" t="s">
        <v>5001</v>
      </c>
      <c r="C2045" s="59" t="s">
        <v>5002</v>
      </c>
      <c r="D2045" s="59" t="s">
        <v>5003</v>
      </c>
      <c r="E2045" s="58" t="s">
        <v>586</v>
      </c>
      <c r="F2045" s="58" t="s">
        <v>598</v>
      </c>
      <c r="G2045" s="59"/>
      <c r="H2045" s="59"/>
      <c r="I2045" s="59">
        <v>0</v>
      </c>
      <c r="J2045" s="60"/>
      <c r="K2045" s="59"/>
    </row>
    <row r="2046" spans="1:11" ht="15" customHeight="1" x14ac:dyDescent="0.4">
      <c r="A2046" s="58">
        <v>2042</v>
      </c>
      <c r="B2046" s="59" t="s">
        <v>5004</v>
      </c>
      <c r="C2046" s="59" t="s">
        <v>5005</v>
      </c>
      <c r="D2046" s="59" t="s">
        <v>5006</v>
      </c>
      <c r="E2046" s="58" t="s">
        <v>582</v>
      </c>
      <c r="F2046" s="58" t="s">
        <v>598</v>
      </c>
      <c r="G2046" s="59"/>
      <c r="H2046" s="59"/>
      <c r="I2046" s="59">
        <v>2.8999999999999998E-3</v>
      </c>
      <c r="J2046" s="60">
        <v>344827586.2068966</v>
      </c>
      <c r="K2046" s="59"/>
    </row>
    <row r="2047" spans="1:11" ht="15" customHeight="1" x14ac:dyDescent="0.4">
      <c r="A2047" s="58">
        <v>2043</v>
      </c>
      <c r="B2047" s="59" t="s">
        <v>5007</v>
      </c>
      <c r="C2047" s="59" t="s">
        <v>5008</v>
      </c>
      <c r="D2047" s="59" t="s">
        <v>5009</v>
      </c>
      <c r="E2047" s="58" t="s">
        <v>586</v>
      </c>
      <c r="F2047" s="58" t="s">
        <v>598</v>
      </c>
      <c r="G2047" s="59"/>
      <c r="H2047" s="59"/>
      <c r="I2047" s="59">
        <v>0</v>
      </c>
      <c r="J2047" s="60"/>
      <c r="K2047" s="59"/>
    </row>
    <row r="2048" spans="1:11" ht="15" customHeight="1" x14ac:dyDescent="0.4">
      <c r="A2048" s="58">
        <v>2044</v>
      </c>
      <c r="B2048" s="59" t="s">
        <v>5010</v>
      </c>
      <c r="C2048" s="59" t="s">
        <v>5011</v>
      </c>
      <c r="D2048" s="59" t="s">
        <v>5012</v>
      </c>
      <c r="E2048" s="58" t="s">
        <v>586</v>
      </c>
      <c r="F2048" s="58" t="s">
        <v>598</v>
      </c>
      <c r="G2048" s="59"/>
      <c r="H2048" s="59"/>
      <c r="I2048" s="59">
        <v>0</v>
      </c>
      <c r="J2048" s="60"/>
      <c r="K2048" s="59"/>
    </row>
    <row r="2049" spans="1:11" ht="15" customHeight="1" x14ac:dyDescent="0.4">
      <c r="A2049" s="58">
        <v>2045</v>
      </c>
      <c r="B2049" s="59" t="s">
        <v>5013</v>
      </c>
      <c r="C2049" s="59" t="s">
        <v>5014</v>
      </c>
      <c r="D2049" s="59" t="s">
        <v>5015</v>
      </c>
      <c r="E2049" s="58" t="s">
        <v>586</v>
      </c>
      <c r="F2049" s="58" t="s">
        <v>598</v>
      </c>
      <c r="G2049" s="59"/>
      <c r="H2049" s="59"/>
      <c r="I2049" s="59">
        <v>0</v>
      </c>
      <c r="J2049" s="60"/>
      <c r="K2049" s="59"/>
    </row>
    <row r="2050" spans="1:11" ht="15" customHeight="1" x14ac:dyDescent="0.4">
      <c r="A2050" s="58">
        <v>2046</v>
      </c>
      <c r="B2050" s="59" t="s">
        <v>5016</v>
      </c>
      <c r="C2050" s="59" t="s">
        <v>5017</v>
      </c>
      <c r="D2050" s="59" t="s">
        <v>5018</v>
      </c>
      <c r="E2050" s="58" t="s">
        <v>829</v>
      </c>
      <c r="F2050" s="58" t="s">
        <v>598</v>
      </c>
      <c r="G2050" s="59" t="s">
        <v>830</v>
      </c>
      <c r="H2050" s="59" t="s">
        <v>1816</v>
      </c>
      <c r="I2050" s="59">
        <v>2.8999999999999998E-3</v>
      </c>
      <c r="J2050" s="60">
        <v>344827586.2068966</v>
      </c>
      <c r="K2050" s="59"/>
    </row>
    <row r="2051" spans="1:11" ht="15" customHeight="1" x14ac:dyDescent="0.4">
      <c r="A2051" s="58">
        <v>2047</v>
      </c>
      <c r="B2051" s="59" t="s">
        <v>5019</v>
      </c>
      <c r="C2051" s="59" t="s">
        <v>5020</v>
      </c>
      <c r="D2051" s="59" t="s">
        <v>5021</v>
      </c>
      <c r="E2051" s="58" t="s">
        <v>586</v>
      </c>
      <c r="F2051" s="58" t="s">
        <v>598</v>
      </c>
      <c r="G2051" s="59"/>
      <c r="H2051" s="59"/>
      <c r="I2051" s="59">
        <v>0</v>
      </c>
      <c r="J2051" s="60"/>
      <c r="K2051" s="59"/>
    </row>
    <row r="2052" spans="1:11" ht="15" customHeight="1" x14ac:dyDescent="0.4">
      <c r="A2052" s="58">
        <v>2048</v>
      </c>
      <c r="B2052" s="59" t="s">
        <v>5022</v>
      </c>
      <c r="C2052" s="59" t="s">
        <v>5023</v>
      </c>
      <c r="D2052" s="59" t="s">
        <v>5024</v>
      </c>
      <c r="E2052" s="58" t="s">
        <v>586</v>
      </c>
      <c r="F2052" s="58" t="s">
        <v>598</v>
      </c>
      <c r="G2052" s="59"/>
      <c r="H2052" s="59"/>
      <c r="I2052" s="59">
        <v>0</v>
      </c>
      <c r="J2052" s="60"/>
      <c r="K2052" s="59"/>
    </row>
    <row r="2053" spans="1:11" ht="15" customHeight="1" x14ac:dyDescent="0.4">
      <c r="A2053" s="58">
        <v>2049</v>
      </c>
      <c r="B2053" s="59" t="s">
        <v>5025</v>
      </c>
      <c r="C2053" s="59" t="s">
        <v>5026</v>
      </c>
      <c r="D2053" s="59" t="s">
        <v>5027</v>
      </c>
      <c r="E2053" s="58" t="s">
        <v>586</v>
      </c>
      <c r="F2053" s="58" t="s">
        <v>627</v>
      </c>
      <c r="G2053" s="59"/>
      <c r="H2053" s="59"/>
      <c r="I2053" s="59">
        <v>0</v>
      </c>
      <c r="J2053" s="60"/>
      <c r="K2053" s="59"/>
    </row>
    <row r="2054" spans="1:11" ht="15" customHeight="1" x14ac:dyDescent="0.4">
      <c r="A2054" s="58">
        <v>2050</v>
      </c>
      <c r="B2054" s="59" t="s">
        <v>5028</v>
      </c>
      <c r="C2054" s="59" t="s">
        <v>5029</v>
      </c>
      <c r="D2054" s="59" t="s">
        <v>611</v>
      </c>
      <c r="E2054" s="58" t="s">
        <v>586</v>
      </c>
      <c r="F2054" s="58" t="s">
        <v>598</v>
      </c>
      <c r="G2054" s="59"/>
      <c r="H2054" s="59"/>
      <c r="I2054" s="59">
        <v>0</v>
      </c>
      <c r="J2054" s="60"/>
      <c r="K2054" s="59"/>
    </row>
    <row r="2055" spans="1:11" ht="15" customHeight="1" x14ac:dyDescent="0.4">
      <c r="A2055" s="58">
        <v>2051</v>
      </c>
      <c r="B2055" s="59" t="s">
        <v>5030</v>
      </c>
      <c r="C2055" s="59" t="s">
        <v>3516</v>
      </c>
      <c r="D2055" s="59" t="s">
        <v>5031</v>
      </c>
      <c r="E2055" s="58" t="s">
        <v>586</v>
      </c>
      <c r="F2055" s="58">
        <v>1</v>
      </c>
      <c r="G2055" s="59"/>
      <c r="H2055" s="59"/>
      <c r="I2055" s="59">
        <v>0</v>
      </c>
      <c r="J2055" s="60"/>
      <c r="K2055" s="59"/>
    </row>
    <row r="2056" spans="1:11" ht="15" customHeight="1" x14ac:dyDescent="0.4">
      <c r="A2056" s="58">
        <v>2052</v>
      </c>
      <c r="B2056" s="59" t="s">
        <v>5032</v>
      </c>
      <c r="C2056" s="59" t="s">
        <v>1974</v>
      </c>
      <c r="D2056" s="59" t="s">
        <v>750</v>
      </c>
      <c r="E2056" s="58" t="s">
        <v>586</v>
      </c>
      <c r="F2056" s="58" t="s">
        <v>627</v>
      </c>
      <c r="G2056" s="59"/>
      <c r="H2056" s="59"/>
      <c r="I2056" s="59">
        <v>0</v>
      </c>
      <c r="J2056" s="60"/>
      <c r="K2056" s="59"/>
    </row>
    <row r="2057" spans="1:11" ht="15" customHeight="1" x14ac:dyDescent="0.4">
      <c r="A2057" s="58">
        <v>2053</v>
      </c>
      <c r="B2057" s="59" t="s">
        <v>5033</v>
      </c>
      <c r="C2057" s="59" t="s">
        <v>1282</v>
      </c>
      <c r="D2057" s="59" t="s">
        <v>750</v>
      </c>
      <c r="E2057" s="58" t="s">
        <v>586</v>
      </c>
      <c r="F2057" s="58" t="s">
        <v>1158</v>
      </c>
      <c r="G2057" s="59"/>
      <c r="H2057" s="59"/>
      <c r="I2057" s="59">
        <v>0</v>
      </c>
      <c r="J2057" s="60"/>
      <c r="K2057" s="59"/>
    </row>
    <row r="2058" spans="1:11" ht="15" customHeight="1" x14ac:dyDescent="0.4">
      <c r="A2058" s="58">
        <v>2054</v>
      </c>
      <c r="B2058" s="59" t="s">
        <v>5034</v>
      </c>
      <c r="C2058" s="59" t="s">
        <v>2081</v>
      </c>
      <c r="D2058" s="59" t="s">
        <v>777</v>
      </c>
      <c r="E2058" s="58" t="s">
        <v>586</v>
      </c>
      <c r="F2058" s="58" t="s">
        <v>711</v>
      </c>
      <c r="G2058" s="59"/>
      <c r="H2058" s="59"/>
      <c r="I2058" s="59">
        <v>0</v>
      </c>
      <c r="J2058" s="60"/>
      <c r="K2058" s="59"/>
    </row>
    <row r="2059" spans="1:11" ht="15" customHeight="1" x14ac:dyDescent="0.4">
      <c r="A2059" s="58">
        <v>2055</v>
      </c>
      <c r="B2059" s="59" t="s">
        <v>5035</v>
      </c>
      <c r="C2059" s="59" t="s">
        <v>5036</v>
      </c>
      <c r="D2059" s="59" t="s">
        <v>1888</v>
      </c>
      <c r="E2059" s="58" t="s">
        <v>586</v>
      </c>
      <c r="F2059" s="58">
        <v>1</v>
      </c>
      <c r="G2059" s="59"/>
      <c r="H2059" s="59"/>
      <c r="I2059" s="59">
        <v>0</v>
      </c>
      <c r="J2059" s="60"/>
      <c r="K2059" s="59"/>
    </row>
    <row r="2060" spans="1:11" ht="15" customHeight="1" x14ac:dyDescent="0.4">
      <c r="A2060" s="58">
        <v>2056</v>
      </c>
      <c r="B2060" s="59" t="s">
        <v>5037</v>
      </c>
      <c r="C2060" s="59" t="s">
        <v>5038</v>
      </c>
      <c r="D2060" s="59" t="s">
        <v>1888</v>
      </c>
      <c r="E2060" s="58" t="s">
        <v>586</v>
      </c>
      <c r="F2060" s="58">
        <v>1</v>
      </c>
      <c r="G2060" s="59"/>
      <c r="H2060" s="59"/>
      <c r="I2060" s="59">
        <v>0</v>
      </c>
      <c r="J2060" s="60"/>
      <c r="K2060" s="59"/>
    </row>
    <row r="2061" spans="1:11" ht="15" customHeight="1" x14ac:dyDescent="0.4">
      <c r="A2061" s="58">
        <v>2057</v>
      </c>
      <c r="B2061" s="59" t="s">
        <v>5039</v>
      </c>
      <c r="C2061" s="59" t="s">
        <v>5040</v>
      </c>
      <c r="D2061" s="59" t="s">
        <v>5041</v>
      </c>
      <c r="E2061" s="58" t="s">
        <v>582</v>
      </c>
      <c r="F2061" s="58" t="s">
        <v>598</v>
      </c>
      <c r="G2061" s="59"/>
      <c r="H2061" s="59"/>
      <c r="I2061" s="59">
        <v>0</v>
      </c>
      <c r="J2061" s="60"/>
      <c r="K2061" s="59"/>
    </row>
    <row r="2062" spans="1:11" ht="15" customHeight="1" x14ac:dyDescent="0.4">
      <c r="A2062" s="58">
        <v>2058</v>
      </c>
      <c r="B2062" s="59" t="s">
        <v>5042</v>
      </c>
      <c r="C2062" s="59" t="s">
        <v>5043</v>
      </c>
      <c r="D2062" s="59" t="s">
        <v>5041</v>
      </c>
      <c r="E2062" s="58" t="s">
        <v>586</v>
      </c>
      <c r="F2062" s="58" t="s">
        <v>598</v>
      </c>
      <c r="G2062" s="59"/>
      <c r="H2062" s="59"/>
      <c r="I2062" s="59">
        <v>0</v>
      </c>
      <c r="J2062" s="60"/>
      <c r="K2062" s="59"/>
    </row>
    <row r="2063" spans="1:11" ht="15" customHeight="1" x14ac:dyDescent="0.4">
      <c r="A2063" s="58">
        <v>2059</v>
      </c>
      <c r="B2063" s="59" t="s">
        <v>5044</v>
      </c>
      <c r="C2063" s="59" t="s">
        <v>5045</v>
      </c>
      <c r="D2063" s="59" t="s">
        <v>948</v>
      </c>
      <c r="E2063" s="58" t="s">
        <v>586</v>
      </c>
      <c r="F2063" s="58" t="s">
        <v>1175</v>
      </c>
      <c r="G2063" s="59"/>
      <c r="H2063" s="59"/>
      <c r="I2063" s="59">
        <v>0</v>
      </c>
      <c r="J2063" s="60"/>
      <c r="K2063" s="59"/>
    </row>
    <row r="2064" spans="1:11" ht="15" customHeight="1" x14ac:dyDescent="0.4">
      <c r="A2064" s="58">
        <v>2060</v>
      </c>
      <c r="B2064" s="59" t="s">
        <v>5046</v>
      </c>
      <c r="C2064" s="59" t="s">
        <v>5047</v>
      </c>
      <c r="D2064" s="59" t="s">
        <v>948</v>
      </c>
      <c r="E2064" s="58" t="s">
        <v>586</v>
      </c>
      <c r="F2064" s="58">
        <v>54</v>
      </c>
      <c r="G2064" s="59"/>
      <c r="H2064" s="59"/>
      <c r="I2064" s="59">
        <v>0</v>
      </c>
      <c r="J2064" s="60"/>
      <c r="K2064" s="59"/>
    </row>
    <row r="2065" spans="1:11" ht="15" customHeight="1" x14ac:dyDescent="0.4">
      <c r="A2065" s="58">
        <v>2061</v>
      </c>
      <c r="B2065" s="59" t="s">
        <v>5048</v>
      </c>
      <c r="C2065" s="59" t="s">
        <v>1179</v>
      </c>
      <c r="D2065" s="59" t="s">
        <v>948</v>
      </c>
      <c r="E2065" s="58" t="s">
        <v>586</v>
      </c>
      <c r="F2065" s="58" t="s">
        <v>3335</v>
      </c>
      <c r="G2065" s="59"/>
      <c r="H2065" s="59"/>
      <c r="I2065" s="59">
        <v>0</v>
      </c>
      <c r="J2065" s="60"/>
      <c r="K2065" s="59"/>
    </row>
    <row r="2066" spans="1:11" ht="15" customHeight="1" x14ac:dyDescent="0.4">
      <c r="A2066" s="58">
        <v>2062</v>
      </c>
      <c r="B2066" s="59" t="s">
        <v>5049</v>
      </c>
      <c r="C2066" s="59" t="s">
        <v>2018</v>
      </c>
      <c r="D2066" s="59" t="s">
        <v>948</v>
      </c>
      <c r="E2066" s="58" t="s">
        <v>586</v>
      </c>
      <c r="F2066" s="58" t="s">
        <v>788</v>
      </c>
      <c r="G2066" s="59"/>
      <c r="H2066" s="59"/>
      <c r="I2066" s="59">
        <v>0</v>
      </c>
      <c r="J2066" s="60"/>
      <c r="K2066" s="59"/>
    </row>
    <row r="2067" spans="1:11" ht="15" customHeight="1" x14ac:dyDescent="0.4">
      <c r="A2067" s="58">
        <v>2063</v>
      </c>
      <c r="B2067" s="59" t="s">
        <v>5050</v>
      </c>
      <c r="C2067" s="59" t="s">
        <v>3442</v>
      </c>
      <c r="D2067" s="59" t="s">
        <v>948</v>
      </c>
      <c r="E2067" s="58" t="s">
        <v>586</v>
      </c>
      <c r="F2067" s="58" t="s">
        <v>608</v>
      </c>
      <c r="G2067" s="59"/>
      <c r="H2067" s="59"/>
      <c r="I2067" s="59">
        <v>0</v>
      </c>
      <c r="J2067" s="60"/>
      <c r="K2067" s="59"/>
    </row>
    <row r="2068" spans="1:11" ht="15" customHeight="1" x14ac:dyDescent="0.4">
      <c r="A2068" s="58">
        <v>2064</v>
      </c>
      <c r="B2068" s="59" t="s">
        <v>5051</v>
      </c>
      <c r="C2068" s="59" t="s">
        <v>3919</v>
      </c>
      <c r="D2068" s="59" t="s">
        <v>948</v>
      </c>
      <c r="E2068" s="58" t="s">
        <v>586</v>
      </c>
      <c r="F2068" s="58" t="s">
        <v>608</v>
      </c>
      <c r="G2068" s="59"/>
      <c r="H2068" s="59"/>
      <c r="I2068" s="59">
        <v>0</v>
      </c>
      <c r="J2068" s="60"/>
      <c r="K2068" s="59"/>
    </row>
    <row r="2069" spans="1:11" ht="15" customHeight="1" x14ac:dyDescent="0.4">
      <c r="A2069" s="58">
        <v>2065</v>
      </c>
      <c r="B2069" s="59" t="s">
        <v>5052</v>
      </c>
      <c r="C2069" s="59" t="s">
        <v>5053</v>
      </c>
      <c r="D2069" s="59" t="s">
        <v>948</v>
      </c>
      <c r="E2069" s="58" t="s">
        <v>586</v>
      </c>
      <c r="F2069" s="58" t="s">
        <v>751</v>
      </c>
      <c r="G2069" s="59"/>
      <c r="H2069" s="59"/>
      <c r="I2069" s="59">
        <v>0</v>
      </c>
      <c r="J2069" s="60"/>
      <c r="K2069" s="59"/>
    </row>
    <row r="2070" spans="1:11" ht="15" customHeight="1" x14ac:dyDescent="0.4">
      <c r="A2070" s="58">
        <v>2066</v>
      </c>
      <c r="B2070" s="59" t="s">
        <v>5054</v>
      </c>
      <c r="C2070" s="59" t="s">
        <v>5055</v>
      </c>
      <c r="D2070" s="59" t="s">
        <v>5056</v>
      </c>
      <c r="E2070" s="58" t="s">
        <v>582</v>
      </c>
      <c r="F2070" s="58" t="s">
        <v>598</v>
      </c>
      <c r="G2070" s="59"/>
      <c r="H2070" s="59"/>
      <c r="I2070" s="59">
        <v>0.13472100000000001</v>
      </c>
      <c r="J2070" s="60">
        <v>7422747.7527631177</v>
      </c>
      <c r="K2070" s="59"/>
    </row>
    <row r="2071" spans="1:11" ht="15" customHeight="1" x14ac:dyDescent="0.4">
      <c r="A2071" s="58">
        <v>2067</v>
      </c>
      <c r="B2071" s="59" t="s">
        <v>5057</v>
      </c>
      <c r="C2071" s="59" t="s">
        <v>5058</v>
      </c>
      <c r="D2071" s="59" t="s">
        <v>5059</v>
      </c>
      <c r="E2071" s="58" t="s">
        <v>859</v>
      </c>
      <c r="F2071" s="58" t="s">
        <v>598</v>
      </c>
      <c r="G2071" s="59" t="s">
        <v>1509</v>
      </c>
      <c r="H2071" s="59"/>
      <c r="I2071" s="59">
        <v>6.7000000000000002E-4</v>
      </c>
      <c r="J2071" s="60">
        <v>1492537313.4328358</v>
      </c>
      <c r="K2071" s="59"/>
    </row>
    <row r="2072" spans="1:11" ht="15" customHeight="1" x14ac:dyDescent="0.4">
      <c r="A2072" s="58">
        <v>2068</v>
      </c>
      <c r="B2072" s="59" t="s">
        <v>5060</v>
      </c>
      <c r="C2072" s="59" t="s">
        <v>5061</v>
      </c>
      <c r="D2072" s="59" t="s">
        <v>5062</v>
      </c>
      <c r="E2072" s="58" t="s">
        <v>829</v>
      </c>
      <c r="F2072" s="58" t="s">
        <v>598</v>
      </c>
      <c r="G2072" s="59" t="s">
        <v>2421</v>
      </c>
      <c r="H2072" s="59"/>
      <c r="I2072" s="59">
        <v>2.6667E-2</v>
      </c>
      <c r="J2072" s="60">
        <v>37499531.2558593</v>
      </c>
      <c r="K2072" s="59"/>
    </row>
    <row r="2073" spans="1:11" ht="15" customHeight="1" x14ac:dyDescent="0.4">
      <c r="A2073" s="58">
        <v>2069</v>
      </c>
      <c r="B2073" s="59" t="s">
        <v>5063</v>
      </c>
      <c r="C2073" s="59" t="s">
        <v>5064</v>
      </c>
      <c r="D2073" s="59" t="s">
        <v>5062</v>
      </c>
      <c r="E2073" s="58" t="s">
        <v>829</v>
      </c>
      <c r="F2073" s="58" t="s">
        <v>598</v>
      </c>
      <c r="G2073" s="59" t="s">
        <v>2421</v>
      </c>
      <c r="H2073" s="59"/>
      <c r="I2073" s="59">
        <v>2.6667E-2</v>
      </c>
      <c r="J2073" s="60">
        <v>37499531.2558593</v>
      </c>
      <c r="K2073" s="59"/>
    </row>
    <row r="2074" spans="1:11" ht="15" customHeight="1" x14ac:dyDescent="0.4">
      <c r="A2074" s="58">
        <v>2070</v>
      </c>
      <c r="B2074" s="59" t="s">
        <v>5065</v>
      </c>
      <c r="C2074" s="59" t="s">
        <v>5066</v>
      </c>
      <c r="D2074" s="59" t="s">
        <v>5062</v>
      </c>
      <c r="E2074" s="58" t="s">
        <v>829</v>
      </c>
      <c r="F2074" s="58" t="s">
        <v>598</v>
      </c>
      <c r="G2074" s="59" t="s">
        <v>2421</v>
      </c>
      <c r="H2074" s="59"/>
      <c r="I2074" s="59">
        <v>2.5826999999999999E-2</v>
      </c>
      <c r="J2074" s="60">
        <v>38719169.860998183</v>
      </c>
      <c r="K2074" s="59"/>
    </row>
    <row r="2075" spans="1:11" ht="15" customHeight="1" x14ac:dyDescent="0.4">
      <c r="A2075" s="58">
        <v>2071</v>
      </c>
      <c r="B2075" s="59" t="s">
        <v>5067</v>
      </c>
      <c r="C2075" s="59" t="s">
        <v>5068</v>
      </c>
      <c r="D2075" s="59" t="s">
        <v>5069</v>
      </c>
      <c r="E2075" s="58" t="s">
        <v>829</v>
      </c>
      <c r="F2075" s="58" t="s">
        <v>598</v>
      </c>
      <c r="G2075" s="59" t="s">
        <v>1513</v>
      </c>
      <c r="H2075" s="59" t="s">
        <v>1514</v>
      </c>
      <c r="I2075" s="59">
        <v>8.0000000000000007E-5</v>
      </c>
      <c r="J2075" s="60">
        <v>12499999999.999998</v>
      </c>
      <c r="K2075" s="59"/>
    </row>
    <row r="2076" spans="1:11" ht="15" customHeight="1" x14ac:dyDescent="0.4">
      <c r="A2076" s="58">
        <v>2072</v>
      </c>
      <c r="B2076" s="59" t="s">
        <v>5070</v>
      </c>
      <c r="C2076" s="59" t="s">
        <v>5071</v>
      </c>
      <c r="D2076" s="59" t="s">
        <v>5072</v>
      </c>
      <c r="E2076" s="58" t="s">
        <v>829</v>
      </c>
      <c r="F2076" s="58" t="s">
        <v>608</v>
      </c>
      <c r="G2076" s="59" t="s">
        <v>1583</v>
      </c>
      <c r="H2076" s="59" t="s">
        <v>1584</v>
      </c>
      <c r="I2076" s="59">
        <v>8.8000000000000003E-4</v>
      </c>
      <c r="J2076" s="60">
        <v>1136363636.3636363</v>
      </c>
      <c r="K2076" s="59"/>
    </row>
    <row r="2077" spans="1:11" ht="15" customHeight="1" x14ac:dyDescent="0.4">
      <c r="A2077" s="58">
        <v>2073</v>
      </c>
      <c r="B2077" s="59" t="s">
        <v>5073</v>
      </c>
      <c r="C2077" s="59" t="s">
        <v>5074</v>
      </c>
      <c r="D2077" s="59" t="s">
        <v>5072</v>
      </c>
      <c r="E2077" s="58" t="s">
        <v>829</v>
      </c>
      <c r="F2077" s="58" t="s">
        <v>598</v>
      </c>
      <c r="G2077" s="59" t="s">
        <v>1583</v>
      </c>
      <c r="H2077" s="59" t="s">
        <v>1584</v>
      </c>
      <c r="I2077" s="59">
        <v>4.4000000000000002E-4</v>
      </c>
      <c r="J2077" s="60">
        <v>2272727272.7272725</v>
      </c>
      <c r="K2077" s="59"/>
    </row>
    <row r="2078" spans="1:11" ht="15" customHeight="1" x14ac:dyDescent="0.4">
      <c r="A2078" s="58">
        <v>2074</v>
      </c>
      <c r="B2078" s="59" t="s">
        <v>5075</v>
      </c>
      <c r="C2078" s="59" t="s">
        <v>5076</v>
      </c>
      <c r="D2078" s="59" t="s">
        <v>5069</v>
      </c>
      <c r="E2078" s="58" t="s">
        <v>829</v>
      </c>
      <c r="F2078" s="58" t="s">
        <v>608</v>
      </c>
      <c r="G2078" s="59" t="s">
        <v>1513</v>
      </c>
      <c r="H2078" s="59" t="s">
        <v>1514</v>
      </c>
      <c r="I2078" s="59">
        <v>1.6000000000000001E-4</v>
      </c>
      <c r="J2078" s="60">
        <v>6249999999.999999</v>
      </c>
      <c r="K2078" s="59"/>
    </row>
    <row r="2079" spans="1:11" ht="15" customHeight="1" x14ac:dyDescent="0.4">
      <c r="A2079" s="58">
        <v>2075</v>
      </c>
      <c r="B2079" s="59" t="s">
        <v>5077</v>
      </c>
      <c r="C2079" s="59" t="s">
        <v>5078</v>
      </c>
      <c r="D2079" s="59" t="s">
        <v>5079</v>
      </c>
      <c r="E2079" s="58" t="s">
        <v>829</v>
      </c>
      <c r="F2079" s="58" t="s">
        <v>608</v>
      </c>
      <c r="G2079" s="59" t="s">
        <v>1513</v>
      </c>
      <c r="H2079" s="59" t="s">
        <v>1514</v>
      </c>
      <c r="I2079" s="59">
        <v>1.6000000000000001E-4</v>
      </c>
      <c r="J2079" s="60">
        <v>6249999999.999999</v>
      </c>
      <c r="K2079" s="59"/>
    </row>
    <row r="2080" spans="1:11" ht="15" customHeight="1" x14ac:dyDescent="0.4">
      <c r="A2080" s="58">
        <v>2076</v>
      </c>
      <c r="B2080" s="59" t="s">
        <v>5080</v>
      </c>
      <c r="C2080" s="59" t="s">
        <v>5081</v>
      </c>
      <c r="D2080" s="59" t="s">
        <v>59</v>
      </c>
      <c r="E2080" s="58" t="s">
        <v>829</v>
      </c>
      <c r="F2080" s="58" t="s">
        <v>598</v>
      </c>
      <c r="G2080" s="59" t="s">
        <v>1513</v>
      </c>
      <c r="H2080" s="59" t="s">
        <v>1514</v>
      </c>
      <c r="I2080" s="59">
        <v>1.6000000000000001E-4</v>
      </c>
      <c r="J2080" s="60">
        <v>6249999999.999999</v>
      </c>
      <c r="K2080" s="59"/>
    </row>
    <row r="2081" spans="1:11" ht="15" customHeight="1" x14ac:dyDescent="0.4">
      <c r="A2081" s="58">
        <v>2077</v>
      </c>
      <c r="B2081" s="59" t="s">
        <v>5082</v>
      </c>
      <c r="C2081" s="59" t="s">
        <v>5083</v>
      </c>
      <c r="D2081" s="59" t="s">
        <v>59</v>
      </c>
      <c r="E2081" s="58" t="s">
        <v>829</v>
      </c>
      <c r="F2081" s="58" t="s">
        <v>598</v>
      </c>
      <c r="G2081" s="59" t="s">
        <v>1625</v>
      </c>
      <c r="H2081" s="59" t="s">
        <v>1514</v>
      </c>
      <c r="I2081" s="59">
        <v>1.8789E-2</v>
      </c>
      <c r="J2081" s="60">
        <v>53222630.262387566</v>
      </c>
      <c r="K2081" s="59"/>
    </row>
    <row r="2082" spans="1:11" ht="15" customHeight="1" x14ac:dyDescent="0.4">
      <c r="A2082" s="58">
        <v>2078</v>
      </c>
      <c r="B2082" s="59" t="s">
        <v>5084</v>
      </c>
      <c r="C2082" s="59" t="s">
        <v>5085</v>
      </c>
      <c r="D2082" s="59" t="s">
        <v>5086</v>
      </c>
      <c r="E2082" s="58" t="s">
        <v>829</v>
      </c>
      <c r="F2082" s="58" t="s">
        <v>598</v>
      </c>
      <c r="G2082" s="59" t="s">
        <v>1625</v>
      </c>
      <c r="H2082" s="59" t="s">
        <v>1514</v>
      </c>
      <c r="I2082" s="59">
        <v>8.0000000000000007E-5</v>
      </c>
      <c r="J2082" s="60">
        <v>12499999999.999998</v>
      </c>
      <c r="K2082" s="59"/>
    </row>
    <row r="2083" spans="1:11" ht="15" customHeight="1" x14ac:dyDescent="0.4">
      <c r="A2083" s="58">
        <v>2079</v>
      </c>
      <c r="B2083" s="59" t="s">
        <v>5087</v>
      </c>
      <c r="C2083" s="59" t="s">
        <v>5088</v>
      </c>
      <c r="D2083" s="59" t="s">
        <v>59</v>
      </c>
      <c r="E2083" s="58" t="s">
        <v>829</v>
      </c>
      <c r="F2083" s="58" t="s">
        <v>598</v>
      </c>
      <c r="G2083" s="59" t="s">
        <v>1513</v>
      </c>
      <c r="H2083" s="59" t="s">
        <v>1514</v>
      </c>
      <c r="I2083" s="59">
        <v>9.0000000000000002E-6</v>
      </c>
      <c r="J2083" s="60">
        <v>111111111111.11111</v>
      </c>
      <c r="K2083" s="59"/>
    </row>
    <row r="2084" spans="1:11" ht="15" customHeight="1" x14ac:dyDescent="0.4">
      <c r="A2084" s="58">
        <v>2080</v>
      </c>
      <c r="B2084" s="59" t="s">
        <v>5089</v>
      </c>
      <c r="C2084" s="59" t="s">
        <v>5090</v>
      </c>
      <c r="D2084" s="59" t="s">
        <v>43</v>
      </c>
      <c r="E2084" s="58" t="s">
        <v>829</v>
      </c>
      <c r="F2084" s="58" t="s">
        <v>608</v>
      </c>
      <c r="G2084" s="59" t="s">
        <v>1560</v>
      </c>
      <c r="H2084" s="59" t="s">
        <v>1561</v>
      </c>
      <c r="I2084" s="59">
        <v>3.4000000000000002E-4</v>
      </c>
      <c r="J2084" s="60">
        <v>2941176470.5882349</v>
      </c>
      <c r="K2084" s="59"/>
    </row>
    <row r="2085" spans="1:11" ht="15" customHeight="1" x14ac:dyDescent="0.4">
      <c r="A2085" s="58">
        <v>2081</v>
      </c>
      <c r="B2085" s="59" t="s">
        <v>5091</v>
      </c>
      <c r="C2085" s="59" t="s">
        <v>5092</v>
      </c>
      <c r="D2085" s="59" t="s">
        <v>5093</v>
      </c>
      <c r="E2085" s="58" t="s">
        <v>829</v>
      </c>
      <c r="F2085" s="58" t="s">
        <v>598</v>
      </c>
      <c r="G2085" s="59" t="s">
        <v>1560</v>
      </c>
      <c r="H2085" s="59" t="s">
        <v>2778</v>
      </c>
      <c r="I2085" s="59">
        <v>4.0099999999999999E-4</v>
      </c>
      <c r="J2085" s="60">
        <v>2493765586.0349126</v>
      </c>
      <c r="K2085" s="59"/>
    </row>
    <row r="2086" spans="1:11" ht="15" customHeight="1" x14ac:dyDescent="0.4">
      <c r="A2086" s="58">
        <v>2082</v>
      </c>
      <c r="B2086" s="59" t="s">
        <v>5094</v>
      </c>
      <c r="C2086" s="59" t="s">
        <v>5095</v>
      </c>
      <c r="D2086" s="59" t="s">
        <v>5093</v>
      </c>
      <c r="E2086" s="58" t="s">
        <v>829</v>
      </c>
      <c r="F2086" s="58" t="s">
        <v>598</v>
      </c>
      <c r="G2086" s="59" t="s">
        <v>1560</v>
      </c>
      <c r="H2086" s="59" t="s">
        <v>2778</v>
      </c>
      <c r="I2086" s="59">
        <v>4.0099999999999999E-4</v>
      </c>
      <c r="J2086" s="60">
        <v>2493765586.0349126</v>
      </c>
      <c r="K2086" s="59"/>
    </row>
    <row r="2087" spans="1:11" ht="15" customHeight="1" x14ac:dyDescent="0.4">
      <c r="A2087" s="58">
        <v>2083</v>
      </c>
      <c r="B2087" s="59" t="s">
        <v>5096</v>
      </c>
      <c r="C2087" s="59" t="s">
        <v>5097</v>
      </c>
      <c r="D2087" s="59" t="s">
        <v>5093</v>
      </c>
      <c r="E2087" s="58" t="s">
        <v>829</v>
      </c>
      <c r="F2087" s="58" t="s">
        <v>608</v>
      </c>
      <c r="G2087" s="59" t="s">
        <v>1560</v>
      </c>
      <c r="H2087" s="59" t="s">
        <v>2778</v>
      </c>
      <c r="I2087" s="59">
        <v>8.03E-4</v>
      </c>
      <c r="J2087" s="60">
        <v>1245330012.4533002</v>
      </c>
      <c r="K2087" s="59"/>
    </row>
    <row r="2088" spans="1:11" ht="15" customHeight="1" x14ac:dyDescent="0.4">
      <c r="A2088" s="58">
        <v>2084</v>
      </c>
      <c r="B2088" s="59" t="s">
        <v>5098</v>
      </c>
      <c r="C2088" s="59" t="s">
        <v>5099</v>
      </c>
      <c r="D2088" s="59" t="s">
        <v>5100</v>
      </c>
      <c r="E2088" s="58" t="s">
        <v>829</v>
      </c>
      <c r="F2088" s="58" t="s">
        <v>598</v>
      </c>
      <c r="G2088" s="59" t="s">
        <v>2738</v>
      </c>
      <c r="H2088" s="59" t="s">
        <v>2739</v>
      </c>
      <c r="I2088" s="59">
        <v>6.9999999999999999E-4</v>
      </c>
      <c r="J2088" s="60">
        <v>1428571428.5714285</v>
      </c>
      <c r="K2088" s="59"/>
    </row>
    <row r="2089" spans="1:11" ht="15" customHeight="1" x14ac:dyDescent="0.4">
      <c r="A2089" s="58">
        <v>2085</v>
      </c>
      <c r="B2089" s="59" t="s">
        <v>5101</v>
      </c>
      <c r="C2089" s="59" t="s">
        <v>5102</v>
      </c>
      <c r="D2089" s="59" t="s">
        <v>5103</v>
      </c>
      <c r="E2089" s="58" t="s">
        <v>829</v>
      </c>
      <c r="F2089" s="58" t="s">
        <v>608</v>
      </c>
      <c r="G2089" s="59" t="s">
        <v>2738</v>
      </c>
      <c r="H2089" s="59" t="s">
        <v>2739</v>
      </c>
      <c r="I2089" s="59">
        <v>5.0400000000000002E-3</v>
      </c>
      <c r="J2089" s="60">
        <v>198412698.41269842</v>
      </c>
      <c r="K2089" s="59"/>
    </row>
    <row r="2090" spans="1:11" ht="15" customHeight="1" x14ac:dyDescent="0.4">
      <c r="A2090" s="58">
        <v>2086</v>
      </c>
      <c r="B2090" s="59" t="s">
        <v>5104</v>
      </c>
      <c r="C2090" s="59" t="s">
        <v>3102</v>
      </c>
      <c r="D2090" s="59" t="s">
        <v>88</v>
      </c>
      <c r="E2090" s="58" t="s">
        <v>829</v>
      </c>
      <c r="F2090" s="58" t="s">
        <v>672</v>
      </c>
      <c r="G2090" s="59" t="s">
        <v>1258</v>
      </c>
      <c r="H2090" s="59" t="s">
        <v>1534</v>
      </c>
      <c r="I2090" s="59">
        <v>1.56E-4</v>
      </c>
      <c r="J2090" s="60">
        <v>6410256410.2564106</v>
      </c>
      <c r="K2090" s="59"/>
    </row>
    <row r="2091" spans="1:11" ht="15" customHeight="1" x14ac:dyDescent="0.4">
      <c r="A2091" s="58">
        <v>2087</v>
      </c>
      <c r="B2091" s="59" t="s">
        <v>5105</v>
      </c>
      <c r="C2091" s="59" t="s">
        <v>2945</v>
      </c>
      <c r="D2091" s="59" t="s">
        <v>88</v>
      </c>
      <c r="E2091" s="58" t="s">
        <v>829</v>
      </c>
      <c r="F2091" s="58" t="s">
        <v>591</v>
      </c>
      <c r="G2091" s="59" t="s">
        <v>1258</v>
      </c>
      <c r="H2091" s="59" t="s">
        <v>1534</v>
      </c>
      <c r="I2091" s="59">
        <v>2.0799999999999999E-4</v>
      </c>
      <c r="J2091" s="60">
        <v>4807692307.6923084</v>
      </c>
      <c r="K2091" s="59"/>
    </row>
    <row r="2092" spans="1:11" ht="15" customHeight="1" x14ac:dyDescent="0.4">
      <c r="A2092" s="58">
        <v>2088</v>
      </c>
      <c r="B2092" s="59" t="s">
        <v>5106</v>
      </c>
      <c r="C2092" s="59" t="s">
        <v>3174</v>
      </c>
      <c r="D2092" s="59" t="s">
        <v>88</v>
      </c>
      <c r="E2092" s="58" t="s">
        <v>829</v>
      </c>
      <c r="F2092" s="58" t="s">
        <v>608</v>
      </c>
      <c r="G2092" s="59" t="s">
        <v>1258</v>
      </c>
      <c r="H2092" s="59" t="s">
        <v>1534</v>
      </c>
      <c r="I2092" s="59">
        <v>1.0399999999999999E-4</v>
      </c>
      <c r="J2092" s="60">
        <v>9615384615.3846169</v>
      </c>
      <c r="K2092" s="59"/>
    </row>
    <row r="2093" spans="1:11" ht="15" customHeight="1" x14ac:dyDescent="0.4">
      <c r="A2093" s="58">
        <v>2089</v>
      </c>
      <c r="B2093" s="59" t="s">
        <v>5107</v>
      </c>
      <c r="C2093" s="59" t="s">
        <v>5108</v>
      </c>
      <c r="D2093" s="59" t="s">
        <v>88</v>
      </c>
      <c r="E2093" s="58" t="s">
        <v>829</v>
      </c>
      <c r="F2093" s="58" t="s">
        <v>598</v>
      </c>
      <c r="G2093" s="59" t="s">
        <v>1258</v>
      </c>
      <c r="H2093" s="59" t="s">
        <v>1534</v>
      </c>
      <c r="I2093" s="59">
        <v>5.1999999999999997E-5</v>
      </c>
      <c r="J2093" s="60">
        <v>19230769230.769234</v>
      </c>
      <c r="K2093" s="59"/>
    </row>
    <row r="2094" spans="1:11" ht="15" customHeight="1" x14ac:dyDescent="0.4">
      <c r="A2094" s="58">
        <v>2090</v>
      </c>
      <c r="B2094" s="59" t="s">
        <v>5109</v>
      </c>
      <c r="C2094" s="59" t="s">
        <v>5110</v>
      </c>
      <c r="D2094" s="59" t="s">
        <v>88</v>
      </c>
      <c r="E2094" s="58" t="s">
        <v>829</v>
      </c>
      <c r="F2094" s="58" t="s">
        <v>598</v>
      </c>
      <c r="G2094" s="59" t="s">
        <v>1258</v>
      </c>
      <c r="H2094" s="59" t="s">
        <v>1534</v>
      </c>
      <c r="I2094" s="59">
        <v>5.1999999999999997E-5</v>
      </c>
      <c r="J2094" s="60">
        <v>19230769230.769234</v>
      </c>
      <c r="K2094" s="59"/>
    </row>
    <row r="2095" spans="1:11" ht="15" customHeight="1" x14ac:dyDescent="0.4">
      <c r="A2095" s="58">
        <v>2091</v>
      </c>
      <c r="B2095" s="59" t="s">
        <v>5111</v>
      </c>
      <c r="C2095" s="59" t="s">
        <v>3112</v>
      </c>
      <c r="D2095" s="59" t="s">
        <v>88</v>
      </c>
      <c r="E2095" s="58" t="s">
        <v>829</v>
      </c>
      <c r="F2095" s="58" t="s">
        <v>627</v>
      </c>
      <c r="G2095" s="59" t="s">
        <v>1258</v>
      </c>
      <c r="H2095" s="59" t="s">
        <v>1534</v>
      </c>
      <c r="I2095" s="59">
        <v>3.1199999999999999E-4</v>
      </c>
      <c r="J2095" s="60">
        <v>3205128205.1282053</v>
      </c>
      <c r="K2095" s="59"/>
    </row>
    <row r="2096" spans="1:11" ht="15" customHeight="1" x14ac:dyDescent="0.4">
      <c r="A2096" s="58">
        <v>2092</v>
      </c>
      <c r="B2096" s="59" t="s">
        <v>5112</v>
      </c>
      <c r="C2096" s="59" t="s">
        <v>3160</v>
      </c>
      <c r="D2096" s="59" t="s">
        <v>88</v>
      </c>
      <c r="E2096" s="58" t="s">
        <v>829</v>
      </c>
      <c r="F2096" s="58" t="s">
        <v>591</v>
      </c>
      <c r="G2096" s="59" t="s">
        <v>1258</v>
      </c>
      <c r="H2096" s="59" t="s">
        <v>1534</v>
      </c>
      <c r="I2096" s="59">
        <v>2.0799999999999999E-4</v>
      </c>
      <c r="J2096" s="60">
        <v>4807692307.6923084</v>
      </c>
      <c r="K2096" s="59"/>
    </row>
    <row r="2097" spans="1:11" ht="15" customHeight="1" x14ac:dyDescent="0.4">
      <c r="A2097" s="58">
        <v>2093</v>
      </c>
      <c r="B2097" s="59" t="s">
        <v>5113</v>
      </c>
      <c r="C2097" s="59" t="s">
        <v>5114</v>
      </c>
      <c r="D2097" s="59" t="s">
        <v>88</v>
      </c>
      <c r="E2097" s="58" t="s">
        <v>829</v>
      </c>
      <c r="F2097" s="58" t="s">
        <v>598</v>
      </c>
      <c r="G2097" s="59" t="s">
        <v>1258</v>
      </c>
      <c r="H2097" s="59" t="s">
        <v>1534</v>
      </c>
      <c r="I2097" s="59">
        <v>5.1999999999999997E-5</v>
      </c>
      <c r="J2097" s="60">
        <v>19230769230.769234</v>
      </c>
      <c r="K2097" s="59"/>
    </row>
    <row r="2098" spans="1:11" ht="15" customHeight="1" x14ac:dyDescent="0.4">
      <c r="A2098" s="58">
        <v>2094</v>
      </c>
      <c r="B2098" s="59" t="s">
        <v>5115</v>
      </c>
      <c r="C2098" s="59" t="s">
        <v>5116</v>
      </c>
      <c r="D2098" s="59" t="s">
        <v>88</v>
      </c>
      <c r="E2098" s="58" t="s">
        <v>829</v>
      </c>
      <c r="F2098" s="58" t="s">
        <v>598</v>
      </c>
      <c r="G2098" s="59" t="s">
        <v>1258</v>
      </c>
      <c r="H2098" s="59" t="s">
        <v>1534</v>
      </c>
      <c r="I2098" s="59">
        <v>5.1999999999999997E-5</v>
      </c>
      <c r="J2098" s="60">
        <v>19230769230.769234</v>
      </c>
      <c r="K2098" s="59"/>
    </row>
    <row r="2099" spans="1:11" ht="15" customHeight="1" x14ac:dyDescent="0.4">
      <c r="A2099" s="58">
        <v>2095</v>
      </c>
      <c r="B2099" s="59" t="s">
        <v>5117</v>
      </c>
      <c r="C2099" s="59" t="s">
        <v>5118</v>
      </c>
      <c r="D2099" s="59" t="s">
        <v>88</v>
      </c>
      <c r="E2099" s="58" t="s">
        <v>829</v>
      </c>
      <c r="F2099" s="58" t="s">
        <v>608</v>
      </c>
      <c r="G2099" s="59" t="s">
        <v>1258</v>
      </c>
      <c r="H2099" s="59" t="s">
        <v>1534</v>
      </c>
      <c r="I2099" s="59">
        <v>1.0399999999999999E-4</v>
      </c>
      <c r="J2099" s="60">
        <v>9615384615.3846169</v>
      </c>
      <c r="K2099" s="59"/>
    </row>
    <row r="2100" spans="1:11" ht="15" customHeight="1" x14ac:dyDescent="0.4">
      <c r="A2100" s="58">
        <v>2096</v>
      </c>
      <c r="B2100" s="59" t="s">
        <v>5119</v>
      </c>
      <c r="C2100" s="59" t="s">
        <v>5120</v>
      </c>
      <c r="D2100" s="59" t="s">
        <v>88</v>
      </c>
      <c r="E2100" s="58" t="s">
        <v>829</v>
      </c>
      <c r="F2100" s="58" t="s">
        <v>598</v>
      </c>
      <c r="G2100" s="59" t="s">
        <v>1258</v>
      </c>
      <c r="H2100" s="59" t="s">
        <v>1534</v>
      </c>
      <c r="I2100" s="59">
        <v>5.1999999999999997E-5</v>
      </c>
      <c r="J2100" s="60">
        <v>19230769230.769234</v>
      </c>
      <c r="K2100" s="59"/>
    </row>
    <row r="2101" spans="1:11" ht="15" customHeight="1" x14ac:dyDescent="0.4">
      <c r="A2101" s="58">
        <v>2097</v>
      </c>
      <c r="B2101" s="59" t="s">
        <v>5121</v>
      </c>
      <c r="C2101" s="59" t="s">
        <v>5122</v>
      </c>
      <c r="D2101" s="59" t="s">
        <v>88</v>
      </c>
      <c r="E2101" s="58" t="s">
        <v>829</v>
      </c>
      <c r="F2101" s="58" t="s">
        <v>591</v>
      </c>
      <c r="G2101" s="59" t="s">
        <v>1258</v>
      </c>
      <c r="H2101" s="59" t="s">
        <v>1534</v>
      </c>
      <c r="I2101" s="59">
        <v>2.0799999999999999E-4</v>
      </c>
      <c r="J2101" s="60">
        <v>4807692307.6923084</v>
      </c>
      <c r="K2101" s="59"/>
    </row>
    <row r="2102" spans="1:11" ht="15" customHeight="1" x14ac:dyDescent="0.4">
      <c r="A2102" s="58">
        <v>2098</v>
      </c>
      <c r="B2102" s="59" t="s">
        <v>5123</v>
      </c>
      <c r="C2102" s="59" t="s">
        <v>5124</v>
      </c>
      <c r="D2102" s="59" t="s">
        <v>88</v>
      </c>
      <c r="E2102" s="58" t="s">
        <v>829</v>
      </c>
      <c r="F2102" s="58" t="s">
        <v>672</v>
      </c>
      <c r="G2102" s="59" t="s">
        <v>1258</v>
      </c>
      <c r="H2102" s="59" t="s">
        <v>1534</v>
      </c>
      <c r="I2102" s="59">
        <v>1.56E-4</v>
      </c>
      <c r="J2102" s="60">
        <v>6410256410.2564106</v>
      </c>
      <c r="K2102" s="59"/>
    </row>
    <row r="2103" spans="1:11" ht="15" customHeight="1" x14ac:dyDescent="0.4">
      <c r="A2103" s="58">
        <v>2099</v>
      </c>
      <c r="B2103" s="59" t="s">
        <v>5125</v>
      </c>
      <c r="C2103" s="59" t="s">
        <v>3132</v>
      </c>
      <c r="D2103" s="59" t="s">
        <v>88</v>
      </c>
      <c r="E2103" s="58" t="s">
        <v>829</v>
      </c>
      <c r="F2103" s="58" t="s">
        <v>591</v>
      </c>
      <c r="G2103" s="59" t="s">
        <v>1258</v>
      </c>
      <c r="H2103" s="59" t="s">
        <v>1534</v>
      </c>
      <c r="I2103" s="59">
        <v>2.0799999999999999E-4</v>
      </c>
      <c r="J2103" s="60">
        <v>4807692307.6923084</v>
      </c>
      <c r="K2103" s="59"/>
    </row>
    <row r="2104" spans="1:11" ht="15" customHeight="1" x14ac:dyDescent="0.4">
      <c r="A2104" s="58">
        <v>2100</v>
      </c>
      <c r="B2104" s="59" t="s">
        <v>5126</v>
      </c>
      <c r="C2104" s="59" t="s">
        <v>5127</v>
      </c>
      <c r="D2104" s="59" t="s">
        <v>88</v>
      </c>
      <c r="E2104" s="58" t="s">
        <v>829</v>
      </c>
      <c r="F2104" s="58" t="s">
        <v>598</v>
      </c>
      <c r="G2104" s="59" t="s">
        <v>1258</v>
      </c>
      <c r="H2104" s="59" t="s">
        <v>1534</v>
      </c>
      <c r="I2104" s="59">
        <v>5.1999999999999997E-5</v>
      </c>
      <c r="J2104" s="60">
        <v>19230769230.769234</v>
      </c>
      <c r="K2104" s="59"/>
    </row>
    <row r="2105" spans="1:11" ht="15" customHeight="1" x14ac:dyDescent="0.4">
      <c r="A2105" s="58">
        <v>2101</v>
      </c>
      <c r="B2105" s="59" t="s">
        <v>5128</v>
      </c>
      <c r="C2105" s="59" t="s">
        <v>3140</v>
      </c>
      <c r="D2105" s="59" t="s">
        <v>88</v>
      </c>
      <c r="E2105" s="58" t="s">
        <v>829</v>
      </c>
      <c r="F2105" s="58" t="s">
        <v>598</v>
      </c>
      <c r="G2105" s="59" t="s">
        <v>1258</v>
      </c>
      <c r="H2105" s="59" t="s">
        <v>1534</v>
      </c>
      <c r="I2105" s="59">
        <v>5.1999999999999997E-5</v>
      </c>
      <c r="J2105" s="60">
        <v>19230769230.769234</v>
      </c>
      <c r="K2105" s="59"/>
    </row>
    <row r="2106" spans="1:11" ht="15" customHeight="1" x14ac:dyDescent="0.4">
      <c r="A2106" s="58">
        <v>2102</v>
      </c>
      <c r="B2106" s="59" t="s">
        <v>5129</v>
      </c>
      <c r="C2106" s="59" t="s">
        <v>5130</v>
      </c>
      <c r="D2106" s="59" t="s">
        <v>88</v>
      </c>
      <c r="E2106" s="58" t="s">
        <v>829</v>
      </c>
      <c r="F2106" s="58" t="s">
        <v>598</v>
      </c>
      <c r="G2106" s="59" t="s">
        <v>1258</v>
      </c>
      <c r="H2106" s="59" t="s">
        <v>1534</v>
      </c>
      <c r="I2106" s="59">
        <v>5.1999999999999997E-5</v>
      </c>
      <c r="J2106" s="60">
        <v>19230769230.769234</v>
      </c>
      <c r="K2106" s="59"/>
    </row>
    <row r="2107" spans="1:11" ht="15" customHeight="1" x14ac:dyDescent="0.4">
      <c r="A2107" s="58">
        <v>2103</v>
      </c>
      <c r="B2107" s="59" t="s">
        <v>5131</v>
      </c>
      <c r="C2107" s="59" t="s">
        <v>5132</v>
      </c>
      <c r="D2107" s="59" t="s">
        <v>88</v>
      </c>
      <c r="E2107" s="58" t="s">
        <v>829</v>
      </c>
      <c r="F2107" s="58" t="s">
        <v>608</v>
      </c>
      <c r="G2107" s="59" t="s">
        <v>1258</v>
      </c>
      <c r="H2107" s="59" t="s">
        <v>1534</v>
      </c>
      <c r="I2107" s="59">
        <v>1.0399999999999999E-4</v>
      </c>
      <c r="J2107" s="60">
        <v>9615384615.3846169</v>
      </c>
      <c r="K2107" s="59"/>
    </row>
    <row r="2108" spans="1:11" ht="15" customHeight="1" x14ac:dyDescent="0.4">
      <c r="A2108" s="58">
        <v>2104</v>
      </c>
      <c r="B2108" s="59" t="s">
        <v>5133</v>
      </c>
      <c r="C2108" s="59" t="s">
        <v>5134</v>
      </c>
      <c r="D2108" s="59" t="s">
        <v>88</v>
      </c>
      <c r="E2108" s="58" t="s">
        <v>829</v>
      </c>
      <c r="F2108" s="58" t="s">
        <v>598</v>
      </c>
      <c r="G2108" s="59" t="s">
        <v>1258</v>
      </c>
      <c r="H2108" s="59" t="s">
        <v>1534</v>
      </c>
      <c r="I2108" s="59">
        <v>5.1999999999999997E-5</v>
      </c>
      <c r="J2108" s="60">
        <v>19230769230.769234</v>
      </c>
      <c r="K2108" s="59"/>
    </row>
    <row r="2109" spans="1:11" ht="15" customHeight="1" x14ac:dyDescent="0.4">
      <c r="A2109" s="58">
        <v>2105</v>
      </c>
      <c r="B2109" s="59" t="s">
        <v>5135</v>
      </c>
      <c r="C2109" s="59" t="s">
        <v>5136</v>
      </c>
      <c r="D2109" s="59" t="s">
        <v>88</v>
      </c>
      <c r="E2109" s="58" t="s">
        <v>829</v>
      </c>
      <c r="F2109" s="58" t="s">
        <v>608</v>
      </c>
      <c r="G2109" s="59" t="s">
        <v>1258</v>
      </c>
      <c r="H2109" s="59" t="s">
        <v>1534</v>
      </c>
      <c r="I2109" s="59">
        <v>1.0399999999999999E-4</v>
      </c>
      <c r="J2109" s="60">
        <v>9615384615.3846169</v>
      </c>
      <c r="K2109" s="59"/>
    </row>
    <row r="2110" spans="1:11" ht="15" customHeight="1" x14ac:dyDescent="0.4">
      <c r="A2110" s="58">
        <v>2106</v>
      </c>
      <c r="B2110" s="59" t="s">
        <v>5137</v>
      </c>
      <c r="C2110" s="59" t="s">
        <v>5138</v>
      </c>
      <c r="D2110" s="59" t="s">
        <v>88</v>
      </c>
      <c r="E2110" s="58" t="s">
        <v>829</v>
      </c>
      <c r="F2110" s="58" t="s">
        <v>672</v>
      </c>
      <c r="G2110" s="59" t="s">
        <v>15</v>
      </c>
      <c r="H2110" s="59" t="s">
        <v>1534</v>
      </c>
      <c r="I2110" s="59">
        <v>1.56E-4</v>
      </c>
      <c r="J2110" s="60">
        <v>6410256410.2564106</v>
      </c>
      <c r="K2110" s="59"/>
    </row>
    <row r="2111" spans="1:11" ht="15" customHeight="1" x14ac:dyDescent="0.4">
      <c r="A2111" s="58">
        <v>2107</v>
      </c>
      <c r="B2111" s="59" t="s">
        <v>5139</v>
      </c>
      <c r="C2111" s="59" t="s">
        <v>5140</v>
      </c>
      <c r="D2111" s="59" t="s">
        <v>88</v>
      </c>
      <c r="E2111" s="58" t="s">
        <v>829</v>
      </c>
      <c r="F2111" s="58" t="s">
        <v>627</v>
      </c>
      <c r="G2111" s="59" t="s">
        <v>15</v>
      </c>
      <c r="H2111" s="59" t="s">
        <v>1534</v>
      </c>
      <c r="I2111" s="59">
        <v>3.1199999999999999E-4</v>
      </c>
      <c r="J2111" s="60">
        <v>3205128205.1282053</v>
      </c>
      <c r="K2111" s="59"/>
    </row>
    <row r="2112" spans="1:11" ht="15" customHeight="1" x14ac:dyDescent="0.4">
      <c r="A2112" s="58">
        <v>2108</v>
      </c>
      <c r="B2112" s="59" t="s">
        <v>5141</v>
      </c>
      <c r="C2112" s="59" t="s">
        <v>5142</v>
      </c>
      <c r="D2112" s="59" t="s">
        <v>1530</v>
      </c>
      <c r="E2112" s="58" t="s">
        <v>829</v>
      </c>
      <c r="F2112" s="58" t="s">
        <v>591</v>
      </c>
      <c r="G2112" s="59" t="s">
        <v>9</v>
      </c>
      <c r="H2112" s="59" t="s">
        <v>1523</v>
      </c>
      <c r="I2112" s="59">
        <v>3.3199999999999999E-4</v>
      </c>
      <c r="J2112" s="60">
        <v>3012048192.7710843</v>
      </c>
      <c r="K2112" s="59"/>
    </row>
    <row r="2113" spans="1:11" ht="15" customHeight="1" x14ac:dyDescent="0.4">
      <c r="A2113" s="58">
        <v>2109</v>
      </c>
      <c r="B2113" s="59" t="s">
        <v>5143</v>
      </c>
      <c r="C2113" s="59" t="s">
        <v>5144</v>
      </c>
      <c r="D2113" s="59" t="s">
        <v>1530</v>
      </c>
      <c r="E2113" s="58" t="s">
        <v>829</v>
      </c>
      <c r="F2113" s="58" t="s">
        <v>587</v>
      </c>
      <c r="G2113" s="59" t="s">
        <v>9</v>
      </c>
      <c r="H2113" s="59" t="s">
        <v>1523</v>
      </c>
      <c r="I2113" s="59">
        <v>4.15E-4</v>
      </c>
      <c r="J2113" s="60">
        <v>2409638554.2168674</v>
      </c>
      <c r="K2113" s="59"/>
    </row>
    <row r="2114" spans="1:11" ht="15" customHeight="1" x14ac:dyDescent="0.4">
      <c r="A2114" s="58">
        <v>2110</v>
      </c>
      <c r="B2114" s="59" t="s">
        <v>5145</v>
      </c>
      <c r="C2114" s="59" t="s">
        <v>5146</v>
      </c>
      <c r="D2114" s="59" t="s">
        <v>1530</v>
      </c>
      <c r="E2114" s="58" t="s">
        <v>829</v>
      </c>
      <c r="F2114" s="58" t="s">
        <v>608</v>
      </c>
      <c r="G2114" s="59" t="s">
        <v>9</v>
      </c>
      <c r="H2114" s="59" t="s">
        <v>1523</v>
      </c>
      <c r="I2114" s="59">
        <v>1.66E-4</v>
      </c>
      <c r="J2114" s="60">
        <v>6024096385.5421686</v>
      </c>
      <c r="K2114" s="59"/>
    </row>
    <row r="2115" spans="1:11" ht="15" customHeight="1" x14ac:dyDescent="0.4">
      <c r="A2115" s="58">
        <v>2111</v>
      </c>
      <c r="B2115" s="59" t="s">
        <v>5147</v>
      </c>
      <c r="C2115" s="59" t="s">
        <v>5148</v>
      </c>
      <c r="D2115" s="59" t="s">
        <v>1530</v>
      </c>
      <c r="E2115" s="58" t="s">
        <v>829</v>
      </c>
      <c r="F2115" s="58" t="s">
        <v>598</v>
      </c>
      <c r="G2115" s="59" t="s">
        <v>9</v>
      </c>
      <c r="H2115" s="59" t="s">
        <v>1523</v>
      </c>
      <c r="I2115" s="59">
        <v>8.2999999999999998E-5</v>
      </c>
      <c r="J2115" s="60">
        <v>12048192771.084337</v>
      </c>
      <c r="K2115" s="59"/>
    </row>
    <row r="2116" spans="1:11" ht="15" customHeight="1" x14ac:dyDescent="0.4">
      <c r="A2116" s="58">
        <v>2112</v>
      </c>
      <c r="B2116" s="59" t="s">
        <v>5149</v>
      </c>
      <c r="C2116" s="59" t="s">
        <v>5150</v>
      </c>
      <c r="D2116" s="59" t="s">
        <v>1530</v>
      </c>
      <c r="E2116" s="58" t="s">
        <v>829</v>
      </c>
      <c r="F2116" s="58" t="s">
        <v>587</v>
      </c>
      <c r="G2116" s="59" t="s">
        <v>9</v>
      </c>
      <c r="H2116" s="59" t="s">
        <v>1523</v>
      </c>
      <c r="I2116" s="59">
        <v>4.15E-4</v>
      </c>
      <c r="J2116" s="60">
        <v>2409638554.2168674</v>
      </c>
      <c r="K2116" s="59"/>
    </row>
    <row r="2117" spans="1:11" ht="15" customHeight="1" x14ac:dyDescent="0.4">
      <c r="A2117" s="58">
        <v>2113</v>
      </c>
      <c r="B2117" s="59" t="s">
        <v>5151</v>
      </c>
      <c r="C2117" s="59" t="s">
        <v>5152</v>
      </c>
      <c r="D2117" s="59" t="s">
        <v>1530</v>
      </c>
      <c r="E2117" s="58" t="s">
        <v>829</v>
      </c>
      <c r="F2117" s="58" t="s">
        <v>608</v>
      </c>
      <c r="G2117" s="59" t="s">
        <v>9</v>
      </c>
      <c r="H2117" s="59" t="s">
        <v>1523</v>
      </c>
      <c r="I2117" s="59">
        <v>1.66E-4</v>
      </c>
      <c r="J2117" s="60">
        <v>6024096385.5421686</v>
      </c>
      <c r="K2117" s="59"/>
    </row>
    <row r="2118" spans="1:11" ht="15" customHeight="1" x14ac:dyDescent="0.4">
      <c r="A2118" s="58">
        <v>2114</v>
      </c>
      <c r="B2118" s="59" t="s">
        <v>5153</v>
      </c>
      <c r="C2118" s="59" t="s">
        <v>5154</v>
      </c>
      <c r="D2118" s="59" t="s">
        <v>1530</v>
      </c>
      <c r="E2118" s="58" t="s">
        <v>829</v>
      </c>
      <c r="F2118" s="58" t="s">
        <v>719</v>
      </c>
      <c r="G2118" s="59" t="s">
        <v>9</v>
      </c>
      <c r="H2118" s="59" t="s">
        <v>1523</v>
      </c>
      <c r="I2118" s="59">
        <v>8.3000000000000001E-4</v>
      </c>
      <c r="J2118" s="60">
        <v>1204819277.1084337</v>
      </c>
      <c r="K2118" s="59"/>
    </row>
    <row r="2119" spans="1:11" ht="15" customHeight="1" x14ac:dyDescent="0.4">
      <c r="A2119" s="58">
        <v>2115</v>
      </c>
      <c r="B2119" s="59" t="s">
        <v>5155</v>
      </c>
      <c r="C2119" s="59" t="s">
        <v>5156</v>
      </c>
      <c r="D2119" s="59" t="s">
        <v>1530</v>
      </c>
      <c r="E2119" s="58" t="s">
        <v>829</v>
      </c>
      <c r="F2119" s="58" t="s">
        <v>598</v>
      </c>
      <c r="G2119" s="59" t="s">
        <v>9</v>
      </c>
      <c r="H2119" s="59" t="s">
        <v>1523</v>
      </c>
      <c r="I2119" s="59">
        <v>8.2999999999999998E-5</v>
      </c>
      <c r="J2119" s="60">
        <v>12048192771.084337</v>
      </c>
      <c r="K2119" s="59"/>
    </row>
    <row r="2120" spans="1:11" ht="15" customHeight="1" x14ac:dyDescent="0.4">
      <c r="A2120" s="58">
        <v>2116</v>
      </c>
      <c r="B2120" s="59" t="s">
        <v>5157</v>
      </c>
      <c r="C2120" s="59" t="s">
        <v>5158</v>
      </c>
      <c r="D2120" s="59" t="s">
        <v>1530</v>
      </c>
      <c r="E2120" s="58" t="s">
        <v>829</v>
      </c>
      <c r="F2120" s="58" t="s">
        <v>608</v>
      </c>
      <c r="G2120" s="59" t="s">
        <v>9</v>
      </c>
      <c r="H2120" s="59" t="s">
        <v>1531</v>
      </c>
      <c r="I2120" s="59">
        <v>3.5799999999999997E-4</v>
      </c>
      <c r="J2120" s="60">
        <v>2793296089.3854752</v>
      </c>
      <c r="K2120" s="59"/>
    </row>
    <row r="2121" spans="1:11" ht="15" customHeight="1" x14ac:dyDescent="0.4">
      <c r="A2121" s="58">
        <v>2117</v>
      </c>
      <c r="B2121" s="59" t="s">
        <v>5159</v>
      </c>
      <c r="C2121" s="59" t="s">
        <v>5160</v>
      </c>
      <c r="D2121" s="59" t="s">
        <v>1530</v>
      </c>
      <c r="E2121" s="58" t="s">
        <v>829</v>
      </c>
      <c r="F2121" s="58" t="s">
        <v>608</v>
      </c>
      <c r="G2121" s="59" t="s">
        <v>9</v>
      </c>
      <c r="H2121" s="59" t="s">
        <v>1531</v>
      </c>
      <c r="I2121" s="59">
        <v>3.5799999999999997E-4</v>
      </c>
      <c r="J2121" s="60">
        <v>2793296089.3854752</v>
      </c>
      <c r="K2121" s="59"/>
    </row>
    <row r="2122" spans="1:11" ht="15" customHeight="1" x14ac:dyDescent="0.4">
      <c r="A2122" s="58">
        <v>2118</v>
      </c>
      <c r="B2122" s="59" t="s">
        <v>5161</v>
      </c>
      <c r="C2122" s="59" t="s">
        <v>5162</v>
      </c>
      <c r="D2122" s="59" t="s">
        <v>1530</v>
      </c>
      <c r="E2122" s="58" t="s">
        <v>829</v>
      </c>
      <c r="F2122" s="58" t="s">
        <v>754</v>
      </c>
      <c r="G2122" s="59" t="s">
        <v>9</v>
      </c>
      <c r="H2122" s="59" t="s">
        <v>1531</v>
      </c>
      <c r="I2122" s="59">
        <v>4.2960000000000003E-3</v>
      </c>
      <c r="J2122" s="60">
        <v>232774674.11545622</v>
      </c>
      <c r="K2122" s="59"/>
    </row>
    <row r="2123" spans="1:11" ht="15" customHeight="1" x14ac:dyDescent="0.4">
      <c r="A2123" s="58">
        <v>2119</v>
      </c>
      <c r="B2123" s="59" t="s">
        <v>5163</v>
      </c>
      <c r="C2123" s="59" t="s">
        <v>5164</v>
      </c>
      <c r="D2123" s="59" t="s">
        <v>1530</v>
      </c>
      <c r="E2123" s="58" t="s">
        <v>829</v>
      </c>
      <c r="F2123" s="58" t="s">
        <v>591</v>
      </c>
      <c r="G2123" s="59" t="s">
        <v>9</v>
      </c>
      <c r="H2123" s="59" t="s">
        <v>1531</v>
      </c>
      <c r="I2123" s="59">
        <v>7.1599999999999995E-4</v>
      </c>
      <c r="J2123" s="60">
        <v>1396648044.6927376</v>
      </c>
      <c r="K2123" s="59"/>
    </row>
    <row r="2124" spans="1:11" ht="15" customHeight="1" x14ac:dyDescent="0.4">
      <c r="A2124" s="58">
        <v>2120</v>
      </c>
      <c r="B2124" s="59" t="s">
        <v>5165</v>
      </c>
      <c r="C2124" s="59" t="s">
        <v>5166</v>
      </c>
      <c r="D2124" s="59" t="s">
        <v>1530</v>
      </c>
      <c r="E2124" s="58" t="s">
        <v>829</v>
      </c>
      <c r="F2124" s="58" t="s">
        <v>598</v>
      </c>
      <c r="G2124" s="59" t="s">
        <v>9</v>
      </c>
      <c r="H2124" s="59" t="s">
        <v>1531</v>
      </c>
      <c r="I2124" s="59">
        <v>1.7899999999999999E-4</v>
      </c>
      <c r="J2124" s="60">
        <v>5586592178.7709503</v>
      </c>
      <c r="K2124" s="59"/>
    </row>
    <row r="2125" spans="1:11" ht="15" customHeight="1" x14ac:dyDescent="0.4">
      <c r="A2125" s="58">
        <v>2121</v>
      </c>
      <c r="B2125" s="59" t="s">
        <v>5167</v>
      </c>
      <c r="C2125" s="59" t="s">
        <v>5168</v>
      </c>
      <c r="D2125" s="59" t="s">
        <v>1530</v>
      </c>
      <c r="E2125" s="58" t="s">
        <v>829</v>
      </c>
      <c r="F2125" s="58" t="s">
        <v>677</v>
      </c>
      <c r="G2125" s="59" t="s">
        <v>9</v>
      </c>
      <c r="H2125" s="59" t="s">
        <v>1531</v>
      </c>
      <c r="I2125" s="59">
        <v>1.4319999999999999E-3</v>
      </c>
      <c r="J2125" s="60">
        <v>698324022.34636879</v>
      </c>
      <c r="K2125" s="59"/>
    </row>
    <row r="2126" spans="1:11" ht="15" customHeight="1" x14ac:dyDescent="0.4">
      <c r="A2126" s="58">
        <v>2122</v>
      </c>
      <c r="B2126" s="59" t="s">
        <v>5169</v>
      </c>
      <c r="C2126" s="59" t="s">
        <v>5170</v>
      </c>
      <c r="D2126" s="59" t="s">
        <v>1530</v>
      </c>
      <c r="E2126" s="58" t="s">
        <v>829</v>
      </c>
      <c r="F2126" s="58" t="s">
        <v>1158</v>
      </c>
      <c r="G2126" s="59" t="s">
        <v>9</v>
      </c>
      <c r="H2126" s="59" t="s">
        <v>1531</v>
      </c>
      <c r="I2126" s="59">
        <v>3.5100000000000001E-3</v>
      </c>
      <c r="J2126" s="60">
        <v>284900284.90028489</v>
      </c>
      <c r="K2126" s="59"/>
    </row>
    <row r="2127" spans="1:11" ht="15" customHeight="1" x14ac:dyDescent="0.4">
      <c r="A2127" s="58">
        <v>2123</v>
      </c>
      <c r="B2127" s="59" t="s">
        <v>5171</v>
      </c>
      <c r="C2127" s="59" t="s">
        <v>5172</v>
      </c>
      <c r="D2127" s="59" t="s">
        <v>74</v>
      </c>
      <c r="E2127" s="58" t="s">
        <v>829</v>
      </c>
      <c r="F2127" s="58" t="s">
        <v>598</v>
      </c>
      <c r="G2127" s="59" t="s">
        <v>830</v>
      </c>
      <c r="H2127" s="59" t="s">
        <v>1816</v>
      </c>
      <c r="I2127" s="59">
        <v>2.8999999999999998E-3</v>
      </c>
      <c r="J2127" s="60">
        <v>344827586.2068966</v>
      </c>
      <c r="K2127" s="59"/>
    </row>
    <row r="2128" spans="1:11" ht="15" customHeight="1" x14ac:dyDescent="0.4">
      <c r="A2128" s="58">
        <v>2124</v>
      </c>
      <c r="B2128" s="59" t="s">
        <v>5173</v>
      </c>
      <c r="C2128" s="59" t="s">
        <v>5174</v>
      </c>
      <c r="D2128" s="59" t="s">
        <v>41</v>
      </c>
      <c r="E2128" s="58" t="s">
        <v>829</v>
      </c>
      <c r="F2128" s="58" t="s">
        <v>598</v>
      </c>
      <c r="G2128" s="59" t="s">
        <v>1674</v>
      </c>
      <c r="H2128" s="59" t="s">
        <v>1675</v>
      </c>
      <c r="I2128" s="59">
        <v>4.6500000000000003E-4</v>
      </c>
      <c r="J2128" s="60">
        <v>2150537634.4086022</v>
      </c>
      <c r="K2128" s="59"/>
    </row>
    <row r="2129" spans="1:11" ht="15" customHeight="1" x14ac:dyDescent="0.4">
      <c r="A2129" s="58">
        <v>2125</v>
      </c>
      <c r="B2129" s="59" t="s">
        <v>5175</v>
      </c>
      <c r="C2129" s="59" t="s">
        <v>5176</v>
      </c>
      <c r="D2129" s="59" t="s">
        <v>41</v>
      </c>
      <c r="E2129" s="58" t="s">
        <v>829</v>
      </c>
      <c r="F2129" s="58" t="s">
        <v>672</v>
      </c>
      <c r="G2129" s="59" t="s">
        <v>1674</v>
      </c>
      <c r="H2129" s="59" t="s">
        <v>1675</v>
      </c>
      <c r="I2129" s="59">
        <v>1.395E-3</v>
      </c>
      <c r="J2129" s="60">
        <v>716845878.13620079</v>
      </c>
      <c r="K2129" s="59"/>
    </row>
    <row r="2130" spans="1:11" ht="15" customHeight="1" x14ac:dyDescent="0.4">
      <c r="A2130" s="58">
        <v>2126</v>
      </c>
      <c r="B2130" s="59" t="s">
        <v>5177</v>
      </c>
      <c r="C2130" s="59" t="s">
        <v>3406</v>
      </c>
      <c r="D2130" s="59" t="s">
        <v>90</v>
      </c>
      <c r="E2130" s="58" t="s">
        <v>829</v>
      </c>
      <c r="F2130" s="58">
        <v>2</v>
      </c>
      <c r="G2130" s="59" t="s">
        <v>830</v>
      </c>
      <c r="H2130" s="59" t="s">
        <v>831</v>
      </c>
      <c r="I2130" s="59">
        <v>8.8000000000000003E-4</v>
      </c>
      <c r="J2130" s="60">
        <v>1136363636.3636363</v>
      </c>
      <c r="K2130" s="59"/>
    </row>
    <row r="2131" spans="1:11" ht="15" customHeight="1" x14ac:dyDescent="0.4">
      <c r="A2131" s="58">
        <v>2127</v>
      </c>
      <c r="B2131" s="59" t="s">
        <v>5178</v>
      </c>
      <c r="C2131" s="59" t="s">
        <v>5179</v>
      </c>
      <c r="D2131" s="59" t="s">
        <v>90</v>
      </c>
      <c r="E2131" s="58" t="s">
        <v>829</v>
      </c>
      <c r="F2131" s="58">
        <v>4</v>
      </c>
      <c r="G2131" s="59" t="s">
        <v>830</v>
      </c>
      <c r="H2131" s="59" t="s">
        <v>831</v>
      </c>
      <c r="I2131" s="59">
        <v>1.7600000000000001E-3</v>
      </c>
      <c r="J2131" s="60">
        <v>568181818.18181813</v>
      </c>
      <c r="K2131" s="59"/>
    </row>
    <row r="2132" spans="1:11" ht="15" customHeight="1" x14ac:dyDescent="0.4">
      <c r="A2132" s="58">
        <v>2128</v>
      </c>
      <c r="B2132" s="59" t="s">
        <v>5180</v>
      </c>
      <c r="C2132" s="59" t="s">
        <v>5181</v>
      </c>
      <c r="D2132" s="59" t="s">
        <v>74</v>
      </c>
      <c r="E2132" s="58" t="s">
        <v>829</v>
      </c>
      <c r="F2132" s="58">
        <v>1</v>
      </c>
      <c r="G2132" s="59" t="s">
        <v>830</v>
      </c>
      <c r="H2132" s="59" t="s">
        <v>1816</v>
      </c>
      <c r="I2132" s="59">
        <v>2.8999999999999998E-3</v>
      </c>
      <c r="J2132" s="60">
        <v>344827586.2068966</v>
      </c>
      <c r="K2132" s="59"/>
    </row>
    <row r="2133" spans="1:11" ht="15" customHeight="1" x14ac:dyDescent="0.4">
      <c r="A2133" s="58">
        <v>2129</v>
      </c>
      <c r="B2133" s="59" t="s">
        <v>5182</v>
      </c>
      <c r="C2133" s="59" t="s">
        <v>5183</v>
      </c>
      <c r="D2133" s="59" t="s">
        <v>5184</v>
      </c>
      <c r="E2133" s="58" t="s">
        <v>582</v>
      </c>
      <c r="F2133" s="58" t="s">
        <v>598</v>
      </c>
      <c r="G2133" s="59"/>
      <c r="H2133" s="59"/>
      <c r="I2133" s="59">
        <v>8.6999999999999994E-3</v>
      </c>
      <c r="J2133" s="60">
        <v>114942528.7356322</v>
      </c>
      <c r="K2133" s="59"/>
    </row>
    <row r="2134" spans="1:11" ht="15" customHeight="1" x14ac:dyDescent="0.4">
      <c r="A2134" s="58">
        <v>2130</v>
      </c>
      <c r="B2134" s="59" t="s">
        <v>5185</v>
      </c>
      <c r="C2134" s="59" t="s">
        <v>5186</v>
      </c>
      <c r="D2134" s="59" t="s">
        <v>74</v>
      </c>
      <c r="E2134" s="58" t="s">
        <v>829</v>
      </c>
      <c r="F2134" s="58">
        <v>1</v>
      </c>
      <c r="G2134" s="59" t="s">
        <v>830</v>
      </c>
      <c r="H2134" s="59" t="s">
        <v>1816</v>
      </c>
      <c r="I2134" s="59">
        <v>2.8999999999999998E-3</v>
      </c>
      <c r="J2134" s="60">
        <v>344827586.2068966</v>
      </c>
      <c r="K2134" s="59"/>
    </row>
    <row r="2135" spans="1:11" ht="15" customHeight="1" x14ac:dyDescent="0.4">
      <c r="A2135" s="58">
        <v>2131</v>
      </c>
      <c r="B2135" s="59" t="s">
        <v>5187</v>
      </c>
      <c r="C2135" s="59" t="s">
        <v>5188</v>
      </c>
      <c r="D2135" s="59" t="s">
        <v>74</v>
      </c>
      <c r="E2135" s="58" t="s">
        <v>829</v>
      </c>
      <c r="F2135" s="58">
        <v>1</v>
      </c>
      <c r="G2135" s="59" t="s">
        <v>830</v>
      </c>
      <c r="H2135" s="59" t="s">
        <v>1816</v>
      </c>
      <c r="I2135" s="59">
        <v>2.8999999999999998E-3</v>
      </c>
      <c r="J2135" s="60">
        <v>344827586.2068966</v>
      </c>
      <c r="K2135" s="59"/>
    </row>
    <row r="2136" spans="1:11" ht="15" customHeight="1" x14ac:dyDescent="0.4">
      <c r="A2136" s="58">
        <v>2132</v>
      </c>
      <c r="B2136" s="59" t="s">
        <v>5189</v>
      </c>
      <c r="C2136" s="59" t="s">
        <v>1880</v>
      </c>
      <c r="D2136" s="59" t="s">
        <v>1870</v>
      </c>
      <c r="E2136" s="58" t="s">
        <v>586</v>
      </c>
      <c r="F2136" s="58">
        <v>1</v>
      </c>
      <c r="G2136" s="59"/>
      <c r="H2136" s="59"/>
      <c r="I2136" s="59">
        <v>0</v>
      </c>
      <c r="J2136" s="60"/>
      <c r="K2136" s="59"/>
    </row>
    <row r="2137" spans="1:11" ht="15" customHeight="1" x14ac:dyDescent="0.4">
      <c r="A2137" s="58">
        <v>2133</v>
      </c>
      <c r="B2137" s="59" t="s">
        <v>5190</v>
      </c>
      <c r="C2137" s="59" t="s">
        <v>5191</v>
      </c>
      <c r="D2137" s="59" t="s">
        <v>874</v>
      </c>
      <c r="E2137" s="58" t="s">
        <v>586</v>
      </c>
      <c r="F2137" s="58">
        <v>1</v>
      </c>
      <c r="G2137" s="59"/>
      <c r="H2137" s="59"/>
      <c r="I2137" s="59">
        <v>0</v>
      </c>
      <c r="J2137" s="60"/>
      <c r="K2137" s="59"/>
    </row>
    <row r="2138" spans="1:11" ht="15" customHeight="1" x14ac:dyDescent="0.4">
      <c r="A2138" s="58">
        <v>2134</v>
      </c>
      <c r="B2138" s="59" t="s">
        <v>5192</v>
      </c>
      <c r="C2138" s="59">
        <v>5121001032</v>
      </c>
      <c r="D2138" s="59" t="s">
        <v>5193</v>
      </c>
      <c r="E2138" s="58" t="s">
        <v>586</v>
      </c>
      <c r="F2138" s="58">
        <v>1</v>
      </c>
      <c r="G2138" s="59"/>
      <c r="H2138" s="59"/>
      <c r="I2138" s="59">
        <v>0</v>
      </c>
      <c r="J2138" s="60"/>
      <c r="K2138" s="59"/>
    </row>
    <row r="2139" spans="1:11" ht="15" customHeight="1" x14ac:dyDescent="0.4">
      <c r="A2139" s="58">
        <v>2135</v>
      </c>
      <c r="B2139" s="59" t="s">
        <v>5194</v>
      </c>
      <c r="C2139" s="59" t="s">
        <v>1882</v>
      </c>
      <c r="D2139" s="59" t="s">
        <v>874</v>
      </c>
      <c r="E2139" s="58" t="s">
        <v>586</v>
      </c>
      <c r="F2139" s="58">
        <v>1</v>
      </c>
      <c r="G2139" s="59"/>
      <c r="H2139" s="59"/>
      <c r="I2139" s="59">
        <v>0</v>
      </c>
      <c r="J2139" s="60"/>
      <c r="K2139" s="59"/>
    </row>
    <row r="2140" spans="1:11" ht="15" customHeight="1" x14ac:dyDescent="0.4">
      <c r="A2140" s="58">
        <v>2136</v>
      </c>
      <c r="B2140" s="59" t="s">
        <v>5195</v>
      </c>
      <c r="C2140" s="59" t="s">
        <v>5196</v>
      </c>
      <c r="D2140" s="59" t="s">
        <v>874</v>
      </c>
      <c r="E2140" s="58" t="s">
        <v>586</v>
      </c>
      <c r="F2140" s="58">
        <v>1</v>
      </c>
      <c r="G2140" s="59"/>
      <c r="H2140" s="59"/>
      <c r="I2140" s="59">
        <v>0</v>
      </c>
      <c r="J2140" s="60"/>
      <c r="K2140" s="59"/>
    </row>
    <row r="2141" spans="1:11" ht="15" customHeight="1" x14ac:dyDescent="0.4">
      <c r="A2141" s="58">
        <v>2137</v>
      </c>
      <c r="B2141" s="59" t="s">
        <v>5197</v>
      </c>
      <c r="C2141" s="59" t="s">
        <v>5198</v>
      </c>
      <c r="D2141" s="59" t="s">
        <v>1851</v>
      </c>
      <c r="E2141" s="58" t="s">
        <v>586</v>
      </c>
      <c r="F2141" s="58">
        <v>1</v>
      </c>
      <c r="G2141" s="59"/>
      <c r="H2141" s="59"/>
      <c r="I2141" s="59">
        <v>0</v>
      </c>
      <c r="J2141" s="60"/>
      <c r="K2141" s="59"/>
    </row>
    <row r="2142" spans="1:11" ht="15" customHeight="1" x14ac:dyDescent="0.4">
      <c r="A2142" s="58">
        <v>2138</v>
      </c>
      <c r="B2142" s="59" t="s">
        <v>5199</v>
      </c>
      <c r="C2142" s="59" t="s">
        <v>5200</v>
      </c>
      <c r="D2142" s="59" t="s">
        <v>594</v>
      </c>
      <c r="E2142" s="58" t="s">
        <v>586</v>
      </c>
      <c r="F2142" s="58">
        <v>1</v>
      </c>
      <c r="G2142" s="59"/>
      <c r="H2142" s="59"/>
      <c r="I2142" s="59">
        <v>0</v>
      </c>
      <c r="J2142" s="60"/>
      <c r="K2142" s="59"/>
    </row>
    <row r="2143" spans="1:11" ht="15" customHeight="1" x14ac:dyDescent="0.4">
      <c r="A2143" s="58">
        <v>2139</v>
      </c>
      <c r="B2143" s="59" t="s">
        <v>5201</v>
      </c>
      <c r="C2143" s="59" t="s">
        <v>1842</v>
      </c>
      <c r="D2143" s="59" t="s">
        <v>869</v>
      </c>
      <c r="E2143" s="58" t="s">
        <v>586</v>
      </c>
      <c r="F2143" s="58">
        <v>1</v>
      </c>
      <c r="G2143" s="59"/>
      <c r="H2143" s="59"/>
      <c r="I2143" s="59">
        <v>0</v>
      </c>
      <c r="J2143" s="60"/>
      <c r="K2143" s="59"/>
    </row>
    <row r="2144" spans="1:11" ht="15" customHeight="1" x14ac:dyDescent="0.4">
      <c r="A2144" s="58">
        <v>2140</v>
      </c>
      <c r="B2144" s="59" t="s">
        <v>5202</v>
      </c>
      <c r="C2144" s="59" t="s">
        <v>5203</v>
      </c>
      <c r="D2144" s="59" t="s">
        <v>74</v>
      </c>
      <c r="E2144" s="58" t="s">
        <v>829</v>
      </c>
      <c r="F2144" s="58">
        <v>1</v>
      </c>
      <c r="G2144" s="59" t="s">
        <v>830</v>
      </c>
      <c r="H2144" s="59" t="s">
        <v>1816</v>
      </c>
      <c r="I2144" s="59">
        <v>2.8999999999999998E-3</v>
      </c>
      <c r="J2144" s="60">
        <v>344827586.2068966</v>
      </c>
      <c r="K2144" s="59"/>
    </row>
    <row r="2145" spans="1:11" ht="15" customHeight="1" x14ac:dyDescent="0.4">
      <c r="A2145" s="58">
        <v>2141</v>
      </c>
      <c r="B2145" s="59" t="s">
        <v>5204</v>
      </c>
      <c r="C2145" s="59" t="s">
        <v>5205</v>
      </c>
      <c r="D2145" s="59" t="s">
        <v>5206</v>
      </c>
      <c r="E2145" s="58" t="s">
        <v>582</v>
      </c>
      <c r="F2145" s="58" t="s">
        <v>598</v>
      </c>
      <c r="G2145" s="59"/>
      <c r="H2145" s="59"/>
      <c r="I2145" s="59">
        <v>2.8999999999999998E-3</v>
      </c>
      <c r="J2145" s="60">
        <v>344827586.2068966</v>
      </c>
      <c r="K2145" s="59"/>
    </row>
    <row r="2146" spans="1:11" ht="15" customHeight="1" x14ac:dyDescent="0.4">
      <c r="A2146" s="58">
        <v>2142</v>
      </c>
      <c r="B2146" s="59" t="s">
        <v>5207</v>
      </c>
      <c r="C2146" s="59" t="s">
        <v>5208</v>
      </c>
      <c r="D2146" s="59" t="s">
        <v>74</v>
      </c>
      <c r="E2146" s="58" t="s">
        <v>829</v>
      </c>
      <c r="F2146" s="58">
        <v>1</v>
      </c>
      <c r="G2146" s="59" t="s">
        <v>830</v>
      </c>
      <c r="H2146" s="59" t="s">
        <v>1816</v>
      </c>
      <c r="I2146" s="59">
        <v>2.8999999999999998E-3</v>
      </c>
      <c r="J2146" s="60">
        <v>344827586.2068966</v>
      </c>
      <c r="K2146" s="59"/>
    </row>
    <row r="2147" spans="1:11" ht="15" customHeight="1" x14ac:dyDescent="0.4">
      <c r="A2147" s="58">
        <v>2143</v>
      </c>
      <c r="B2147" s="59" t="s">
        <v>5209</v>
      </c>
      <c r="C2147" s="59" t="s">
        <v>4989</v>
      </c>
      <c r="D2147" s="59" t="s">
        <v>1888</v>
      </c>
      <c r="E2147" s="58" t="s">
        <v>586</v>
      </c>
      <c r="F2147" s="58">
        <v>1</v>
      </c>
      <c r="G2147" s="59"/>
      <c r="H2147" s="59"/>
      <c r="I2147" s="59">
        <v>0</v>
      </c>
      <c r="J2147" s="60"/>
      <c r="K2147" s="59"/>
    </row>
    <row r="2148" spans="1:11" ht="15" customHeight="1" x14ac:dyDescent="0.4">
      <c r="A2148" s="58">
        <v>2144</v>
      </c>
      <c r="B2148" s="59" t="s">
        <v>5210</v>
      </c>
      <c r="C2148" s="59" t="s">
        <v>5211</v>
      </c>
      <c r="D2148" s="59" t="s">
        <v>1888</v>
      </c>
      <c r="E2148" s="58" t="s">
        <v>586</v>
      </c>
      <c r="F2148" s="58">
        <v>1</v>
      </c>
      <c r="G2148" s="59"/>
      <c r="H2148" s="59"/>
      <c r="I2148" s="59">
        <v>0</v>
      </c>
      <c r="J2148" s="60"/>
      <c r="K2148" s="59"/>
    </row>
    <row r="2149" spans="1:11" ht="15" customHeight="1" x14ac:dyDescent="0.4">
      <c r="A2149" s="58">
        <v>2145</v>
      </c>
      <c r="B2149" s="59" t="s">
        <v>5212</v>
      </c>
      <c r="C2149" s="59" t="s">
        <v>4987</v>
      </c>
      <c r="D2149" s="59" t="s">
        <v>1888</v>
      </c>
      <c r="E2149" s="58" t="s">
        <v>586</v>
      </c>
      <c r="F2149" s="58">
        <v>1</v>
      </c>
      <c r="G2149" s="59"/>
      <c r="H2149" s="59"/>
      <c r="I2149" s="59">
        <v>0</v>
      </c>
      <c r="J2149" s="60"/>
      <c r="K2149" s="59"/>
    </row>
    <row r="2150" spans="1:11" ht="15" customHeight="1" x14ac:dyDescent="0.4">
      <c r="A2150" s="58">
        <v>2146</v>
      </c>
      <c r="B2150" s="59" t="s">
        <v>5213</v>
      </c>
      <c r="C2150" s="59" t="s">
        <v>5214</v>
      </c>
      <c r="D2150" s="59" t="s">
        <v>1888</v>
      </c>
      <c r="E2150" s="58" t="s">
        <v>586</v>
      </c>
      <c r="F2150" s="58">
        <v>1</v>
      </c>
      <c r="G2150" s="59"/>
      <c r="H2150" s="59"/>
      <c r="I2150" s="59">
        <v>0</v>
      </c>
      <c r="J2150" s="60"/>
      <c r="K2150" s="59"/>
    </row>
    <row r="2151" spans="1:11" ht="15" customHeight="1" x14ac:dyDescent="0.4">
      <c r="A2151" s="58">
        <v>2147</v>
      </c>
      <c r="B2151" s="59" t="s">
        <v>5215</v>
      </c>
      <c r="C2151" s="59" t="s">
        <v>1887</v>
      </c>
      <c r="D2151" s="59" t="s">
        <v>1888</v>
      </c>
      <c r="E2151" s="58" t="s">
        <v>586</v>
      </c>
      <c r="F2151" s="58">
        <v>1</v>
      </c>
      <c r="G2151" s="59"/>
      <c r="H2151" s="59"/>
      <c r="I2151" s="59">
        <v>0</v>
      </c>
      <c r="J2151" s="60"/>
      <c r="K2151" s="59"/>
    </row>
    <row r="2152" spans="1:11" ht="15" customHeight="1" x14ac:dyDescent="0.4">
      <c r="A2152" s="58">
        <v>2148</v>
      </c>
      <c r="B2152" s="59" t="s">
        <v>5216</v>
      </c>
      <c r="C2152" s="59" t="s">
        <v>1904</v>
      </c>
      <c r="D2152" s="59" t="s">
        <v>874</v>
      </c>
      <c r="E2152" s="58" t="s">
        <v>586</v>
      </c>
      <c r="F2152" s="58">
        <v>1</v>
      </c>
      <c r="G2152" s="59"/>
      <c r="H2152" s="59"/>
      <c r="I2152" s="59">
        <v>0</v>
      </c>
      <c r="J2152" s="60"/>
      <c r="K2152" s="59"/>
    </row>
    <row r="2153" spans="1:11" ht="15" customHeight="1" x14ac:dyDescent="0.4">
      <c r="A2153" s="58">
        <v>2149</v>
      </c>
      <c r="B2153" s="59" t="s">
        <v>5217</v>
      </c>
      <c r="C2153" s="59" t="s">
        <v>5218</v>
      </c>
      <c r="D2153" s="59" t="s">
        <v>1832</v>
      </c>
      <c r="E2153" s="58" t="s">
        <v>586</v>
      </c>
      <c r="F2153" s="58">
        <v>4</v>
      </c>
      <c r="G2153" s="59"/>
      <c r="H2153" s="59"/>
      <c r="I2153" s="59">
        <v>0</v>
      </c>
      <c r="J2153" s="60"/>
      <c r="K2153" s="59"/>
    </row>
    <row r="2154" spans="1:11" ht="15" customHeight="1" x14ac:dyDescent="0.4">
      <c r="A2154" s="58">
        <v>2150</v>
      </c>
      <c r="B2154" s="59" t="s">
        <v>5219</v>
      </c>
      <c r="C2154" s="59">
        <v>5121001032</v>
      </c>
      <c r="D2154" s="59" t="s">
        <v>5220</v>
      </c>
      <c r="E2154" s="58" t="s">
        <v>586</v>
      </c>
      <c r="F2154" s="58">
        <v>1</v>
      </c>
      <c r="G2154" s="59"/>
      <c r="H2154" s="59"/>
      <c r="I2154" s="59">
        <v>0</v>
      </c>
      <c r="J2154" s="60"/>
      <c r="K2154" s="59"/>
    </row>
    <row r="2155" spans="1:11" ht="15" customHeight="1" x14ac:dyDescent="0.4">
      <c r="A2155" s="58">
        <v>2151</v>
      </c>
      <c r="B2155" s="59" t="s">
        <v>5221</v>
      </c>
      <c r="C2155" s="59" t="s">
        <v>1834</v>
      </c>
      <c r="D2155" s="59" t="s">
        <v>1835</v>
      </c>
      <c r="E2155" s="58" t="s">
        <v>586</v>
      </c>
      <c r="F2155" s="58">
        <v>1</v>
      </c>
      <c r="G2155" s="59"/>
      <c r="H2155" s="59"/>
      <c r="I2155" s="59">
        <v>0</v>
      </c>
      <c r="J2155" s="60"/>
      <c r="K2155" s="59"/>
    </row>
    <row r="2156" spans="1:11" ht="15" customHeight="1" x14ac:dyDescent="0.4">
      <c r="A2156" s="58">
        <v>2152</v>
      </c>
      <c r="B2156" s="59" t="s">
        <v>5222</v>
      </c>
      <c r="C2156" s="59" t="s">
        <v>5196</v>
      </c>
      <c r="D2156" s="59" t="s">
        <v>1835</v>
      </c>
      <c r="E2156" s="58" t="s">
        <v>586</v>
      </c>
      <c r="F2156" s="58">
        <v>1</v>
      </c>
      <c r="G2156" s="59"/>
      <c r="H2156" s="59"/>
      <c r="I2156" s="59">
        <v>0</v>
      </c>
      <c r="J2156" s="60"/>
      <c r="K2156" s="59"/>
    </row>
    <row r="2157" spans="1:11" ht="15" customHeight="1" x14ac:dyDescent="0.4">
      <c r="A2157" s="58">
        <v>2153</v>
      </c>
      <c r="B2157" s="59" t="s">
        <v>5223</v>
      </c>
      <c r="C2157" s="59" t="s">
        <v>5198</v>
      </c>
      <c r="D2157" s="59" t="s">
        <v>1851</v>
      </c>
      <c r="E2157" s="58" t="s">
        <v>586</v>
      </c>
      <c r="F2157" s="58">
        <v>1</v>
      </c>
      <c r="G2157" s="59"/>
      <c r="H2157" s="59"/>
      <c r="I2157" s="59">
        <v>0</v>
      </c>
      <c r="J2157" s="60"/>
      <c r="K2157" s="59"/>
    </row>
    <row r="2158" spans="1:11" ht="15" customHeight="1" x14ac:dyDescent="0.4">
      <c r="A2158" s="58">
        <v>2154</v>
      </c>
      <c r="B2158" s="59" t="s">
        <v>5224</v>
      </c>
      <c r="C2158" s="59" t="s">
        <v>1837</v>
      </c>
      <c r="D2158" s="59" t="s">
        <v>1835</v>
      </c>
      <c r="E2158" s="58" t="s">
        <v>586</v>
      </c>
      <c r="F2158" s="58">
        <v>1</v>
      </c>
      <c r="G2158" s="59"/>
      <c r="H2158" s="59"/>
      <c r="I2158" s="59">
        <v>0</v>
      </c>
      <c r="J2158" s="60"/>
      <c r="K2158" s="59"/>
    </row>
    <row r="2159" spans="1:11" ht="15" customHeight="1" x14ac:dyDescent="0.4">
      <c r="A2159" s="58">
        <v>2155</v>
      </c>
      <c r="B2159" s="59" t="s">
        <v>5225</v>
      </c>
      <c r="C2159" s="59" t="s">
        <v>5226</v>
      </c>
      <c r="D2159" s="59" t="s">
        <v>5227</v>
      </c>
      <c r="E2159" s="58" t="s">
        <v>582</v>
      </c>
      <c r="F2159" s="58" t="s">
        <v>598</v>
      </c>
      <c r="G2159" s="59"/>
      <c r="H2159" s="59"/>
      <c r="I2159" s="59">
        <v>6.4200000000000004E-3</v>
      </c>
      <c r="J2159" s="60">
        <v>155763239.8753894</v>
      </c>
      <c r="K2159" s="59"/>
    </row>
    <row r="2160" spans="1:11" ht="15" customHeight="1" x14ac:dyDescent="0.4">
      <c r="A2160" s="58">
        <v>2156</v>
      </c>
      <c r="B2160" s="59" t="s">
        <v>5228</v>
      </c>
      <c r="C2160" s="59" t="s">
        <v>5229</v>
      </c>
      <c r="D2160" s="59" t="s">
        <v>74</v>
      </c>
      <c r="E2160" s="58" t="s">
        <v>829</v>
      </c>
      <c r="F2160" s="58">
        <v>1</v>
      </c>
      <c r="G2160" s="59" t="s">
        <v>830</v>
      </c>
      <c r="H2160" s="59" t="s">
        <v>1816</v>
      </c>
      <c r="I2160" s="59">
        <v>2.8999999999999998E-3</v>
      </c>
      <c r="J2160" s="60">
        <v>344827586.2068966</v>
      </c>
      <c r="K2160" s="59"/>
    </row>
    <row r="2161" spans="1:11" ht="15" customHeight="1" x14ac:dyDescent="0.4">
      <c r="A2161" s="58">
        <v>2157</v>
      </c>
      <c r="B2161" s="59" t="s">
        <v>5230</v>
      </c>
      <c r="C2161" s="59" t="s">
        <v>5231</v>
      </c>
      <c r="D2161" s="59" t="s">
        <v>74</v>
      </c>
      <c r="E2161" s="58" t="s">
        <v>829</v>
      </c>
      <c r="F2161" s="58">
        <v>4</v>
      </c>
      <c r="G2161" s="59" t="s">
        <v>830</v>
      </c>
      <c r="H2161" s="59" t="s">
        <v>831</v>
      </c>
      <c r="I2161" s="59">
        <v>1.7600000000000001E-3</v>
      </c>
      <c r="J2161" s="60">
        <v>568181818.18181813</v>
      </c>
      <c r="K2161" s="59"/>
    </row>
    <row r="2162" spans="1:11" ht="15" customHeight="1" x14ac:dyDescent="0.4">
      <c r="A2162" s="58">
        <v>2158</v>
      </c>
      <c r="B2162" s="59" t="s">
        <v>5232</v>
      </c>
      <c r="C2162" s="59" t="s">
        <v>5233</v>
      </c>
      <c r="D2162" s="59" t="s">
        <v>5234</v>
      </c>
      <c r="E2162" s="58" t="s">
        <v>829</v>
      </c>
      <c r="F2162" s="58">
        <v>4</v>
      </c>
      <c r="G2162" s="59" t="s">
        <v>830</v>
      </c>
      <c r="H2162" s="59" t="s">
        <v>831</v>
      </c>
      <c r="I2162" s="59">
        <v>1.7600000000000001E-3</v>
      </c>
      <c r="J2162" s="60">
        <v>568181818.18181813</v>
      </c>
      <c r="K2162" s="59"/>
    </row>
    <row r="2163" spans="1:11" ht="15" customHeight="1" x14ac:dyDescent="0.4">
      <c r="A2163" s="58">
        <v>2159</v>
      </c>
      <c r="B2163" s="59" t="s">
        <v>5235</v>
      </c>
      <c r="C2163" s="59" t="s">
        <v>5236</v>
      </c>
      <c r="D2163" s="59" t="s">
        <v>1821</v>
      </c>
      <c r="E2163" s="58" t="s">
        <v>586</v>
      </c>
      <c r="F2163" s="58">
        <v>1</v>
      </c>
      <c r="G2163" s="59"/>
      <c r="H2163" s="59"/>
      <c r="I2163" s="59">
        <v>0</v>
      </c>
      <c r="J2163" s="60"/>
      <c r="K2163" s="59"/>
    </row>
    <row r="2164" spans="1:11" ht="15" customHeight="1" x14ac:dyDescent="0.4">
      <c r="A2164" s="58">
        <v>2160</v>
      </c>
      <c r="B2164" s="59" t="s">
        <v>5237</v>
      </c>
      <c r="C2164" s="59" t="s">
        <v>5238</v>
      </c>
      <c r="D2164" s="59" t="s">
        <v>1832</v>
      </c>
      <c r="E2164" s="58" t="s">
        <v>586</v>
      </c>
      <c r="F2164" s="58">
        <v>4</v>
      </c>
      <c r="G2164" s="59"/>
      <c r="H2164" s="59"/>
      <c r="I2164" s="59">
        <v>0</v>
      </c>
      <c r="J2164" s="60"/>
      <c r="K2164" s="59"/>
    </row>
    <row r="2165" spans="1:11" ht="15" customHeight="1" x14ac:dyDescent="0.4">
      <c r="A2165" s="58">
        <v>2161</v>
      </c>
      <c r="B2165" s="59" t="s">
        <v>5239</v>
      </c>
      <c r="C2165" s="59" t="s">
        <v>1837</v>
      </c>
      <c r="D2165" s="59" t="s">
        <v>1835</v>
      </c>
      <c r="E2165" s="58" t="s">
        <v>586</v>
      </c>
      <c r="F2165" s="58">
        <v>1</v>
      </c>
      <c r="G2165" s="59"/>
      <c r="H2165" s="59"/>
      <c r="I2165" s="59">
        <v>0</v>
      </c>
      <c r="J2165" s="60"/>
      <c r="K2165" s="59"/>
    </row>
    <row r="2166" spans="1:11" ht="15" customHeight="1" x14ac:dyDescent="0.4">
      <c r="A2166" s="58">
        <v>2162</v>
      </c>
      <c r="B2166" s="59" t="s">
        <v>5240</v>
      </c>
      <c r="C2166" s="59" t="s">
        <v>866</v>
      </c>
      <c r="D2166" s="59" t="s">
        <v>594</v>
      </c>
      <c r="E2166" s="58" t="s">
        <v>586</v>
      </c>
      <c r="F2166" s="58">
        <v>1</v>
      </c>
      <c r="G2166" s="59"/>
      <c r="H2166" s="59"/>
      <c r="I2166" s="59">
        <v>0</v>
      </c>
      <c r="J2166" s="60"/>
      <c r="K2166" s="59"/>
    </row>
    <row r="2167" spans="1:11" ht="15" customHeight="1" x14ac:dyDescent="0.4">
      <c r="A2167" s="58">
        <v>2163</v>
      </c>
      <c r="B2167" s="59" t="s">
        <v>5241</v>
      </c>
      <c r="C2167" s="59" t="s">
        <v>1842</v>
      </c>
      <c r="D2167" s="59" t="s">
        <v>869</v>
      </c>
      <c r="E2167" s="58" t="s">
        <v>586</v>
      </c>
      <c r="F2167" s="58">
        <v>1</v>
      </c>
      <c r="G2167" s="59"/>
      <c r="H2167" s="59"/>
      <c r="I2167" s="59">
        <v>0</v>
      </c>
      <c r="J2167" s="60"/>
      <c r="K2167" s="59"/>
    </row>
    <row r="2168" spans="1:11" ht="15" customHeight="1" x14ac:dyDescent="0.4">
      <c r="A2168" s="58">
        <v>2164</v>
      </c>
      <c r="B2168" s="59" t="s">
        <v>5242</v>
      </c>
      <c r="C2168" s="59" t="s">
        <v>5243</v>
      </c>
      <c r="D2168" s="59" t="s">
        <v>1829</v>
      </c>
      <c r="E2168" s="58" t="s">
        <v>586</v>
      </c>
      <c r="F2168" s="58">
        <v>1</v>
      </c>
      <c r="G2168" s="59"/>
      <c r="H2168" s="59"/>
      <c r="I2168" s="59">
        <v>0</v>
      </c>
      <c r="J2168" s="60"/>
      <c r="K2168" s="59"/>
    </row>
    <row r="2169" spans="1:11" ht="15" customHeight="1" x14ac:dyDescent="0.4">
      <c r="A2169" s="58">
        <v>2165</v>
      </c>
      <c r="B2169" s="59" t="s">
        <v>5244</v>
      </c>
      <c r="C2169" s="59" t="s">
        <v>5245</v>
      </c>
      <c r="D2169" s="59" t="s">
        <v>1829</v>
      </c>
      <c r="E2169" s="58" t="s">
        <v>586</v>
      </c>
      <c r="F2169" s="58">
        <v>1</v>
      </c>
      <c r="G2169" s="59"/>
      <c r="H2169" s="59"/>
      <c r="I2169" s="59">
        <v>0</v>
      </c>
      <c r="J2169" s="60"/>
      <c r="K2169" s="59"/>
    </row>
    <row r="2170" spans="1:11" ht="15" customHeight="1" x14ac:dyDescent="0.4">
      <c r="A2170" s="58">
        <v>2166</v>
      </c>
      <c r="B2170" s="59" t="s">
        <v>5246</v>
      </c>
      <c r="C2170" s="59" t="s">
        <v>5247</v>
      </c>
      <c r="D2170" s="59" t="s">
        <v>5248</v>
      </c>
      <c r="E2170" s="58" t="s">
        <v>582</v>
      </c>
      <c r="F2170" s="58" t="s">
        <v>598</v>
      </c>
      <c r="G2170" s="59"/>
      <c r="H2170" s="59"/>
      <c r="I2170" s="59">
        <v>0</v>
      </c>
      <c r="J2170" s="60"/>
      <c r="K2170" s="59"/>
    </row>
    <row r="2171" spans="1:11" ht="15" customHeight="1" x14ac:dyDescent="0.4">
      <c r="A2171" s="58">
        <v>2167</v>
      </c>
      <c r="B2171" s="59" t="s">
        <v>5249</v>
      </c>
      <c r="C2171" s="59" t="s">
        <v>5250</v>
      </c>
      <c r="D2171" s="59" t="s">
        <v>5248</v>
      </c>
      <c r="E2171" s="58" t="s">
        <v>586</v>
      </c>
      <c r="F2171" s="58" t="s">
        <v>598</v>
      </c>
      <c r="G2171" s="59"/>
      <c r="H2171" s="59"/>
      <c r="I2171" s="59">
        <v>0</v>
      </c>
      <c r="J2171" s="60"/>
      <c r="K2171" s="59"/>
    </row>
    <row r="2172" spans="1:11" ht="15" customHeight="1" x14ac:dyDescent="0.4">
      <c r="A2172" s="58">
        <v>2168</v>
      </c>
      <c r="B2172" s="59" t="s">
        <v>5251</v>
      </c>
      <c r="C2172" s="59" t="s">
        <v>2066</v>
      </c>
      <c r="D2172" s="59" t="s">
        <v>948</v>
      </c>
      <c r="E2172" s="58" t="s">
        <v>586</v>
      </c>
      <c r="F2172" s="58" t="s">
        <v>591</v>
      </c>
      <c r="G2172" s="59"/>
      <c r="H2172" s="59"/>
      <c r="I2172" s="59">
        <v>0</v>
      </c>
      <c r="J2172" s="60"/>
      <c r="K2172" s="59"/>
    </row>
    <row r="2173" spans="1:11" ht="15" customHeight="1" x14ac:dyDescent="0.4">
      <c r="A2173" s="58">
        <v>2169</v>
      </c>
      <c r="B2173" s="59" t="s">
        <v>5252</v>
      </c>
      <c r="C2173" s="59" t="s">
        <v>1105</v>
      </c>
      <c r="D2173" s="59" t="s">
        <v>948</v>
      </c>
      <c r="E2173" s="58" t="s">
        <v>586</v>
      </c>
      <c r="F2173" s="58" t="s">
        <v>591</v>
      </c>
      <c r="G2173" s="59"/>
      <c r="H2173" s="59"/>
      <c r="I2173" s="59">
        <v>0</v>
      </c>
      <c r="J2173" s="60"/>
      <c r="K2173" s="59"/>
    </row>
    <row r="2174" spans="1:11" ht="15" customHeight="1" x14ac:dyDescent="0.4">
      <c r="A2174" s="58">
        <v>2170</v>
      </c>
      <c r="B2174" s="59" t="s">
        <v>5253</v>
      </c>
      <c r="C2174" s="59" t="s">
        <v>5254</v>
      </c>
      <c r="D2174" s="59" t="s">
        <v>5255</v>
      </c>
      <c r="E2174" s="58" t="s">
        <v>582</v>
      </c>
      <c r="F2174" s="58" t="s">
        <v>598</v>
      </c>
      <c r="G2174" s="59"/>
      <c r="H2174" s="59"/>
      <c r="I2174" s="59">
        <v>3.3400000000000001E-3</v>
      </c>
      <c r="J2174" s="60">
        <v>299401197.60479039</v>
      </c>
      <c r="K2174" s="59"/>
    </row>
    <row r="2175" spans="1:11" ht="15" customHeight="1" x14ac:dyDescent="0.4">
      <c r="A2175" s="58">
        <v>2171</v>
      </c>
      <c r="B2175" s="59" t="s">
        <v>5256</v>
      </c>
      <c r="C2175" s="59" t="s">
        <v>5257</v>
      </c>
      <c r="D2175" s="59" t="s">
        <v>74</v>
      </c>
      <c r="E2175" s="58" t="s">
        <v>829</v>
      </c>
      <c r="F2175" s="58">
        <v>1</v>
      </c>
      <c r="G2175" s="59" t="s">
        <v>830</v>
      </c>
      <c r="H2175" s="59" t="s">
        <v>1816</v>
      </c>
      <c r="I2175" s="59">
        <v>2.8999999999999998E-3</v>
      </c>
      <c r="J2175" s="60">
        <v>344827586.2068966</v>
      </c>
      <c r="K2175" s="59"/>
    </row>
    <row r="2176" spans="1:11" ht="15" customHeight="1" x14ac:dyDescent="0.4">
      <c r="A2176" s="58">
        <v>2172</v>
      </c>
      <c r="B2176" s="59" t="s">
        <v>5258</v>
      </c>
      <c r="C2176" s="59" t="s">
        <v>5259</v>
      </c>
      <c r="D2176" s="59" t="s">
        <v>74</v>
      </c>
      <c r="E2176" s="58" t="s">
        <v>829</v>
      </c>
      <c r="F2176" s="58">
        <v>1</v>
      </c>
      <c r="G2176" s="59" t="s">
        <v>830</v>
      </c>
      <c r="H2176" s="59" t="s">
        <v>831</v>
      </c>
      <c r="I2176" s="59">
        <v>4.4000000000000002E-4</v>
      </c>
      <c r="J2176" s="60">
        <v>2272727272.7272725</v>
      </c>
      <c r="K2176" s="59"/>
    </row>
    <row r="2177" spans="1:11" ht="15" customHeight="1" x14ac:dyDescent="0.4">
      <c r="A2177" s="58">
        <v>2173</v>
      </c>
      <c r="B2177" s="59" t="s">
        <v>5260</v>
      </c>
      <c r="C2177" s="59" t="s">
        <v>5261</v>
      </c>
      <c r="D2177" s="59" t="s">
        <v>5262</v>
      </c>
      <c r="E2177" s="58" t="s">
        <v>586</v>
      </c>
      <c r="F2177" s="58">
        <v>2</v>
      </c>
      <c r="G2177" s="59"/>
      <c r="H2177" s="59"/>
      <c r="I2177" s="59">
        <v>0</v>
      </c>
      <c r="J2177" s="60"/>
      <c r="K2177" s="59"/>
    </row>
    <row r="2178" spans="1:11" ht="15" customHeight="1" x14ac:dyDescent="0.4">
      <c r="A2178" s="58">
        <v>2174</v>
      </c>
      <c r="B2178" s="59" t="s">
        <v>5263</v>
      </c>
      <c r="C2178" s="59" t="s">
        <v>5264</v>
      </c>
      <c r="D2178" s="59" t="s">
        <v>1885</v>
      </c>
      <c r="E2178" s="58" t="s">
        <v>586</v>
      </c>
      <c r="F2178" s="58">
        <v>2</v>
      </c>
      <c r="G2178" s="59"/>
      <c r="H2178" s="59"/>
      <c r="I2178" s="59">
        <v>0</v>
      </c>
      <c r="J2178" s="60"/>
      <c r="K2178" s="59"/>
    </row>
    <row r="2179" spans="1:11" ht="15" customHeight="1" x14ac:dyDescent="0.4">
      <c r="A2179" s="58">
        <v>2175</v>
      </c>
      <c r="B2179" s="59" t="s">
        <v>5265</v>
      </c>
      <c r="C2179" s="59" t="s">
        <v>5214</v>
      </c>
      <c r="D2179" s="59" t="s">
        <v>1888</v>
      </c>
      <c r="E2179" s="58" t="s">
        <v>586</v>
      </c>
      <c r="F2179" s="58">
        <v>1</v>
      </c>
      <c r="G2179" s="59"/>
      <c r="H2179" s="59"/>
      <c r="I2179" s="59">
        <v>0</v>
      </c>
      <c r="J2179" s="60"/>
      <c r="K2179" s="59"/>
    </row>
    <row r="2180" spans="1:11" ht="15" customHeight="1" x14ac:dyDescent="0.4">
      <c r="A2180" s="58">
        <v>2176</v>
      </c>
      <c r="B2180" s="59" t="s">
        <v>5266</v>
      </c>
      <c r="C2180" s="59" t="s">
        <v>1869</v>
      </c>
      <c r="D2180" s="59" t="s">
        <v>1870</v>
      </c>
      <c r="E2180" s="58" t="s">
        <v>586</v>
      </c>
      <c r="F2180" s="58">
        <v>1</v>
      </c>
      <c r="G2180" s="59"/>
      <c r="H2180" s="59"/>
      <c r="I2180" s="59">
        <v>0</v>
      </c>
      <c r="J2180" s="60"/>
      <c r="K2180" s="59"/>
    </row>
    <row r="2181" spans="1:11" ht="15" customHeight="1" x14ac:dyDescent="0.4">
      <c r="A2181" s="58">
        <v>2177</v>
      </c>
      <c r="B2181" s="59" t="s">
        <v>5267</v>
      </c>
      <c r="C2181" s="59" t="s">
        <v>1872</v>
      </c>
      <c r="D2181" s="59" t="s">
        <v>874</v>
      </c>
      <c r="E2181" s="58" t="s">
        <v>586</v>
      </c>
      <c r="F2181" s="58">
        <v>1</v>
      </c>
      <c r="G2181" s="59"/>
      <c r="H2181" s="59"/>
      <c r="I2181" s="59">
        <v>0</v>
      </c>
      <c r="J2181" s="60"/>
      <c r="K2181" s="59"/>
    </row>
    <row r="2182" spans="1:11" ht="15" customHeight="1" x14ac:dyDescent="0.4">
      <c r="A2182" s="58">
        <v>2178</v>
      </c>
      <c r="B2182" s="59" t="s">
        <v>5268</v>
      </c>
      <c r="C2182" s="59" t="s">
        <v>1837</v>
      </c>
      <c r="D2182" s="59" t="s">
        <v>1835</v>
      </c>
      <c r="E2182" s="58" t="s">
        <v>586</v>
      </c>
      <c r="F2182" s="58">
        <v>1</v>
      </c>
      <c r="G2182" s="59"/>
      <c r="H2182" s="59"/>
      <c r="I2182" s="59">
        <v>0</v>
      </c>
      <c r="J2182" s="60"/>
      <c r="K2182" s="59"/>
    </row>
    <row r="2183" spans="1:11" ht="15" customHeight="1" x14ac:dyDescent="0.4">
      <c r="A2183" s="58">
        <v>2179</v>
      </c>
      <c r="B2183" s="59" t="s">
        <v>5269</v>
      </c>
      <c r="C2183" s="59" t="s">
        <v>1874</v>
      </c>
      <c r="D2183" s="59" t="s">
        <v>1835</v>
      </c>
      <c r="E2183" s="58" t="s">
        <v>586</v>
      </c>
      <c r="F2183" s="58">
        <v>1</v>
      </c>
      <c r="G2183" s="59"/>
      <c r="H2183" s="59"/>
      <c r="I2183" s="59">
        <v>0</v>
      </c>
      <c r="J2183" s="60"/>
      <c r="K2183" s="59"/>
    </row>
    <row r="2184" spans="1:11" ht="15" customHeight="1" x14ac:dyDescent="0.4">
      <c r="A2184" s="58">
        <v>2180</v>
      </c>
      <c r="B2184" s="59" t="s">
        <v>5270</v>
      </c>
      <c r="C2184" s="59" t="s">
        <v>5271</v>
      </c>
      <c r="D2184" s="59" t="s">
        <v>594</v>
      </c>
      <c r="E2184" s="58" t="s">
        <v>586</v>
      </c>
      <c r="F2184" s="58">
        <v>1</v>
      </c>
      <c r="G2184" s="59"/>
      <c r="H2184" s="59"/>
      <c r="I2184" s="59">
        <v>0</v>
      </c>
      <c r="J2184" s="60"/>
      <c r="K2184" s="59"/>
    </row>
    <row r="2185" spans="1:11" ht="15" customHeight="1" x14ac:dyDescent="0.4">
      <c r="A2185" s="58">
        <v>2181</v>
      </c>
      <c r="B2185" s="59" t="s">
        <v>5272</v>
      </c>
      <c r="C2185" s="59" t="s">
        <v>5273</v>
      </c>
      <c r="D2185" s="59" t="s">
        <v>5274</v>
      </c>
      <c r="E2185" s="58" t="s">
        <v>586</v>
      </c>
      <c r="F2185" s="58">
        <v>1</v>
      </c>
      <c r="G2185" s="59"/>
      <c r="H2185" s="59"/>
      <c r="I2185" s="59">
        <v>0</v>
      </c>
      <c r="J2185" s="60"/>
      <c r="K2185" s="59"/>
    </row>
    <row r="2186" spans="1:11" ht="15" customHeight="1" x14ac:dyDescent="0.4">
      <c r="A2186" s="58">
        <v>2182</v>
      </c>
      <c r="B2186" s="59" t="s">
        <v>5275</v>
      </c>
      <c r="C2186" s="59" t="s">
        <v>1890</v>
      </c>
      <c r="D2186" s="59" t="s">
        <v>1829</v>
      </c>
      <c r="E2186" s="58" t="s">
        <v>586</v>
      </c>
      <c r="F2186" s="58">
        <v>1</v>
      </c>
      <c r="G2186" s="59"/>
      <c r="H2186" s="59"/>
      <c r="I2186" s="59">
        <v>0</v>
      </c>
      <c r="J2186" s="60"/>
      <c r="K2186" s="59"/>
    </row>
    <row r="2187" spans="1:11" ht="15" customHeight="1" x14ac:dyDescent="0.4">
      <c r="A2187" s="58">
        <v>2183</v>
      </c>
      <c r="B2187" s="59" t="s">
        <v>5276</v>
      </c>
      <c r="C2187" s="59" t="s">
        <v>1853</v>
      </c>
      <c r="D2187" s="59" t="s">
        <v>1826</v>
      </c>
      <c r="E2187" s="58" t="s">
        <v>586</v>
      </c>
      <c r="F2187" s="58">
        <v>1</v>
      </c>
      <c r="G2187" s="59"/>
      <c r="H2187" s="59"/>
      <c r="I2187" s="59">
        <v>0</v>
      </c>
      <c r="J2187" s="60"/>
      <c r="K2187" s="59"/>
    </row>
    <row r="2188" spans="1:11" ht="15" customHeight="1" x14ac:dyDescent="0.4">
      <c r="A2188" s="58">
        <v>2184</v>
      </c>
      <c r="B2188" s="59" t="s">
        <v>5277</v>
      </c>
      <c r="C2188" s="59" t="s">
        <v>5278</v>
      </c>
      <c r="D2188" s="59" t="s">
        <v>874</v>
      </c>
      <c r="E2188" s="58" t="s">
        <v>586</v>
      </c>
      <c r="F2188" s="58">
        <v>1</v>
      </c>
      <c r="G2188" s="59"/>
      <c r="H2188" s="59"/>
      <c r="I2188" s="59">
        <v>0</v>
      </c>
      <c r="J2188" s="60"/>
      <c r="K2188" s="59"/>
    </row>
    <row r="2189" spans="1:11" ht="15" customHeight="1" x14ac:dyDescent="0.4">
      <c r="A2189" s="58">
        <v>2185</v>
      </c>
      <c r="B2189" s="59" t="s">
        <v>5279</v>
      </c>
      <c r="C2189" s="59" t="s">
        <v>5280</v>
      </c>
      <c r="D2189" s="59" t="s">
        <v>5281</v>
      </c>
      <c r="E2189" s="58" t="s">
        <v>582</v>
      </c>
      <c r="F2189" s="58" t="s">
        <v>598</v>
      </c>
      <c r="G2189" s="59"/>
      <c r="H2189" s="59"/>
      <c r="I2189" s="59">
        <v>5.7999999999999996E-3</v>
      </c>
      <c r="J2189" s="60">
        <v>172413793.1034483</v>
      </c>
      <c r="K2189" s="59"/>
    </row>
    <row r="2190" spans="1:11" ht="15" customHeight="1" x14ac:dyDescent="0.4">
      <c r="A2190" s="58">
        <v>2186</v>
      </c>
      <c r="B2190" s="59" t="s">
        <v>5282</v>
      </c>
      <c r="C2190" s="59" t="s">
        <v>5283</v>
      </c>
      <c r="D2190" s="59" t="s">
        <v>74</v>
      </c>
      <c r="E2190" s="58" t="s">
        <v>829</v>
      </c>
      <c r="F2190" s="58">
        <v>1</v>
      </c>
      <c r="G2190" s="59" t="s">
        <v>830</v>
      </c>
      <c r="H2190" s="59" t="s">
        <v>1816</v>
      </c>
      <c r="I2190" s="59">
        <v>2.8999999999999998E-3</v>
      </c>
      <c r="J2190" s="60">
        <v>344827586.2068966</v>
      </c>
      <c r="K2190" s="59"/>
    </row>
    <row r="2191" spans="1:11" ht="15" customHeight="1" x14ac:dyDescent="0.4">
      <c r="A2191" s="58">
        <v>2187</v>
      </c>
      <c r="B2191" s="59" t="s">
        <v>5284</v>
      </c>
      <c r="C2191" s="59" t="s">
        <v>5285</v>
      </c>
      <c r="D2191" s="59" t="s">
        <v>74</v>
      </c>
      <c r="E2191" s="58" t="s">
        <v>829</v>
      </c>
      <c r="F2191" s="58">
        <v>1</v>
      </c>
      <c r="G2191" s="59" t="s">
        <v>830</v>
      </c>
      <c r="H2191" s="59" t="s">
        <v>1816</v>
      </c>
      <c r="I2191" s="59">
        <v>2.8999999999999998E-3</v>
      </c>
      <c r="J2191" s="60">
        <v>344827586.2068966</v>
      </c>
      <c r="K2191" s="59"/>
    </row>
    <row r="2192" spans="1:11" ht="15" customHeight="1" x14ac:dyDescent="0.4">
      <c r="A2192" s="58">
        <v>2188</v>
      </c>
      <c r="B2192" s="59" t="s">
        <v>5286</v>
      </c>
      <c r="C2192" s="59" t="s">
        <v>1884</v>
      </c>
      <c r="D2192" s="59" t="s">
        <v>1885</v>
      </c>
      <c r="E2192" s="58" t="s">
        <v>586</v>
      </c>
      <c r="F2192" s="58">
        <v>1</v>
      </c>
      <c r="G2192" s="59"/>
      <c r="H2192" s="59"/>
      <c r="I2192" s="59">
        <v>0</v>
      </c>
      <c r="J2192" s="60"/>
      <c r="K2192" s="59"/>
    </row>
    <row r="2193" spans="1:11" ht="15" customHeight="1" x14ac:dyDescent="0.4">
      <c r="A2193" s="58">
        <v>2189</v>
      </c>
      <c r="B2193" s="59" t="s">
        <v>5287</v>
      </c>
      <c r="C2193" s="59" t="s">
        <v>1887</v>
      </c>
      <c r="D2193" s="59" t="s">
        <v>1888</v>
      </c>
      <c r="E2193" s="58" t="s">
        <v>586</v>
      </c>
      <c r="F2193" s="58">
        <v>1</v>
      </c>
      <c r="G2193" s="59"/>
      <c r="H2193" s="59"/>
      <c r="I2193" s="59">
        <v>0</v>
      </c>
      <c r="J2193" s="60"/>
      <c r="K2193" s="59"/>
    </row>
    <row r="2194" spans="1:11" ht="15" customHeight="1" x14ac:dyDescent="0.4">
      <c r="A2194" s="58">
        <v>2190</v>
      </c>
      <c r="B2194" s="59" t="s">
        <v>5288</v>
      </c>
      <c r="C2194" s="59" t="s">
        <v>5289</v>
      </c>
      <c r="D2194" s="59" t="s">
        <v>1870</v>
      </c>
      <c r="E2194" s="58" t="s">
        <v>586</v>
      </c>
      <c r="F2194" s="58">
        <v>1</v>
      </c>
      <c r="G2194" s="59"/>
      <c r="H2194" s="59"/>
      <c r="I2194" s="59">
        <v>0</v>
      </c>
      <c r="J2194" s="60"/>
      <c r="K2194" s="59"/>
    </row>
    <row r="2195" spans="1:11" ht="15" customHeight="1" x14ac:dyDescent="0.4">
      <c r="A2195" s="58">
        <v>2191</v>
      </c>
      <c r="B2195" s="59" t="s">
        <v>5290</v>
      </c>
      <c r="C2195" s="59" t="s">
        <v>5291</v>
      </c>
      <c r="D2195" s="59" t="s">
        <v>874</v>
      </c>
      <c r="E2195" s="58" t="s">
        <v>586</v>
      </c>
      <c r="F2195" s="58">
        <v>1</v>
      </c>
      <c r="G2195" s="59"/>
      <c r="H2195" s="59"/>
      <c r="I2195" s="59">
        <v>0</v>
      </c>
      <c r="J2195" s="60"/>
      <c r="K2195" s="59"/>
    </row>
    <row r="2196" spans="1:11" ht="15" customHeight="1" x14ac:dyDescent="0.4">
      <c r="A2196" s="58">
        <v>2192</v>
      </c>
      <c r="B2196" s="59" t="s">
        <v>5292</v>
      </c>
      <c r="C2196" s="59" t="s">
        <v>5293</v>
      </c>
      <c r="D2196" s="59" t="s">
        <v>1835</v>
      </c>
      <c r="E2196" s="58" t="s">
        <v>586</v>
      </c>
      <c r="F2196" s="58">
        <v>1</v>
      </c>
      <c r="G2196" s="59"/>
      <c r="H2196" s="59"/>
      <c r="I2196" s="59">
        <v>0</v>
      </c>
      <c r="J2196" s="60"/>
      <c r="K2196" s="59"/>
    </row>
    <row r="2197" spans="1:11" ht="15" customHeight="1" x14ac:dyDescent="0.4">
      <c r="A2197" s="58">
        <v>2193</v>
      </c>
      <c r="B2197" s="59" t="s">
        <v>5294</v>
      </c>
      <c r="C2197" s="59" t="s">
        <v>866</v>
      </c>
      <c r="D2197" s="59" t="s">
        <v>594</v>
      </c>
      <c r="E2197" s="58" t="s">
        <v>586</v>
      </c>
      <c r="F2197" s="58">
        <v>1</v>
      </c>
      <c r="G2197" s="59"/>
      <c r="H2197" s="59"/>
      <c r="I2197" s="59">
        <v>0</v>
      </c>
      <c r="J2197" s="60"/>
      <c r="K2197" s="59"/>
    </row>
    <row r="2198" spans="1:11" ht="15" customHeight="1" x14ac:dyDescent="0.4">
      <c r="A2198" s="58">
        <v>2194</v>
      </c>
      <c r="B2198" s="59" t="s">
        <v>5295</v>
      </c>
      <c r="C2198" s="59" t="s">
        <v>1842</v>
      </c>
      <c r="D2198" s="59" t="s">
        <v>869</v>
      </c>
      <c r="E2198" s="58" t="s">
        <v>586</v>
      </c>
      <c r="F2198" s="58">
        <v>1</v>
      </c>
      <c r="G2198" s="59"/>
      <c r="H2198" s="59"/>
      <c r="I2198" s="59">
        <v>0</v>
      </c>
      <c r="J2198" s="60"/>
      <c r="K2198" s="59"/>
    </row>
    <row r="2199" spans="1:11" ht="15" customHeight="1" x14ac:dyDescent="0.4">
      <c r="A2199" s="58">
        <v>2195</v>
      </c>
      <c r="B2199" s="59" t="s">
        <v>5296</v>
      </c>
      <c r="C2199" s="59" t="s">
        <v>5297</v>
      </c>
      <c r="D2199" s="59" t="s">
        <v>1829</v>
      </c>
      <c r="E2199" s="58" t="s">
        <v>586</v>
      </c>
      <c r="F2199" s="58">
        <v>1</v>
      </c>
      <c r="G2199" s="59"/>
      <c r="H2199" s="59"/>
      <c r="I2199" s="59">
        <v>0</v>
      </c>
      <c r="J2199" s="60"/>
      <c r="K2199" s="59"/>
    </row>
    <row r="2200" spans="1:11" ht="15" customHeight="1" x14ac:dyDescent="0.4">
      <c r="A2200" s="58">
        <v>2196</v>
      </c>
      <c r="B2200" s="59" t="s">
        <v>5298</v>
      </c>
      <c r="C2200" s="59" t="s">
        <v>5299</v>
      </c>
      <c r="D2200" s="59" t="s">
        <v>1826</v>
      </c>
      <c r="E2200" s="58" t="s">
        <v>586</v>
      </c>
      <c r="F2200" s="58">
        <v>1</v>
      </c>
      <c r="G2200" s="59"/>
      <c r="H2200" s="59"/>
      <c r="I2200" s="59">
        <v>0</v>
      </c>
      <c r="J2200" s="60"/>
      <c r="K2200" s="59"/>
    </row>
    <row r="2201" spans="1:11" ht="15" customHeight="1" x14ac:dyDescent="0.4">
      <c r="A2201" s="58">
        <v>2197</v>
      </c>
      <c r="B2201" s="59" t="s">
        <v>5300</v>
      </c>
      <c r="C2201" s="59" t="s">
        <v>5301</v>
      </c>
      <c r="D2201" s="59" t="s">
        <v>5302</v>
      </c>
      <c r="E2201" s="58" t="s">
        <v>582</v>
      </c>
      <c r="F2201" s="58" t="s">
        <v>598</v>
      </c>
      <c r="G2201" s="59"/>
      <c r="H2201" s="59"/>
      <c r="I2201" s="59">
        <v>5.7999999999999996E-3</v>
      </c>
      <c r="J2201" s="60">
        <v>172413793.1034483</v>
      </c>
      <c r="K2201" s="59"/>
    </row>
    <row r="2202" spans="1:11" ht="15" customHeight="1" x14ac:dyDescent="0.4">
      <c r="A2202" s="58">
        <v>2198</v>
      </c>
      <c r="B2202" s="59" t="s">
        <v>5303</v>
      </c>
      <c r="C2202" s="59" t="s">
        <v>5304</v>
      </c>
      <c r="D2202" s="59" t="s">
        <v>74</v>
      </c>
      <c r="E2202" s="58" t="s">
        <v>829</v>
      </c>
      <c r="F2202" s="58">
        <v>1</v>
      </c>
      <c r="G2202" s="59" t="s">
        <v>830</v>
      </c>
      <c r="H2202" s="59" t="s">
        <v>1816</v>
      </c>
      <c r="I2202" s="59">
        <v>2.8999999999999998E-3</v>
      </c>
      <c r="J2202" s="60">
        <v>344827586.2068966</v>
      </c>
      <c r="K2202" s="59"/>
    </row>
    <row r="2203" spans="1:11" ht="15" customHeight="1" x14ac:dyDescent="0.4">
      <c r="A2203" s="58">
        <v>2199</v>
      </c>
      <c r="B2203" s="59" t="s">
        <v>5305</v>
      </c>
      <c r="C2203" s="59" t="s">
        <v>5285</v>
      </c>
      <c r="D2203" s="59" t="s">
        <v>74</v>
      </c>
      <c r="E2203" s="58" t="s">
        <v>829</v>
      </c>
      <c r="F2203" s="58">
        <v>1</v>
      </c>
      <c r="G2203" s="59" t="s">
        <v>830</v>
      </c>
      <c r="H2203" s="59" t="s">
        <v>1816</v>
      </c>
      <c r="I2203" s="59">
        <v>2.8999999999999998E-3</v>
      </c>
      <c r="J2203" s="60">
        <v>344827586.2068966</v>
      </c>
      <c r="K2203" s="59"/>
    </row>
    <row r="2204" spans="1:11" ht="15" customHeight="1" x14ac:dyDescent="0.4">
      <c r="A2204" s="58">
        <v>2200</v>
      </c>
      <c r="B2204" s="59" t="s">
        <v>5306</v>
      </c>
      <c r="C2204" s="59" t="s">
        <v>1884</v>
      </c>
      <c r="D2204" s="59" t="s">
        <v>1885</v>
      </c>
      <c r="E2204" s="58" t="s">
        <v>586</v>
      </c>
      <c r="F2204" s="58">
        <v>1</v>
      </c>
      <c r="G2204" s="59"/>
      <c r="H2204" s="59"/>
      <c r="I2204" s="59">
        <v>0</v>
      </c>
      <c r="J2204" s="60"/>
      <c r="K2204" s="59"/>
    </row>
    <row r="2205" spans="1:11" ht="15" customHeight="1" x14ac:dyDescent="0.4">
      <c r="A2205" s="58">
        <v>2201</v>
      </c>
      <c r="B2205" s="59" t="s">
        <v>5307</v>
      </c>
      <c r="C2205" s="59" t="s">
        <v>1887</v>
      </c>
      <c r="D2205" s="59" t="s">
        <v>1888</v>
      </c>
      <c r="E2205" s="58" t="s">
        <v>586</v>
      </c>
      <c r="F2205" s="58">
        <v>1</v>
      </c>
      <c r="G2205" s="59"/>
      <c r="H2205" s="59"/>
      <c r="I2205" s="59">
        <v>0</v>
      </c>
      <c r="J2205" s="60"/>
      <c r="K2205" s="59"/>
    </row>
    <row r="2206" spans="1:11" ht="15" customHeight="1" x14ac:dyDescent="0.4">
      <c r="A2206" s="58">
        <v>2202</v>
      </c>
      <c r="B2206" s="59" t="s">
        <v>5308</v>
      </c>
      <c r="C2206" s="59" t="s">
        <v>5289</v>
      </c>
      <c r="D2206" s="59" t="s">
        <v>1870</v>
      </c>
      <c r="E2206" s="58" t="s">
        <v>586</v>
      </c>
      <c r="F2206" s="58">
        <v>1</v>
      </c>
      <c r="G2206" s="59"/>
      <c r="H2206" s="59"/>
      <c r="I2206" s="59">
        <v>0</v>
      </c>
      <c r="J2206" s="60"/>
      <c r="K2206" s="59"/>
    </row>
    <row r="2207" spans="1:11" ht="15" customHeight="1" x14ac:dyDescent="0.4">
      <c r="A2207" s="58">
        <v>2203</v>
      </c>
      <c r="B2207" s="59" t="s">
        <v>5309</v>
      </c>
      <c r="C2207" s="59" t="s">
        <v>5310</v>
      </c>
      <c r="D2207" s="59" t="s">
        <v>874</v>
      </c>
      <c r="E2207" s="58" t="s">
        <v>586</v>
      </c>
      <c r="F2207" s="58">
        <v>1</v>
      </c>
      <c r="G2207" s="59"/>
      <c r="H2207" s="59"/>
      <c r="I2207" s="59">
        <v>0</v>
      </c>
      <c r="J2207" s="60"/>
      <c r="K2207" s="59"/>
    </row>
    <row r="2208" spans="1:11" ht="15" customHeight="1" x14ac:dyDescent="0.4">
      <c r="A2208" s="58">
        <v>2204</v>
      </c>
      <c r="B2208" s="59" t="s">
        <v>5311</v>
      </c>
      <c r="C2208" s="59" t="s">
        <v>5293</v>
      </c>
      <c r="D2208" s="59" t="s">
        <v>1835</v>
      </c>
      <c r="E2208" s="58" t="s">
        <v>586</v>
      </c>
      <c r="F2208" s="58">
        <v>1</v>
      </c>
      <c r="G2208" s="59"/>
      <c r="H2208" s="59"/>
      <c r="I2208" s="59">
        <v>0</v>
      </c>
      <c r="J2208" s="60"/>
      <c r="K2208" s="59"/>
    </row>
    <row r="2209" spans="1:11" ht="15" customHeight="1" x14ac:dyDescent="0.4">
      <c r="A2209" s="58">
        <v>2205</v>
      </c>
      <c r="B2209" s="59" t="s">
        <v>5312</v>
      </c>
      <c r="C2209" s="59" t="s">
        <v>866</v>
      </c>
      <c r="D2209" s="59" t="s">
        <v>594</v>
      </c>
      <c r="E2209" s="58" t="s">
        <v>586</v>
      </c>
      <c r="F2209" s="58">
        <v>1</v>
      </c>
      <c r="G2209" s="59"/>
      <c r="H2209" s="59"/>
      <c r="I2209" s="59">
        <v>0</v>
      </c>
      <c r="J2209" s="60"/>
      <c r="K2209" s="59"/>
    </row>
    <row r="2210" spans="1:11" ht="15" customHeight="1" x14ac:dyDescent="0.4">
      <c r="A2210" s="58">
        <v>2206</v>
      </c>
      <c r="B2210" s="59" t="s">
        <v>5313</v>
      </c>
      <c r="C2210" s="59" t="s">
        <v>1842</v>
      </c>
      <c r="D2210" s="59" t="s">
        <v>869</v>
      </c>
      <c r="E2210" s="58" t="s">
        <v>586</v>
      </c>
      <c r="F2210" s="58">
        <v>1</v>
      </c>
      <c r="G2210" s="59"/>
      <c r="H2210" s="59"/>
      <c r="I2210" s="59">
        <v>0</v>
      </c>
      <c r="J2210" s="60"/>
      <c r="K2210" s="59"/>
    </row>
    <row r="2211" spans="1:11" ht="15" customHeight="1" x14ac:dyDescent="0.4">
      <c r="A2211" s="58">
        <v>2207</v>
      </c>
      <c r="B2211" s="59" t="s">
        <v>5314</v>
      </c>
      <c r="C2211" s="59" t="s">
        <v>5297</v>
      </c>
      <c r="D2211" s="59" t="s">
        <v>1829</v>
      </c>
      <c r="E2211" s="58" t="s">
        <v>586</v>
      </c>
      <c r="F2211" s="58">
        <v>1</v>
      </c>
      <c r="G2211" s="59"/>
      <c r="H2211" s="59"/>
      <c r="I2211" s="59">
        <v>0</v>
      </c>
      <c r="J2211" s="60"/>
      <c r="K2211" s="59"/>
    </row>
    <row r="2212" spans="1:11" ht="15" customHeight="1" x14ac:dyDescent="0.4">
      <c r="A2212" s="58">
        <v>2208</v>
      </c>
      <c r="B2212" s="59" t="s">
        <v>5315</v>
      </c>
      <c r="C2212" s="59" t="s">
        <v>5299</v>
      </c>
      <c r="D2212" s="59" t="s">
        <v>1826</v>
      </c>
      <c r="E2212" s="58" t="s">
        <v>586</v>
      </c>
      <c r="F2212" s="58">
        <v>1</v>
      </c>
      <c r="G2212" s="59"/>
      <c r="H2212" s="59"/>
      <c r="I2212" s="59">
        <v>0</v>
      </c>
      <c r="J2212" s="60"/>
      <c r="K2212" s="59"/>
    </row>
    <row r="2213" spans="1:11" ht="15" customHeight="1" x14ac:dyDescent="0.4">
      <c r="A2213" s="58">
        <v>2209</v>
      </c>
      <c r="B2213" s="59" t="s">
        <v>5316</v>
      </c>
      <c r="C2213" s="59" t="s">
        <v>5317</v>
      </c>
      <c r="D2213" s="59" t="s">
        <v>5318</v>
      </c>
      <c r="E2213" s="58" t="s">
        <v>582</v>
      </c>
      <c r="F2213" s="58" t="s">
        <v>598</v>
      </c>
      <c r="G2213" s="59"/>
      <c r="H2213" s="59"/>
      <c r="I2213" s="59">
        <v>5.7999999999999996E-3</v>
      </c>
      <c r="J2213" s="60">
        <v>172413793.1034483</v>
      </c>
      <c r="K2213" s="59"/>
    </row>
    <row r="2214" spans="1:11" ht="15" customHeight="1" x14ac:dyDescent="0.4">
      <c r="A2214" s="58">
        <v>2210</v>
      </c>
      <c r="B2214" s="59" t="s">
        <v>5319</v>
      </c>
      <c r="C2214" s="59" t="s">
        <v>1815</v>
      </c>
      <c r="D2214" s="59" t="s">
        <v>74</v>
      </c>
      <c r="E2214" s="58" t="s">
        <v>829</v>
      </c>
      <c r="F2214" s="58">
        <v>1</v>
      </c>
      <c r="G2214" s="59" t="s">
        <v>830</v>
      </c>
      <c r="H2214" s="59" t="s">
        <v>1816</v>
      </c>
      <c r="I2214" s="59">
        <v>2.8999999999999998E-3</v>
      </c>
      <c r="J2214" s="60">
        <v>344827586.2068966</v>
      </c>
      <c r="K2214" s="59"/>
    </row>
    <row r="2215" spans="1:11" ht="15" customHeight="1" x14ac:dyDescent="0.4">
      <c r="A2215" s="58">
        <v>2211</v>
      </c>
      <c r="B2215" s="59" t="s">
        <v>5320</v>
      </c>
      <c r="C2215" s="59" t="s">
        <v>5321</v>
      </c>
      <c r="D2215" s="59" t="s">
        <v>74</v>
      </c>
      <c r="E2215" s="58" t="s">
        <v>829</v>
      </c>
      <c r="F2215" s="58">
        <v>1</v>
      </c>
      <c r="G2215" s="59" t="s">
        <v>830</v>
      </c>
      <c r="H2215" s="59" t="s">
        <v>1816</v>
      </c>
      <c r="I2215" s="59">
        <v>2.8999999999999998E-3</v>
      </c>
      <c r="J2215" s="60">
        <v>344827586.2068966</v>
      </c>
      <c r="K2215" s="59"/>
    </row>
    <row r="2216" spans="1:11" ht="15" customHeight="1" x14ac:dyDescent="0.4">
      <c r="A2216" s="58">
        <v>2212</v>
      </c>
      <c r="B2216" s="59" t="s">
        <v>5322</v>
      </c>
      <c r="C2216" s="59" t="s">
        <v>1884</v>
      </c>
      <c r="D2216" s="59" t="s">
        <v>1885</v>
      </c>
      <c r="E2216" s="58" t="s">
        <v>586</v>
      </c>
      <c r="F2216" s="58">
        <v>1</v>
      </c>
      <c r="G2216" s="59"/>
      <c r="H2216" s="59"/>
      <c r="I2216" s="59">
        <v>0</v>
      </c>
      <c r="J2216" s="60"/>
      <c r="K2216" s="59"/>
    </row>
    <row r="2217" spans="1:11" ht="15" customHeight="1" x14ac:dyDescent="0.4">
      <c r="A2217" s="58">
        <v>2213</v>
      </c>
      <c r="B2217" s="59" t="s">
        <v>5323</v>
      </c>
      <c r="C2217" s="59" t="s">
        <v>1887</v>
      </c>
      <c r="D2217" s="59" t="s">
        <v>1888</v>
      </c>
      <c r="E2217" s="58" t="s">
        <v>586</v>
      </c>
      <c r="F2217" s="58">
        <v>1</v>
      </c>
      <c r="G2217" s="59"/>
      <c r="H2217" s="59"/>
      <c r="I2217" s="59">
        <v>0</v>
      </c>
      <c r="J2217" s="60"/>
      <c r="K2217" s="59"/>
    </row>
    <row r="2218" spans="1:11" ht="15" customHeight="1" x14ac:dyDescent="0.4">
      <c r="A2218" s="58">
        <v>2214</v>
      </c>
      <c r="B2218" s="59" t="s">
        <v>5324</v>
      </c>
      <c r="C2218" s="59" t="s">
        <v>1820</v>
      </c>
      <c r="D2218" s="59" t="s">
        <v>1821</v>
      </c>
      <c r="E2218" s="58" t="s">
        <v>586</v>
      </c>
      <c r="F2218" s="58">
        <v>1</v>
      </c>
      <c r="G2218" s="59"/>
      <c r="H2218" s="59"/>
      <c r="I2218" s="59">
        <v>0</v>
      </c>
      <c r="J2218" s="60"/>
      <c r="K2218" s="59"/>
    </row>
    <row r="2219" spans="1:11" ht="15" customHeight="1" x14ac:dyDescent="0.4">
      <c r="A2219" s="58">
        <v>2215</v>
      </c>
      <c r="B2219" s="59" t="s">
        <v>5325</v>
      </c>
      <c r="C2219" s="59" t="s">
        <v>5326</v>
      </c>
      <c r="D2219" s="59" t="s">
        <v>1821</v>
      </c>
      <c r="E2219" s="58" t="s">
        <v>586</v>
      </c>
      <c r="F2219" s="58">
        <v>1</v>
      </c>
      <c r="G2219" s="59"/>
      <c r="H2219" s="59"/>
      <c r="I2219" s="59">
        <v>0</v>
      </c>
      <c r="J2219" s="60"/>
      <c r="K2219" s="59"/>
    </row>
    <row r="2220" spans="1:11" ht="15" customHeight="1" x14ac:dyDescent="0.4">
      <c r="A2220" s="58">
        <v>2216</v>
      </c>
      <c r="B2220" s="59" t="s">
        <v>5327</v>
      </c>
      <c r="C2220" s="59" t="s">
        <v>5310</v>
      </c>
      <c r="D2220" s="59" t="s">
        <v>874</v>
      </c>
      <c r="E2220" s="58" t="s">
        <v>586</v>
      </c>
      <c r="F2220" s="58">
        <v>1</v>
      </c>
      <c r="G2220" s="59"/>
      <c r="H2220" s="59"/>
      <c r="I2220" s="59">
        <v>0</v>
      </c>
      <c r="J2220" s="60"/>
      <c r="K2220" s="59"/>
    </row>
    <row r="2221" spans="1:11" ht="15" customHeight="1" x14ac:dyDescent="0.4">
      <c r="A2221" s="58">
        <v>2217</v>
      </c>
      <c r="B2221" s="59" t="s">
        <v>5328</v>
      </c>
      <c r="C2221" s="59" t="s">
        <v>5196</v>
      </c>
      <c r="D2221" s="59" t="s">
        <v>1835</v>
      </c>
      <c r="E2221" s="58" t="s">
        <v>586</v>
      </c>
      <c r="F2221" s="58">
        <v>1</v>
      </c>
      <c r="G2221" s="59"/>
      <c r="H2221" s="59"/>
      <c r="I2221" s="59">
        <v>0</v>
      </c>
      <c r="J2221" s="60"/>
      <c r="K2221" s="59"/>
    </row>
    <row r="2222" spans="1:11" ht="15" customHeight="1" x14ac:dyDescent="0.4">
      <c r="A2222" s="58">
        <v>2218</v>
      </c>
      <c r="B2222" s="59" t="s">
        <v>5329</v>
      </c>
      <c r="C2222" s="59" t="s">
        <v>866</v>
      </c>
      <c r="D2222" s="59" t="s">
        <v>594</v>
      </c>
      <c r="E2222" s="58" t="s">
        <v>586</v>
      </c>
      <c r="F2222" s="58">
        <v>1</v>
      </c>
      <c r="G2222" s="59"/>
      <c r="H2222" s="59"/>
      <c r="I2222" s="59">
        <v>0</v>
      </c>
      <c r="J2222" s="60"/>
      <c r="K2222" s="59"/>
    </row>
    <row r="2223" spans="1:11" ht="15" customHeight="1" x14ac:dyDescent="0.4">
      <c r="A2223" s="58">
        <v>2219</v>
      </c>
      <c r="B2223" s="59" t="s">
        <v>5330</v>
      </c>
      <c r="C2223" s="59" t="s">
        <v>1842</v>
      </c>
      <c r="D2223" s="59" t="s">
        <v>869</v>
      </c>
      <c r="E2223" s="58" t="s">
        <v>586</v>
      </c>
      <c r="F2223" s="58">
        <v>1</v>
      </c>
      <c r="G2223" s="59"/>
      <c r="H2223" s="59"/>
      <c r="I2223" s="59">
        <v>0</v>
      </c>
      <c r="J2223" s="60"/>
      <c r="K2223" s="59"/>
    </row>
    <row r="2224" spans="1:11" ht="15" customHeight="1" x14ac:dyDescent="0.4">
      <c r="A2224" s="58">
        <v>2220</v>
      </c>
      <c r="B2224" s="59" t="s">
        <v>5331</v>
      </c>
      <c r="C2224" s="59" t="s">
        <v>1828</v>
      </c>
      <c r="D2224" s="59" t="s">
        <v>1829</v>
      </c>
      <c r="E2224" s="58" t="s">
        <v>586</v>
      </c>
      <c r="F2224" s="58">
        <v>1</v>
      </c>
      <c r="G2224" s="59"/>
      <c r="H2224" s="59"/>
      <c r="I2224" s="59">
        <v>0</v>
      </c>
      <c r="J2224" s="60"/>
      <c r="K2224" s="59"/>
    </row>
    <row r="2225" spans="1:11" ht="15" customHeight="1" x14ac:dyDescent="0.4">
      <c r="A2225" s="58">
        <v>2221</v>
      </c>
      <c r="B2225" s="59" t="s">
        <v>5332</v>
      </c>
      <c r="C2225" s="59" t="s">
        <v>5333</v>
      </c>
      <c r="D2225" s="59" t="s">
        <v>1826</v>
      </c>
      <c r="E2225" s="58" t="s">
        <v>586</v>
      </c>
      <c r="F2225" s="58">
        <v>1</v>
      </c>
      <c r="G2225" s="59"/>
      <c r="H2225" s="59"/>
      <c r="I2225" s="59">
        <v>0</v>
      </c>
      <c r="J2225" s="60"/>
      <c r="K2225" s="59"/>
    </row>
    <row r="2226" spans="1:11" ht="15" customHeight="1" x14ac:dyDescent="0.4">
      <c r="A2226" s="58">
        <v>2222</v>
      </c>
      <c r="B2226" s="59" t="s">
        <v>5334</v>
      </c>
      <c r="C2226" s="59" t="s">
        <v>5335</v>
      </c>
      <c r="D2226" s="59" t="s">
        <v>5336</v>
      </c>
      <c r="E2226" s="58" t="s">
        <v>582</v>
      </c>
      <c r="F2226" s="58" t="s">
        <v>598</v>
      </c>
      <c r="G2226" s="59"/>
      <c r="H2226" s="59"/>
      <c r="I2226" s="59">
        <v>5.7999999999999996E-3</v>
      </c>
      <c r="J2226" s="60">
        <v>172413793.1034483</v>
      </c>
      <c r="K2226" s="59"/>
    </row>
    <row r="2227" spans="1:11" ht="15" customHeight="1" x14ac:dyDescent="0.4">
      <c r="A2227" s="58">
        <v>2223</v>
      </c>
      <c r="B2227" s="59" t="s">
        <v>5337</v>
      </c>
      <c r="C2227" s="59" t="s">
        <v>5338</v>
      </c>
      <c r="D2227" s="59" t="s">
        <v>74</v>
      </c>
      <c r="E2227" s="58" t="s">
        <v>829</v>
      </c>
      <c r="F2227" s="58">
        <v>1</v>
      </c>
      <c r="G2227" s="59" t="s">
        <v>830</v>
      </c>
      <c r="H2227" s="59" t="s">
        <v>1816</v>
      </c>
      <c r="I2227" s="59">
        <v>2.8999999999999998E-3</v>
      </c>
      <c r="J2227" s="60">
        <v>344827586.2068966</v>
      </c>
      <c r="K2227" s="59"/>
    </row>
    <row r="2228" spans="1:11" ht="15" customHeight="1" x14ac:dyDescent="0.4">
      <c r="A2228" s="58">
        <v>2224</v>
      </c>
      <c r="B2228" s="59" t="s">
        <v>5339</v>
      </c>
      <c r="C2228" s="59" t="s">
        <v>5340</v>
      </c>
      <c r="D2228" s="59" t="s">
        <v>74</v>
      </c>
      <c r="E2228" s="58" t="s">
        <v>829</v>
      </c>
      <c r="F2228" s="58">
        <v>1</v>
      </c>
      <c r="G2228" s="59" t="s">
        <v>830</v>
      </c>
      <c r="H2228" s="59" t="s">
        <v>1816</v>
      </c>
      <c r="I2228" s="59">
        <v>2.8999999999999998E-3</v>
      </c>
      <c r="J2228" s="60">
        <v>344827586.2068966</v>
      </c>
      <c r="K2228" s="59"/>
    </row>
    <row r="2229" spans="1:11" ht="15" customHeight="1" x14ac:dyDescent="0.4">
      <c r="A2229" s="58">
        <v>2225</v>
      </c>
      <c r="B2229" s="59" t="s">
        <v>5341</v>
      </c>
      <c r="C2229" s="59" t="s">
        <v>5342</v>
      </c>
      <c r="D2229" s="59" t="s">
        <v>1888</v>
      </c>
      <c r="E2229" s="58" t="s">
        <v>586</v>
      </c>
      <c r="F2229" s="58">
        <v>1</v>
      </c>
      <c r="G2229" s="59"/>
      <c r="H2229" s="59"/>
      <c r="I2229" s="59">
        <v>0</v>
      </c>
      <c r="J2229" s="60"/>
      <c r="K2229" s="59"/>
    </row>
    <row r="2230" spans="1:11" ht="15" customHeight="1" x14ac:dyDescent="0.4">
      <c r="A2230" s="58">
        <v>2226</v>
      </c>
      <c r="B2230" s="59" t="s">
        <v>5343</v>
      </c>
      <c r="C2230" s="59" t="s">
        <v>5344</v>
      </c>
      <c r="D2230" s="59" t="s">
        <v>1821</v>
      </c>
      <c r="E2230" s="58" t="s">
        <v>586</v>
      </c>
      <c r="F2230" s="58">
        <v>1</v>
      </c>
      <c r="G2230" s="59"/>
      <c r="H2230" s="59"/>
      <c r="I2230" s="59">
        <v>0</v>
      </c>
      <c r="J2230" s="60"/>
      <c r="K2230" s="59"/>
    </row>
    <row r="2231" spans="1:11" ht="15" customHeight="1" x14ac:dyDescent="0.4">
      <c r="A2231" s="58">
        <v>2227</v>
      </c>
      <c r="B2231" s="59" t="s">
        <v>5345</v>
      </c>
      <c r="C2231" s="59" t="s">
        <v>1820</v>
      </c>
      <c r="D2231" s="59" t="s">
        <v>1821</v>
      </c>
      <c r="E2231" s="58" t="s">
        <v>586</v>
      </c>
      <c r="F2231" s="58">
        <v>1</v>
      </c>
      <c r="G2231" s="59"/>
      <c r="H2231" s="59"/>
      <c r="I2231" s="59">
        <v>0</v>
      </c>
      <c r="J2231" s="60"/>
      <c r="K2231" s="59"/>
    </row>
    <row r="2232" spans="1:11" ht="15" customHeight="1" x14ac:dyDescent="0.4">
      <c r="A2232" s="58">
        <v>2228</v>
      </c>
      <c r="B2232" s="59" t="s">
        <v>5346</v>
      </c>
      <c r="C2232" s="59" t="s">
        <v>5347</v>
      </c>
      <c r="D2232" s="59" t="s">
        <v>1821</v>
      </c>
      <c r="E2232" s="58" t="s">
        <v>586</v>
      </c>
      <c r="F2232" s="58">
        <v>1</v>
      </c>
      <c r="G2232" s="59"/>
      <c r="H2232" s="59"/>
      <c r="I2232" s="59">
        <v>0</v>
      </c>
      <c r="J2232" s="60"/>
      <c r="K2232" s="59"/>
    </row>
    <row r="2233" spans="1:11" ht="15" customHeight="1" x14ac:dyDescent="0.4">
      <c r="A2233" s="58">
        <v>2229</v>
      </c>
      <c r="B2233" s="59" t="s">
        <v>5348</v>
      </c>
      <c r="C2233" s="59" t="s">
        <v>5349</v>
      </c>
      <c r="D2233" s="59" t="s">
        <v>1870</v>
      </c>
      <c r="E2233" s="58" t="s">
        <v>586</v>
      </c>
      <c r="F2233" s="58">
        <v>1</v>
      </c>
      <c r="G2233" s="59"/>
      <c r="H2233" s="59"/>
      <c r="I2233" s="59">
        <v>0</v>
      </c>
      <c r="J2233" s="60"/>
      <c r="K2233" s="59"/>
    </row>
    <row r="2234" spans="1:11" ht="15" customHeight="1" x14ac:dyDescent="0.4">
      <c r="A2234" s="58">
        <v>2230</v>
      </c>
      <c r="B2234" s="59" t="s">
        <v>5350</v>
      </c>
      <c r="C2234" s="59" t="s">
        <v>5351</v>
      </c>
      <c r="D2234" s="59" t="s">
        <v>874</v>
      </c>
      <c r="E2234" s="58" t="s">
        <v>586</v>
      </c>
      <c r="F2234" s="58">
        <v>1</v>
      </c>
      <c r="G2234" s="59"/>
      <c r="H2234" s="59"/>
      <c r="I2234" s="59">
        <v>0</v>
      </c>
      <c r="J2234" s="60"/>
      <c r="K2234" s="59"/>
    </row>
    <row r="2235" spans="1:11" ht="15" customHeight="1" x14ac:dyDescent="0.4">
      <c r="A2235" s="58">
        <v>2231</v>
      </c>
      <c r="B2235" s="59" t="s">
        <v>5352</v>
      </c>
      <c r="C2235" s="59" t="s">
        <v>1855</v>
      </c>
      <c r="D2235" s="59" t="s">
        <v>1832</v>
      </c>
      <c r="E2235" s="58" t="s">
        <v>586</v>
      </c>
      <c r="F2235" s="58">
        <v>12</v>
      </c>
      <c r="G2235" s="59"/>
      <c r="H2235" s="59"/>
      <c r="I2235" s="59">
        <v>0</v>
      </c>
      <c r="J2235" s="60"/>
      <c r="K2235" s="59"/>
    </row>
    <row r="2236" spans="1:11" ht="15" customHeight="1" x14ac:dyDescent="0.4">
      <c r="A2236" s="58">
        <v>2232</v>
      </c>
      <c r="B2236" s="59" t="s">
        <v>5353</v>
      </c>
      <c r="C2236" s="59" t="s">
        <v>5354</v>
      </c>
      <c r="D2236" s="59" t="s">
        <v>1835</v>
      </c>
      <c r="E2236" s="58" t="s">
        <v>586</v>
      </c>
      <c r="F2236" s="58">
        <v>1</v>
      </c>
      <c r="G2236" s="59"/>
      <c r="H2236" s="59"/>
      <c r="I2236" s="59">
        <v>0</v>
      </c>
      <c r="J2236" s="60"/>
      <c r="K2236" s="59"/>
    </row>
    <row r="2237" spans="1:11" ht="15" customHeight="1" x14ac:dyDescent="0.4">
      <c r="A2237" s="58">
        <v>2233</v>
      </c>
      <c r="B2237" s="59" t="s">
        <v>5355</v>
      </c>
      <c r="C2237" s="59" t="s">
        <v>5297</v>
      </c>
      <c r="D2237" s="59" t="s">
        <v>1829</v>
      </c>
      <c r="E2237" s="58" t="s">
        <v>586</v>
      </c>
      <c r="F2237" s="58">
        <v>1</v>
      </c>
      <c r="G2237" s="59"/>
      <c r="H2237" s="59"/>
      <c r="I2237" s="59">
        <v>0</v>
      </c>
      <c r="J2237" s="60"/>
      <c r="K2237" s="59"/>
    </row>
    <row r="2238" spans="1:11" ht="15" customHeight="1" x14ac:dyDescent="0.4">
      <c r="A2238" s="58">
        <v>2234</v>
      </c>
      <c r="B2238" s="59" t="s">
        <v>5356</v>
      </c>
      <c r="C2238" s="59" t="s">
        <v>866</v>
      </c>
      <c r="D2238" s="59" t="s">
        <v>594</v>
      </c>
      <c r="E2238" s="58" t="s">
        <v>586</v>
      </c>
      <c r="F2238" s="58">
        <v>1</v>
      </c>
      <c r="G2238" s="59"/>
      <c r="H2238" s="59"/>
      <c r="I2238" s="59">
        <v>0</v>
      </c>
      <c r="J2238" s="60"/>
      <c r="K2238" s="59"/>
    </row>
    <row r="2239" spans="1:11" ht="15" customHeight="1" x14ac:dyDescent="0.4">
      <c r="A2239" s="58">
        <v>2235</v>
      </c>
      <c r="B2239" s="59" t="s">
        <v>5357</v>
      </c>
      <c r="C2239" s="59" t="s">
        <v>1842</v>
      </c>
      <c r="D2239" s="59" t="s">
        <v>869</v>
      </c>
      <c r="E2239" s="58" t="s">
        <v>586</v>
      </c>
      <c r="F2239" s="58">
        <v>1</v>
      </c>
      <c r="G2239" s="59"/>
      <c r="H2239" s="59"/>
      <c r="I2239" s="59">
        <v>0</v>
      </c>
      <c r="J2239" s="60"/>
      <c r="K2239" s="59"/>
    </row>
    <row r="2240" spans="1:11" ht="15" customHeight="1" x14ac:dyDescent="0.4">
      <c r="A2240" s="58">
        <v>2236</v>
      </c>
      <c r="B2240" s="59" t="s">
        <v>5358</v>
      </c>
      <c r="C2240" s="59" t="s">
        <v>1884</v>
      </c>
      <c r="D2240" s="59" t="s">
        <v>1885</v>
      </c>
      <c r="E2240" s="58" t="s">
        <v>586</v>
      </c>
      <c r="F2240" s="58">
        <v>1</v>
      </c>
      <c r="G2240" s="59"/>
      <c r="H2240" s="59"/>
      <c r="I2240" s="59">
        <v>0</v>
      </c>
      <c r="J2240" s="60"/>
      <c r="K2240" s="59"/>
    </row>
    <row r="2241" spans="1:11" ht="15" customHeight="1" x14ac:dyDescent="0.4">
      <c r="A2241" s="58">
        <v>2237</v>
      </c>
      <c r="B2241" s="59" t="s">
        <v>5359</v>
      </c>
      <c r="C2241" s="59" t="s">
        <v>1887</v>
      </c>
      <c r="D2241" s="59" t="s">
        <v>1888</v>
      </c>
      <c r="E2241" s="58" t="s">
        <v>586</v>
      </c>
      <c r="F2241" s="58">
        <v>1</v>
      </c>
      <c r="G2241" s="59"/>
      <c r="H2241" s="59"/>
      <c r="I2241" s="59">
        <v>0</v>
      </c>
      <c r="J2241" s="60"/>
      <c r="K2241" s="59"/>
    </row>
    <row r="2242" spans="1:11" ht="15" customHeight="1" x14ac:dyDescent="0.4">
      <c r="A2242" s="58">
        <v>2238</v>
      </c>
      <c r="B2242" s="59" t="s">
        <v>5360</v>
      </c>
      <c r="C2242" s="59" t="s">
        <v>5361</v>
      </c>
      <c r="D2242" s="59" t="s">
        <v>1826</v>
      </c>
      <c r="E2242" s="58" t="s">
        <v>586</v>
      </c>
      <c r="F2242" s="58">
        <v>1</v>
      </c>
      <c r="G2242" s="59"/>
      <c r="H2242" s="59"/>
      <c r="I2242" s="59">
        <v>0</v>
      </c>
      <c r="J2242" s="60"/>
      <c r="K2242" s="59"/>
    </row>
    <row r="2243" spans="1:11" ht="15" customHeight="1" x14ac:dyDescent="0.4">
      <c r="A2243" s="58">
        <v>2239</v>
      </c>
      <c r="B2243" s="59" t="s">
        <v>5362</v>
      </c>
      <c r="C2243" s="59" t="s">
        <v>5363</v>
      </c>
      <c r="D2243" s="59" t="s">
        <v>1829</v>
      </c>
      <c r="E2243" s="58" t="s">
        <v>586</v>
      </c>
      <c r="F2243" s="58">
        <v>1</v>
      </c>
      <c r="G2243" s="59"/>
      <c r="H2243" s="59"/>
      <c r="I2243" s="59">
        <v>0</v>
      </c>
      <c r="J2243" s="60"/>
      <c r="K2243" s="59"/>
    </row>
    <row r="2244" spans="1:11" ht="15" customHeight="1" x14ac:dyDescent="0.4">
      <c r="A2244" s="58">
        <v>2240</v>
      </c>
      <c r="B2244" s="59" t="s">
        <v>5364</v>
      </c>
      <c r="C2244" s="59" t="s">
        <v>5365</v>
      </c>
      <c r="D2244" s="59" t="s">
        <v>5366</v>
      </c>
      <c r="E2244" s="58" t="s">
        <v>582</v>
      </c>
      <c r="F2244" s="58" t="s">
        <v>598</v>
      </c>
      <c r="G2244" s="59"/>
      <c r="H2244" s="59"/>
      <c r="I2244" s="59">
        <v>1.1599999999999999E-2</v>
      </c>
      <c r="J2244" s="60">
        <v>86206896.551724151</v>
      </c>
      <c r="K2244" s="59"/>
    </row>
    <row r="2245" spans="1:11" ht="15" customHeight="1" x14ac:dyDescent="0.4">
      <c r="A2245" s="58">
        <v>2241</v>
      </c>
      <c r="B2245" s="59" t="s">
        <v>5367</v>
      </c>
      <c r="C2245" s="59" t="s">
        <v>5368</v>
      </c>
      <c r="D2245" s="59" t="s">
        <v>74</v>
      </c>
      <c r="E2245" s="58" t="s">
        <v>829</v>
      </c>
      <c r="F2245" s="58">
        <v>1</v>
      </c>
      <c r="G2245" s="59" t="s">
        <v>830</v>
      </c>
      <c r="H2245" s="59" t="s">
        <v>1816</v>
      </c>
      <c r="I2245" s="59">
        <v>2.8999999999999998E-3</v>
      </c>
      <c r="J2245" s="60">
        <v>344827586.2068966</v>
      </c>
      <c r="K2245" s="59"/>
    </row>
    <row r="2246" spans="1:11" ht="15" customHeight="1" x14ac:dyDescent="0.4">
      <c r="A2246" s="58">
        <v>2242</v>
      </c>
      <c r="B2246" s="59" t="s">
        <v>5369</v>
      </c>
      <c r="C2246" s="59" t="s">
        <v>5285</v>
      </c>
      <c r="D2246" s="59" t="s">
        <v>74</v>
      </c>
      <c r="E2246" s="58" t="s">
        <v>829</v>
      </c>
      <c r="F2246" s="58">
        <v>1</v>
      </c>
      <c r="G2246" s="59" t="s">
        <v>830</v>
      </c>
      <c r="H2246" s="59" t="s">
        <v>1816</v>
      </c>
      <c r="I2246" s="59">
        <v>2.8999999999999998E-3</v>
      </c>
      <c r="J2246" s="60">
        <v>344827586.2068966</v>
      </c>
      <c r="K2246" s="59"/>
    </row>
    <row r="2247" spans="1:11" ht="15" customHeight="1" x14ac:dyDescent="0.4">
      <c r="A2247" s="58">
        <v>2243</v>
      </c>
      <c r="B2247" s="59" t="s">
        <v>5370</v>
      </c>
      <c r="C2247" s="59" t="s">
        <v>5371</v>
      </c>
      <c r="D2247" s="59" t="s">
        <v>74</v>
      </c>
      <c r="E2247" s="58" t="s">
        <v>829</v>
      </c>
      <c r="F2247" s="58">
        <v>1</v>
      </c>
      <c r="G2247" s="59" t="s">
        <v>830</v>
      </c>
      <c r="H2247" s="59" t="s">
        <v>1816</v>
      </c>
      <c r="I2247" s="59">
        <v>2.8999999999999998E-3</v>
      </c>
      <c r="J2247" s="60">
        <v>344827586.2068966</v>
      </c>
      <c r="K2247" s="59"/>
    </row>
    <row r="2248" spans="1:11" ht="15" customHeight="1" x14ac:dyDescent="0.4">
      <c r="A2248" s="58">
        <v>2244</v>
      </c>
      <c r="B2248" s="59" t="s">
        <v>5372</v>
      </c>
      <c r="C2248" s="59" t="s">
        <v>5373</v>
      </c>
      <c r="D2248" s="59" t="s">
        <v>74</v>
      </c>
      <c r="E2248" s="58" t="s">
        <v>829</v>
      </c>
      <c r="F2248" s="58">
        <v>1</v>
      </c>
      <c r="G2248" s="59" t="s">
        <v>830</v>
      </c>
      <c r="H2248" s="59" t="s">
        <v>1816</v>
      </c>
      <c r="I2248" s="59">
        <v>2.8999999999999998E-3</v>
      </c>
      <c r="J2248" s="60">
        <v>344827586.2068966</v>
      </c>
      <c r="K2248" s="59"/>
    </row>
    <row r="2249" spans="1:11" ht="15" customHeight="1" x14ac:dyDescent="0.4">
      <c r="A2249" s="58">
        <v>2245</v>
      </c>
      <c r="B2249" s="59" t="s">
        <v>5374</v>
      </c>
      <c r="C2249" s="59" t="s">
        <v>1884</v>
      </c>
      <c r="D2249" s="59" t="s">
        <v>1885</v>
      </c>
      <c r="E2249" s="58" t="s">
        <v>586</v>
      </c>
      <c r="F2249" s="58">
        <v>1</v>
      </c>
      <c r="G2249" s="59"/>
      <c r="H2249" s="59"/>
      <c r="I2249" s="59">
        <v>0</v>
      </c>
      <c r="J2249" s="60"/>
      <c r="K2249" s="59"/>
    </row>
    <row r="2250" spans="1:11" ht="15" customHeight="1" x14ac:dyDescent="0.4">
      <c r="A2250" s="58">
        <v>2246</v>
      </c>
      <c r="B2250" s="59" t="s">
        <v>5375</v>
      </c>
      <c r="C2250" s="59" t="s">
        <v>5376</v>
      </c>
      <c r="D2250" s="59" t="s">
        <v>1821</v>
      </c>
      <c r="E2250" s="58" t="s">
        <v>586</v>
      </c>
      <c r="F2250" s="58">
        <v>1</v>
      </c>
      <c r="G2250" s="59"/>
      <c r="H2250" s="59"/>
      <c r="I2250" s="59">
        <v>0</v>
      </c>
      <c r="J2250" s="60"/>
      <c r="K2250" s="59"/>
    </row>
    <row r="2251" spans="1:11" ht="15" customHeight="1" x14ac:dyDescent="0.4">
      <c r="A2251" s="58">
        <v>2247</v>
      </c>
      <c r="B2251" s="59" t="s">
        <v>5377</v>
      </c>
      <c r="C2251" s="59" t="s">
        <v>5378</v>
      </c>
      <c r="D2251" s="59" t="s">
        <v>1870</v>
      </c>
      <c r="E2251" s="58" t="s">
        <v>586</v>
      </c>
      <c r="F2251" s="58">
        <v>1</v>
      </c>
      <c r="G2251" s="59"/>
      <c r="H2251" s="59"/>
      <c r="I2251" s="59">
        <v>0</v>
      </c>
      <c r="J2251" s="60"/>
      <c r="K2251" s="59"/>
    </row>
    <row r="2252" spans="1:11" ht="15" customHeight="1" x14ac:dyDescent="0.4">
      <c r="A2252" s="58">
        <v>2248</v>
      </c>
      <c r="B2252" s="59" t="s">
        <v>5379</v>
      </c>
      <c r="C2252" s="59" t="s">
        <v>5289</v>
      </c>
      <c r="D2252" s="59" t="s">
        <v>1870</v>
      </c>
      <c r="E2252" s="58" t="s">
        <v>586</v>
      </c>
      <c r="F2252" s="58">
        <v>1</v>
      </c>
      <c r="G2252" s="59"/>
      <c r="H2252" s="59"/>
      <c r="I2252" s="59">
        <v>0</v>
      </c>
      <c r="J2252" s="60"/>
      <c r="K2252" s="59"/>
    </row>
    <row r="2253" spans="1:11" ht="15" customHeight="1" x14ac:dyDescent="0.4">
      <c r="A2253" s="58">
        <v>2249</v>
      </c>
      <c r="B2253" s="59" t="s">
        <v>5380</v>
      </c>
      <c r="C2253" s="59" t="s">
        <v>1882</v>
      </c>
      <c r="D2253" s="59" t="s">
        <v>874</v>
      </c>
      <c r="E2253" s="58" t="s">
        <v>586</v>
      </c>
      <c r="F2253" s="58">
        <v>1</v>
      </c>
      <c r="G2253" s="59"/>
      <c r="H2253" s="59"/>
      <c r="I2253" s="59">
        <v>0</v>
      </c>
      <c r="J2253" s="60"/>
      <c r="K2253" s="59"/>
    </row>
    <row r="2254" spans="1:11" ht="15" customHeight="1" x14ac:dyDescent="0.4">
      <c r="A2254" s="58">
        <v>2250</v>
      </c>
      <c r="B2254" s="59" t="s">
        <v>5381</v>
      </c>
      <c r="C2254" s="59" t="s">
        <v>5191</v>
      </c>
      <c r="D2254" s="59" t="s">
        <v>874</v>
      </c>
      <c r="E2254" s="58" t="s">
        <v>586</v>
      </c>
      <c r="F2254" s="58">
        <v>1</v>
      </c>
      <c r="G2254" s="59"/>
      <c r="H2254" s="59"/>
      <c r="I2254" s="59">
        <v>0</v>
      </c>
      <c r="J2254" s="60"/>
      <c r="K2254" s="59"/>
    </row>
    <row r="2255" spans="1:11" ht="15" customHeight="1" x14ac:dyDescent="0.4">
      <c r="A2255" s="58">
        <v>2251</v>
      </c>
      <c r="B2255" s="59" t="s">
        <v>5382</v>
      </c>
      <c r="C2255" s="59" t="s">
        <v>5383</v>
      </c>
      <c r="D2255" s="59" t="s">
        <v>874</v>
      </c>
      <c r="E2255" s="58" t="s">
        <v>586</v>
      </c>
      <c r="F2255" s="58">
        <v>1</v>
      </c>
      <c r="G2255" s="59"/>
      <c r="H2255" s="59"/>
      <c r="I2255" s="59">
        <v>0</v>
      </c>
      <c r="J2255" s="60"/>
      <c r="K2255" s="59"/>
    </row>
    <row r="2256" spans="1:11" ht="15" customHeight="1" x14ac:dyDescent="0.4">
      <c r="A2256" s="58">
        <v>2252</v>
      </c>
      <c r="B2256" s="59" t="s">
        <v>5384</v>
      </c>
      <c r="C2256" s="59" t="s">
        <v>1855</v>
      </c>
      <c r="D2256" s="59" t="s">
        <v>1832</v>
      </c>
      <c r="E2256" s="58" t="s">
        <v>586</v>
      </c>
      <c r="F2256" s="58">
        <v>5</v>
      </c>
      <c r="G2256" s="59"/>
      <c r="H2256" s="59"/>
      <c r="I2256" s="59">
        <v>0</v>
      </c>
      <c r="J2256" s="60"/>
      <c r="K2256" s="59"/>
    </row>
    <row r="2257" spans="1:11" ht="15" customHeight="1" x14ac:dyDescent="0.4">
      <c r="A2257" s="58">
        <v>2253</v>
      </c>
      <c r="B2257" s="59" t="s">
        <v>5385</v>
      </c>
      <c r="C2257" s="59" t="s">
        <v>1874</v>
      </c>
      <c r="D2257" s="59" t="s">
        <v>1835</v>
      </c>
      <c r="E2257" s="58" t="s">
        <v>586</v>
      </c>
      <c r="F2257" s="58">
        <v>1</v>
      </c>
      <c r="G2257" s="59"/>
      <c r="H2257" s="59"/>
      <c r="I2257" s="59">
        <v>0</v>
      </c>
      <c r="J2257" s="60"/>
      <c r="K2257" s="59"/>
    </row>
    <row r="2258" spans="1:11" ht="15" customHeight="1" x14ac:dyDescent="0.4">
      <c r="A2258" s="58">
        <v>2254</v>
      </c>
      <c r="B2258" s="59" t="s">
        <v>5386</v>
      </c>
      <c r="C2258" s="59" t="s">
        <v>5196</v>
      </c>
      <c r="D2258" s="59" t="s">
        <v>1835</v>
      </c>
      <c r="E2258" s="58" t="s">
        <v>586</v>
      </c>
      <c r="F2258" s="58">
        <v>1</v>
      </c>
      <c r="G2258" s="59"/>
      <c r="H2258" s="59"/>
      <c r="I2258" s="59">
        <v>0</v>
      </c>
      <c r="J2258" s="60"/>
      <c r="K2258" s="59"/>
    </row>
    <row r="2259" spans="1:11" ht="15" customHeight="1" x14ac:dyDescent="0.4">
      <c r="A2259" s="58">
        <v>2255</v>
      </c>
      <c r="B2259" s="59" t="s">
        <v>5387</v>
      </c>
      <c r="C2259" s="59" t="s">
        <v>5354</v>
      </c>
      <c r="D2259" s="59" t="s">
        <v>1835</v>
      </c>
      <c r="E2259" s="58" t="s">
        <v>586</v>
      </c>
      <c r="F2259" s="58">
        <v>1</v>
      </c>
      <c r="G2259" s="59"/>
      <c r="H2259" s="59"/>
      <c r="I2259" s="59">
        <v>0</v>
      </c>
      <c r="J2259" s="60"/>
      <c r="K2259" s="59"/>
    </row>
    <row r="2260" spans="1:11" ht="15" customHeight="1" x14ac:dyDescent="0.4">
      <c r="A2260" s="58">
        <v>2256</v>
      </c>
      <c r="B2260" s="59" t="s">
        <v>5388</v>
      </c>
      <c r="C2260" s="59" t="s">
        <v>1828</v>
      </c>
      <c r="D2260" s="59" t="s">
        <v>1829</v>
      </c>
      <c r="E2260" s="58" t="s">
        <v>586</v>
      </c>
      <c r="F2260" s="58">
        <v>1</v>
      </c>
      <c r="G2260" s="59"/>
      <c r="H2260" s="59"/>
      <c r="I2260" s="59">
        <v>0</v>
      </c>
      <c r="J2260" s="60"/>
      <c r="K2260" s="59"/>
    </row>
    <row r="2261" spans="1:11" ht="15" customHeight="1" x14ac:dyDescent="0.4">
      <c r="A2261" s="58">
        <v>2257</v>
      </c>
      <c r="B2261" s="59" t="s">
        <v>5389</v>
      </c>
      <c r="C2261" s="59" t="s">
        <v>5297</v>
      </c>
      <c r="D2261" s="59" t="s">
        <v>1829</v>
      </c>
      <c r="E2261" s="58" t="s">
        <v>586</v>
      </c>
      <c r="F2261" s="58">
        <v>1</v>
      </c>
      <c r="G2261" s="59"/>
      <c r="H2261" s="59"/>
      <c r="I2261" s="59">
        <v>0</v>
      </c>
      <c r="J2261" s="60"/>
      <c r="K2261" s="59"/>
    </row>
    <row r="2262" spans="1:11" ht="15" customHeight="1" x14ac:dyDescent="0.4">
      <c r="A2262" s="58">
        <v>2258</v>
      </c>
      <c r="B2262" s="59" t="s">
        <v>5390</v>
      </c>
      <c r="C2262" s="59" t="s">
        <v>866</v>
      </c>
      <c r="D2262" s="59" t="s">
        <v>594</v>
      </c>
      <c r="E2262" s="58" t="s">
        <v>586</v>
      </c>
      <c r="F2262" s="58">
        <v>1</v>
      </c>
      <c r="G2262" s="59"/>
      <c r="H2262" s="59"/>
      <c r="I2262" s="59">
        <v>0</v>
      </c>
      <c r="J2262" s="60"/>
      <c r="K2262" s="59"/>
    </row>
    <row r="2263" spans="1:11" ht="15" customHeight="1" x14ac:dyDescent="0.4">
      <c r="A2263" s="58">
        <v>2259</v>
      </c>
      <c r="B2263" s="59" t="s">
        <v>5391</v>
      </c>
      <c r="C2263" s="59" t="s">
        <v>1842</v>
      </c>
      <c r="D2263" s="59" t="s">
        <v>869</v>
      </c>
      <c r="E2263" s="58" t="s">
        <v>586</v>
      </c>
      <c r="F2263" s="58">
        <v>1</v>
      </c>
      <c r="G2263" s="59"/>
      <c r="H2263" s="59"/>
      <c r="I2263" s="59">
        <v>0</v>
      </c>
      <c r="J2263" s="60"/>
      <c r="K2263" s="59"/>
    </row>
    <row r="2264" spans="1:11" ht="15" customHeight="1" x14ac:dyDescent="0.4">
      <c r="A2264" s="58">
        <v>2260</v>
      </c>
      <c r="B2264" s="59" t="s">
        <v>5392</v>
      </c>
      <c r="C2264" s="59" t="s">
        <v>5393</v>
      </c>
      <c r="D2264" s="59" t="s">
        <v>5394</v>
      </c>
      <c r="E2264" s="58" t="s">
        <v>586</v>
      </c>
      <c r="F2264" s="58">
        <v>1</v>
      </c>
      <c r="G2264" s="59"/>
      <c r="H2264" s="59"/>
      <c r="I2264" s="59">
        <v>0</v>
      </c>
      <c r="J2264" s="60"/>
      <c r="K2264" s="59"/>
    </row>
    <row r="2265" spans="1:11" ht="15" customHeight="1" x14ac:dyDescent="0.4">
      <c r="A2265" s="58">
        <v>2261</v>
      </c>
      <c r="B2265" s="59" t="s">
        <v>5395</v>
      </c>
      <c r="C2265" s="59" t="s">
        <v>5396</v>
      </c>
      <c r="D2265" s="59" t="s">
        <v>1870</v>
      </c>
      <c r="E2265" s="58" t="s">
        <v>586</v>
      </c>
      <c r="F2265" s="58">
        <v>1</v>
      </c>
      <c r="G2265" s="59"/>
      <c r="H2265" s="59"/>
      <c r="I2265" s="59">
        <v>0</v>
      </c>
      <c r="J2265" s="60"/>
      <c r="K2265" s="59"/>
    </row>
    <row r="2266" spans="1:11" ht="15" customHeight="1" x14ac:dyDescent="0.4">
      <c r="A2266" s="58">
        <v>2262</v>
      </c>
      <c r="B2266" s="59" t="s">
        <v>5397</v>
      </c>
      <c r="C2266" s="59" t="s">
        <v>1878</v>
      </c>
      <c r="D2266" s="59" t="s">
        <v>1829</v>
      </c>
      <c r="E2266" s="58" t="s">
        <v>586</v>
      </c>
      <c r="F2266" s="58">
        <v>1</v>
      </c>
      <c r="G2266" s="59"/>
      <c r="H2266" s="59"/>
      <c r="I2266" s="59">
        <v>0</v>
      </c>
      <c r="J2266" s="60"/>
      <c r="K2266" s="59"/>
    </row>
    <row r="2267" spans="1:11" ht="15" customHeight="1" x14ac:dyDescent="0.4">
      <c r="A2267" s="58">
        <v>2263</v>
      </c>
      <c r="B2267" s="59" t="s">
        <v>5398</v>
      </c>
      <c r="C2267" s="59" t="s">
        <v>1887</v>
      </c>
      <c r="D2267" s="59" t="s">
        <v>1888</v>
      </c>
      <c r="E2267" s="58" t="s">
        <v>586</v>
      </c>
      <c r="F2267" s="58">
        <v>1</v>
      </c>
      <c r="G2267" s="59"/>
      <c r="H2267" s="59"/>
      <c r="I2267" s="59">
        <v>0</v>
      </c>
      <c r="J2267" s="60"/>
      <c r="K2267" s="59"/>
    </row>
    <row r="2268" spans="1:11" ht="15" customHeight="1" x14ac:dyDescent="0.4">
      <c r="A2268" s="58">
        <v>2264</v>
      </c>
      <c r="B2268" s="59" t="s">
        <v>5399</v>
      </c>
      <c r="C2268" s="59" t="s">
        <v>1853</v>
      </c>
      <c r="D2268" s="59" t="s">
        <v>1826</v>
      </c>
      <c r="E2268" s="58" t="s">
        <v>586</v>
      </c>
      <c r="F2268" s="58">
        <v>1</v>
      </c>
      <c r="G2268" s="59"/>
      <c r="H2268" s="59"/>
      <c r="I2268" s="59">
        <v>0</v>
      </c>
      <c r="J2268" s="60"/>
      <c r="K2268" s="59"/>
    </row>
    <row r="2269" spans="1:11" ht="15" customHeight="1" x14ac:dyDescent="0.4">
      <c r="A2269" s="58">
        <v>2265</v>
      </c>
      <c r="B2269" s="59" t="s">
        <v>5400</v>
      </c>
      <c r="C2269" s="59" t="s">
        <v>5333</v>
      </c>
      <c r="D2269" s="59" t="s">
        <v>1826</v>
      </c>
      <c r="E2269" s="58" t="s">
        <v>586</v>
      </c>
      <c r="F2269" s="58">
        <v>1</v>
      </c>
      <c r="G2269" s="59"/>
      <c r="H2269" s="59"/>
      <c r="I2269" s="59">
        <v>0</v>
      </c>
      <c r="J2269" s="60"/>
      <c r="K2269" s="59"/>
    </row>
    <row r="2270" spans="1:11" ht="15" customHeight="1" x14ac:dyDescent="0.4">
      <c r="A2270" s="58">
        <v>2266</v>
      </c>
      <c r="B2270" s="59" t="s">
        <v>5401</v>
      </c>
      <c r="C2270" s="59" t="s">
        <v>5361</v>
      </c>
      <c r="D2270" s="59" t="s">
        <v>1826</v>
      </c>
      <c r="E2270" s="58" t="s">
        <v>586</v>
      </c>
      <c r="F2270" s="58">
        <v>1</v>
      </c>
      <c r="G2270" s="59"/>
      <c r="H2270" s="59"/>
      <c r="I2270" s="59">
        <v>0</v>
      </c>
      <c r="J2270" s="60"/>
      <c r="K2270" s="59"/>
    </row>
    <row r="2271" spans="1:11" ht="15" customHeight="1" x14ac:dyDescent="0.4">
      <c r="A2271" s="58">
        <v>2267</v>
      </c>
      <c r="B2271" s="59" t="s">
        <v>5402</v>
      </c>
      <c r="C2271" s="59" t="s">
        <v>5226</v>
      </c>
      <c r="D2271" s="59" t="s">
        <v>5227</v>
      </c>
      <c r="E2271" s="58" t="s">
        <v>582</v>
      </c>
      <c r="F2271" s="58" t="s">
        <v>598</v>
      </c>
      <c r="G2271" s="59"/>
      <c r="H2271" s="59"/>
      <c r="I2271" s="59">
        <v>6.4200000000000004E-3</v>
      </c>
      <c r="J2271" s="60">
        <v>155763239.8753894</v>
      </c>
      <c r="K2271" s="59"/>
    </row>
    <row r="2272" spans="1:11" ht="15" customHeight="1" x14ac:dyDescent="0.4">
      <c r="A2272" s="58">
        <v>2268</v>
      </c>
      <c r="B2272" s="59" t="s">
        <v>5403</v>
      </c>
      <c r="C2272" s="59" t="s">
        <v>5229</v>
      </c>
      <c r="D2272" s="59" t="s">
        <v>74</v>
      </c>
      <c r="E2272" s="58" t="s">
        <v>829</v>
      </c>
      <c r="F2272" s="58">
        <v>1</v>
      </c>
      <c r="G2272" s="59" t="s">
        <v>830</v>
      </c>
      <c r="H2272" s="59" t="s">
        <v>1816</v>
      </c>
      <c r="I2272" s="59">
        <v>2.8999999999999998E-3</v>
      </c>
      <c r="J2272" s="60">
        <v>344827586.2068966</v>
      </c>
      <c r="K2272" s="59"/>
    </row>
    <row r="2273" spans="1:11" ht="15" customHeight="1" x14ac:dyDescent="0.4">
      <c r="A2273" s="58">
        <v>2269</v>
      </c>
      <c r="B2273" s="59" t="s">
        <v>5404</v>
      </c>
      <c r="C2273" s="59" t="s">
        <v>5231</v>
      </c>
      <c r="D2273" s="59" t="s">
        <v>74</v>
      </c>
      <c r="E2273" s="58" t="s">
        <v>829</v>
      </c>
      <c r="F2273" s="58">
        <v>4</v>
      </c>
      <c r="G2273" s="59" t="s">
        <v>830</v>
      </c>
      <c r="H2273" s="59" t="s">
        <v>831</v>
      </c>
      <c r="I2273" s="59">
        <v>1.7600000000000001E-3</v>
      </c>
      <c r="J2273" s="60">
        <v>568181818.18181813</v>
      </c>
      <c r="K2273" s="59"/>
    </row>
    <row r="2274" spans="1:11" ht="15" customHeight="1" x14ac:dyDescent="0.4">
      <c r="A2274" s="58">
        <v>2270</v>
      </c>
      <c r="B2274" s="59" t="s">
        <v>5405</v>
      </c>
      <c r="C2274" s="59" t="s">
        <v>5233</v>
      </c>
      <c r="D2274" s="59" t="s">
        <v>5234</v>
      </c>
      <c r="E2274" s="58" t="s">
        <v>829</v>
      </c>
      <c r="F2274" s="58">
        <v>4</v>
      </c>
      <c r="G2274" s="59" t="s">
        <v>830</v>
      </c>
      <c r="H2274" s="59" t="s">
        <v>831</v>
      </c>
      <c r="I2274" s="59">
        <v>1.7600000000000001E-3</v>
      </c>
      <c r="J2274" s="60">
        <v>568181818.18181813</v>
      </c>
      <c r="K2274" s="59"/>
    </row>
    <row r="2275" spans="1:11" ht="15" customHeight="1" x14ac:dyDescent="0.4">
      <c r="A2275" s="58">
        <v>2271</v>
      </c>
      <c r="B2275" s="59" t="s">
        <v>5406</v>
      </c>
      <c r="C2275" s="59" t="s">
        <v>5236</v>
      </c>
      <c r="D2275" s="59" t="s">
        <v>1821</v>
      </c>
      <c r="E2275" s="58" t="s">
        <v>586</v>
      </c>
      <c r="F2275" s="58">
        <v>1</v>
      </c>
      <c r="G2275" s="59"/>
      <c r="H2275" s="59"/>
      <c r="I2275" s="59">
        <v>0</v>
      </c>
      <c r="J2275" s="60"/>
      <c r="K2275" s="59"/>
    </row>
    <row r="2276" spans="1:11" ht="15" customHeight="1" x14ac:dyDescent="0.4">
      <c r="A2276" s="58">
        <v>2272</v>
      </c>
      <c r="B2276" s="59" t="s">
        <v>5407</v>
      </c>
      <c r="C2276" s="59" t="s">
        <v>5408</v>
      </c>
      <c r="D2276" s="59" t="s">
        <v>1832</v>
      </c>
      <c r="E2276" s="58" t="s">
        <v>586</v>
      </c>
      <c r="F2276" s="58">
        <v>4</v>
      </c>
      <c r="G2276" s="59"/>
      <c r="H2276" s="59"/>
      <c r="I2276" s="59">
        <v>0</v>
      </c>
      <c r="J2276" s="60"/>
      <c r="K2276" s="59"/>
    </row>
    <row r="2277" spans="1:11" ht="15" customHeight="1" x14ac:dyDescent="0.4">
      <c r="A2277" s="58">
        <v>2273</v>
      </c>
      <c r="B2277" s="59" t="s">
        <v>5409</v>
      </c>
      <c r="C2277" s="59" t="s">
        <v>1837</v>
      </c>
      <c r="D2277" s="59" t="s">
        <v>1835</v>
      </c>
      <c r="E2277" s="58" t="s">
        <v>586</v>
      </c>
      <c r="F2277" s="58">
        <v>1</v>
      </c>
      <c r="G2277" s="59"/>
      <c r="H2277" s="59"/>
      <c r="I2277" s="59">
        <v>0</v>
      </c>
      <c r="J2277" s="60"/>
      <c r="K2277" s="59"/>
    </row>
    <row r="2278" spans="1:11" ht="15" customHeight="1" x14ac:dyDescent="0.4">
      <c r="A2278" s="58">
        <v>2274</v>
      </c>
      <c r="B2278" s="59" t="s">
        <v>5410</v>
      </c>
      <c r="C2278" s="59" t="s">
        <v>866</v>
      </c>
      <c r="D2278" s="59" t="s">
        <v>594</v>
      </c>
      <c r="E2278" s="58" t="s">
        <v>586</v>
      </c>
      <c r="F2278" s="58">
        <v>1</v>
      </c>
      <c r="G2278" s="59"/>
      <c r="H2278" s="59"/>
      <c r="I2278" s="59">
        <v>0</v>
      </c>
      <c r="J2278" s="60"/>
      <c r="K2278" s="59"/>
    </row>
    <row r="2279" spans="1:11" ht="15" customHeight="1" x14ac:dyDescent="0.4">
      <c r="A2279" s="58">
        <v>2275</v>
      </c>
      <c r="B2279" s="59" t="s">
        <v>5411</v>
      </c>
      <c r="C2279" s="59" t="s">
        <v>1842</v>
      </c>
      <c r="D2279" s="59" t="s">
        <v>869</v>
      </c>
      <c r="E2279" s="58" t="s">
        <v>586</v>
      </c>
      <c r="F2279" s="58">
        <v>1</v>
      </c>
      <c r="G2279" s="59"/>
      <c r="H2279" s="59"/>
      <c r="I2279" s="59">
        <v>0</v>
      </c>
      <c r="J2279" s="60"/>
      <c r="K2279" s="59"/>
    </row>
    <row r="2280" spans="1:11" ht="15" customHeight="1" x14ac:dyDescent="0.4">
      <c r="A2280" s="58">
        <v>2276</v>
      </c>
      <c r="B2280" s="59" t="s">
        <v>5412</v>
      </c>
      <c r="C2280" s="59" t="s">
        <v>5243</v>
      </c>
      <c r="D2280" s="59" t="s">
        <v>1829</v>
      </c>
      <c r="E2280" s="58" t="s">
        <v>586</v>
      </c>
      <c r="F2280" s="58">
        <v>1</v>
      </c>
      <c r="G2280" s="59"/>
      <c r="H2280" s="59"/>
      <c r="I2280" s="59">
        <v>0</v>
      </c>
      <c r="J2280" s="60"/>
      <c r="K2280" s="59"/>
    </row>
    <row r="2281" spans="1:11" ht="15" customHeight="1" x14ac:dyDescent="0.4">
      <c r="A2281" s="58">
        <v>2277</v>
      </c>
      <c r="B2281" s="59" t="s">
        <v>5413</v>
      </c>
      <c r="C2281" s="59" t="s">
        <v>5245</v>
      </c>
      <c r="D2281" s="59" t="s">
        <v>1829</v>
      </c>
      <c r="E2281" s="58" t="s">
        <v>586</v>
      </c>
      <c r="F2281" s="58">
        <v>1</v>
      </c>
      <c r="G2281" s="59"/>
      <c r="H2281" s="59"/>
      <c r="I2281" s="59">
        <v>0</v>
      </c>
      <c r="J2281" s="60"/>
      <c r="K2281" s="59"/>
    </row>
    <row r="2282" spans="1:11" ht="15" customHeight="1" x14ac:dyDescent="0.4">
      <c r="A2282" s="58">
        <v>2278</v>
      </c>
      <c r="B2282" s="59" t="s">
        <v>5414</v>
      </c>
      <c r="C2282" s="59" t="s">
        <v>5415</v>
      </c>
      <c r="D2282" s="59" t="s">
        <v>5416</v>
      </c>
      <c r="E2282" s="58" t="s">
        <v>582</v>
      </c>
      <c r="F2282" s="58" t="s">
        <v>598</v>
      </c>
      <c r="G2282" s="59"/>
      <c r="H2282" s="59"/>
      <c r="I2282" s="59">
        <v>0</v>
      </c>
      <c r="J2282" s="60"/>
      <c r="K2282" s="59"/>
    </row>
    <row r="2283" spans="1:11" ht="15" customHeight="1" x14ac:dyDescent="0.4">
      <c r="A2283" s="58">
        <v>2279</v>
      </c>
      <c r="B2283" s="59" t="s">
        <v>5417</v>
      </c>
      <c r="C2283" s="59" t="s">
        <v>5418</v>
      </c>
      <c r="D2283" s="59" t="s">
        <v>611</v>
      </c>
      <c r="E2283" s="58" t="s">
        <v>586</v>
      </c>
      <c r="F2283" s="58">
        <v>1</v>
      </c>
      <c r="G2283" s="59"/>
      <c r="H2283" s="59"/>
      <c r="I2283" s="59">
        <v>0</v>
      </c>
      <c r="J2283" s="60"/>
      <c r="K2283" s="59"/>
    </row>
    <row r="2284" spans="1:11" ht="15" customHeight="1" x14ac:dyDescent="0.4">
      <c r="A2284" s="58">
        <v>2280</v>
      </c>
      <c r="B2284" s="59" t="s">
        <v>5419</v>
      </c>
      <c r="C2284" s="59" t="s">
        <v>5420</v>
      </c>
      <c r="D2284" s="59" t="s">
        <v>3814</v>
      </c>
      <c r="E2284" s="58" t="s">
        <v>586</v>
      </c>
      <c r="F2284" s="58">
        <v>1</v>
      </c>
      <c r="G2284" s="59"/>
      <c r="H2284" s="59"/>
      <c r="I2284" s="59">
        <v>0</v>
      </c>
      <c r="J2284" s="60"/>
      <c r="K2284" s="59"/>
    </row>
    <row r="2285" spans="1:11" ht="15" customHeight="1" x14ac:dyDescent="0.4">
      <c r="A2285" s="58">
        <v>2281</v>
      </c>
      <c r="B2285" s="59" t="s">
        <v>5421</v>
      </c>
      <c r="C2285" s="59" t="s">
        <v>5422</v>
      </c>
      <c r="D2285" s="59" t="s">
        <v>5423</v>
      </c>
      <c r="E2285" s="58" t="s">
        <v>586</v>
      </c>
      <c r="F2285" s="58">
        <v>1</v>
      </c>
      <c r="G2285" s="59"/>
      <c r="H2285" s="59"/>
      <c r="I2285" s="59">
        <v>0</v>
      </c>
      <c r="J2285" s="60"/>
      <c r="K2285" s="59"/>
    </row>
    <row r="2286" spans="1:11" ht="15" customHeight="1" x14ac:dyDescent="0.4">
      <c r="A2286" s="58">
        <v>2282</v>
      </c>
      <c r="B2286" s="59" t="s">
        <v>5424</v>
      </c>
      <c r="C2286" s="59" t="s">
        <v>5425</v>
      </c>
      <c r="D2286" s="59" t="s">
        <v>611</v>
      </c>
      <c r="E2286" s="58" t="s">
        <v>586</v>
      </c>
      <c r="F2286" s="58">
        <v>1</v>
      </c>
      <c r="G2286" s="59"/>
      <c r="H2286" s="59"/>
      <c r="I2286" s="59">
        <v>0</v>
      </c>
      <c r="J2286" s="60"/>
      <c r="K2286" s="59"/>
    </row>
    <row r="2287" spans="1:11" ht="15" customHeight="1" x14ac:dyDescent="0.4">
      <c r="A2287" s="58">
        <v>2283</v>
      </c>
      <c r="B2287" s="59" t="s">
        <v>5426</v>
      </c>
      <c r="C2287" s="59" t="s">
        <v>5427</v>
      </c>
      <c r="D2287" s="59" t="s">
        <v>5428</v>
      </c>
      <c r="E2287" s="58" t="s">
        <v>582</v>
      </c>
      <c r="F2287" s="58">
        <v>1</v>
      </c>
      <c r="G2287" s="59"/>
      <c r="H2287" s="59"/>
      <c r="I2287" s="59">
        <v>0</v>
      </c>
      <c r="J2287" s="60"/>
      <c r="K2287" s="59"/>
    </row>
    <row r="2288" spans="1:11" ht="15" customHeight="1" x14ac:dyDescent="0.4">
      <c r="A2288" s="58">
        <v>2284</v>
      </c>
      <c r="B2288" s="59" t="s">
        <v>5429</v>
      </c>
      <c r="C2288" s="59" t="s">
        <v>5430</v>
      </c>
      <c r="D2288" s="59" t="s">
        <v>5431</v>
      </c>
      <c r="E2288" s="58" t="s">
        <v>586</v>
      </c>
      <c r="F2288" s="58">
        <v>1</v>
      </c>
      <c r="G2288" s="59"/>
      <c r="H2288" s="59"/>
      <c r="I2288" s="59">
        <v>0</v>
      </c>
      <c r="J2288" s="60"/>
      <c r="K2288" s="59"/>
    </row>
    <row r="2289" spans="1:11" ht="15" customHeight="1" x14ac:dyDescent="0.4">
      <c r="A2289" s="58">
        <v>2285</v>
      </c>
      <c r="B2289" s="59" t="s">
        <v>5432</v>
      </c>
      <c r="C2289" s="59" t="s">
        <v>5433</v>
      </c>
      <c r="D2289" s="59" t="s">
        <v>5434</v>
      </c>
      <c r="E2289" s="58" t="s">
        <v>586</v>
      </c>
      <c r="F2289" s="58">
        <v>1</v>
      </c>
      <c r="G2289" s="59"/>
      <c r="H2289" s="59"/>
      <c r="I2289" s="59">
        <v>0</v>
      </c>
      <c r="J2289" s="60"/>
      <c r="K2289" s="59"/>
    </row>
    <row r="2290" spans="1:11" ht="15" customHeight="1" x14ac:dyDescent="0.4">
      <c r="A2290" s="58">
        <v>2286</v>
      </c>
      <c r="B2290" s="59" t="s">
        <v>5435</v>
      </c>
      <c r="C2290" s="59" t="s">
        <v>5436</v>
      </c>
      <c r="D2290" s="59" t="s">
        <v>5437</v>
      </c>
      <c r="E2290" s="58" t="s">
        <v>582</v>
      </c>
      <c r="F2290" s="58">
        <v>1</v>
      </c>
      <c r="G2290" s="59"/>
      <c r="H2290" s="59"/>
      <c r="I2290" s="59">
        <v>0</v>
      </c>
      <c r="J2290" s="60"/>
      <c r="K2290" s="59"/>
    </row>
    <row r="2291" spans="1:11" ht="15" customHeight="1" x14ac:dyDescent="0.4">
      <c r="A2291" s="58">
        <v>2287</v>
      </c>
      <c r="B2291" s="59" t="s">
        <v>5438</v>
      </c>
      <c r="C2291" s="59" t="s">
        <v>5439</v>
      </c>
      <c r="D2291" s="59" t="s">
        <v>5440</v>
      </c>
      <c r="E2291" s="58" t="s">
        <v>586</v>
      </c>
      <c r="F2291" s="58">
        <v>1</v>
      </c>
      <c r="G2291" s="59"/>
      <c r="H2291" s="59"/>
      <c r="I2291" s="59">
        <v>0</v>
      </c>
      <c r="J2291" s="60"/>
      <c r="K2291" s="59"/>
    </row>
    <row r="2292" spans="1:11" ht="15" customHeight="1" x14ac:dyDescent="0.4">
      <c r="A2292" s="58">
        <v>2288</v>
      </c>
      <c r="B2292" s="59" t="s">
        <v>5441</v>
      </c>
      <c r="C2292" s="59" t="s">
        <v>5442</v>
      </c>
      <c r="D2292" s="59" t="s">
        <v>5443</v>
      </c>
      <c r="E2292" s="58" t="s">
        <v>582</v>
      </c>
      <c r="F2292" s="58">
        <v>1</v>
      </c>
      <c r="G2292" s="59"/>
      <c r="H2292" s="59"/>
      <c r="I2292" s="59">
        <v>0</v>
      </c>
      <c r="J2292" s="60"/>
      <c r="K2292" s="59"/>
    </row>
    <row r="2293" spans="1:11" ht="15" customHeight="1" x14ac:dyDescent="0.4">
      <c r="A2293" s="58">
        <v>2289</v>
      </c>
      <c r="B2293" s="59" t="s">
        <v>5444</v>
      </c>
      <c r="C2293" s="59" t="s">
        <v>5445</v>
      </c>
      <c r="D2293" s="59" t="s">
        <v>5446</v>
      </c>
      <c r="E2293" s="58" t="s">
        <v>582</v>
      </c>
      <c r="F2293" s="58">
        <v>1</v>
      </c>
      <c r="G2293" s="59"/>
      <c r="H2293" s="59"/>
      <c r="I2293" s="59">
        <v>0</v>
      </c>
      <c r="J2293" s="60"/>
      <c r="K2293" s="59"/>
    </row>
    <row r="2294" spans="1:11" ht="15" customHeight="1" x14ac:dyDescent="0.4">
      <c r="A2294" s="58">
        <v>2290</v>
      </c>
      <c r="B2294" s="59" t="s">
        <v>5447</v>
      </c>
      <c r="C2294" s="59" t="s">
        <v>5448</v>
      </c>
      <c r="D2294" s="59" t="s">
        <v>5449</v>
      </c>
      <c r="E2294" s="58" t="s">
        <v>582</v>
      </c>
      <c r="F2294" s="58">
        <v>1</v>
      </c>
      <c r="G2294" s="59"/>
      <c r="H2294" s="59"/>
      <c r="I2294" s="59">
        <v>0</v>
      </c>
      <c r="J2294" s="60"/>
      <c r="K2294" s="59"/>
    </row>
    <row r="2295" spans="1:11" ht="15" customHeight="1" x14ac:dyDescent="0.4">
      <c r="A2295" s="58">
        <v>2291</v>
      </c>
      <c r="B2295" s="59" t="s">
        <v>5450</v>
      </c>
      <c r="C2295" s="59" t="s">
        <v>5451</v>
      </c>
      <c r="D2295" s="59" t="s">
        <v>948</v>
      </c>
      <c r="E2295" s="58" t="s">
        <v>586</v>
      </c>
      <c r="F2295" s="58">
        <v>24</v>
      </c>
      <c r="G2295" s="59"/>
      <c r="H2295" s="59"/>
      <c r="I2295" s="59">
        <v>0</v>
      </c>
      <c r="J2295" s="60"/>
      <c r="K2295" s="59"/>
    </row>
    <row r="2296" spans="1:11" ht="15" customHeight="1" x14ac:dyDescent="0.4">
      <c r="A2296" s="58">
        <v>2292</v>
      </c>
      <c r="B2296" s="59" t="s">
        <v>5452</v>
      </c>
      <c r="C2296" s="59" t="s">
        <v>5453</v>
      </c>
      <c r="D2296" s="59" t="s">
        <v>5454</v>
      </c>
      <c r="E2296" s="58" t="s">
        <v>586</v>
      </c>
      <c r="F2296" s="58">
        <v>1</v>
      </c>
      <c r="G2296" s="59"/>
      <c r="H2296" s="59"/>
      <c r="I2296" s="59">
        <v>0</v>
      </c>
      <c r="J2296" s="60"/>
      <c r="K2296" s="59"/>
    </row>
    <row r="2297" spans="1:11" ht="15" customHeight="1" x14ac:dyDescent="0.4">
      <c r="A2297" s="58">
        <v>2293</v>
      </c>
      <c r="B2297" s="59" t="s">
        <v>5455</v>
      </c>
      <c r="C2297" s="59" t="s">
        <v>5456</v>
      </c>
      <c r="D2297" s="59" t="s">
        <v>5457</v>
      </c>
      <c r="E2297" s="58" t="s">
        <v>582</v>
      </c>
      <c r="F2297" s="58" t="s">
        <v>598</v>
      </c>
      <c r="G2297" s="59"/>
      <c r="H2297" s="59"/>
      <c r="I2297" s="59">
        <v>0</v>
      </c>
      <c r="J2297" s="60"/>
      <c r="K2297" s="59"/>
    </row>
    <row r="2298" spans="1:11" ht="15" customHeight="1" x14ac:dyDescent="0.4">
      <c r="A2298" s="58">
        <v>2294</v>
      </c>
      <c r="B2298" s="59" t="s">
        <v>5458</v>
      </c>
      <c r="C2298" s="59" t="s">
        <v>5459</v>
      </c>
      <c r="D2298" s="59" t="s">
        <v>5460</v>
      </c>
      <c r="E2298" s="58" t="s">
        <v>586</v>
      </c>
      <c r="F2298" s="58">
        <v>1</v>
      </c>
      <c r="G2298" s="59"/>
      <c r="H2298" s="59"/>
      <c r="I2298" s="59">
        <v>0</v>
      </c>
      <c r="J2298" s="60"/>
      <c r="K2298" s="59"/>
    </row>
    <row r="2299" spans="1:11" ht="15" customHeight="1" x14ac:dyDescent="0.4">
      <c r="A2299" s="58">
        <v>2295</v>
      </c>
      <c r="B2299" s="59" t="s">
        <v>5461</v>
      </c>
      <c r="C2299" s="59" t="s">
        <v>5462</v>
      </c>
      <c r="D2299" s="59" t="s">
        <v>5463</v>
      </c>
      <c r="E2299" s="58" t="s">
        <v>586</v>
      </c>
      <c r="F2299" s="58">
        <v>1</v>
      </c>
      <c r="G2299" s="59"/>
      <c r="H2299" s="59"/>
      <c r="I2299" s="59">
        <v>0</v>
      </c>
      <c r="J2299" s="60"/>
      <c r="K2299" s="59"/>
    </row>
    <row r="2300" spans="1:11" ht="15" customHeight="1" x14ac:dyDescent="0.4">
      <c r="A2300" s="58">
        <v>2296</v>
      </c>
      <c r="B2300" s="59" t="s">
        <v>5464</v>
      </c>
      <c r="C2300" s="59" t="s">
        <v>5465</v>
      </c>
      <c r="D2300" s="59" t="s">
        <v>5466</v>
      </c>
      <c r="E2300" s="58" t="s">
        <v>586</v>
      </c>
      <c r="F2300" s="58">
        <v>36</v>
      </c>
      <c r="G2300" s="59"/>
      <c r="H2300" s="59"/>
      <c r="I2300" s="59">
        <v>0</v>
      </c>
      <c r="J2300" s="60"/>
      <c r="K2300" s="59"/>
    </row>
    <row r="2301" spans="1:11" ht="15" customHeight="1" x14ac:dyDescent="0.4">
      <c r="A2301" s="58">
        <v>2297</v>
      </c>
      <c r="B2301" s="59" t="s">
        <v>5467</v>
      </c>
      <c r="C2301" s="59" t="s">
        <v>5468</v>
      </c>
      <c r="D2301" s="59" t="s">
        <v>626</v>
      </c>
      <c r="E2301" s="58" t="s">
        <v>586</v>
      </c>
      <c r="F2301" s="58">
        <v>12</v>
      </c>
      <c r="G2301" s="59"/>
      <c r="H2301" s="59"/>
      <c r="I2301" s="59">
        <v>0</v>
      </c>
      <c r="J2301" s="60"/>
      <c r="K2301" s="59"/>
    </row>
    <row r="2302" spans="1:11" ht="15" customHeight="1" x14ac:dyDescent="0.4">
      <c r="A2302" s="58">
        <v>2298</v>
      </c>
      <c r="B2302" s="59" t="s">
        <v>5469</v>
      </c>
      <c r="C2302" s="59" t="s">
        <v>5470</v>
      </c>
      <c r="D2302" s="59" t="s">
        <v>626</v>
      </c>
      <c r="E2302" s="58" t="s">
        <v>586</v>
      </c>
      <c r="F2302" s="58">
        <v>24</v>
      </c>
      <c r="G2302" s="59"/>
      <c r="H2302" s="59"/>
      <c r="I2302" s="59">
        <v>0</v>
      </c>
      <c r="J2302" s="60"/>
      <c r="K2302" s="59"/>
    </row>
    <row r="2303" spans="1:11" ht="15" customHeight="1" x14ac:dyDescent="0.4">
      <c r="A2303" s="58">
        <v>2299</v>
      </c>
      <c r="B2303" s="59" t="s">
        <v>5471</v>
      </c>
      <c r="C2303" s="59" t="s">
        <v>5472</v>
      </c>
      <c r="D2303" s="59" t="s">
        <v>5473</v>
      </c>
      <c r="E2303" s="58" t="s">
        <v>582</v>
      </c>
      <c r="F2303" s="58">
        <v>1</v>
      </c>
      <c r="G2303" s="59"/>
      <c r="H2303" s="59"/>
      <c r="I2303" s="59">
        <v>0</v>
      </c>
      <c r="J2303" s="60"/>
      <c r="K2303" s="59"/>
    </row>
    <row r="2304" spans="1:11" ht="15" customHeight="1" x14ac:dyDescent="0.4">
      <c r="A2304" s="58">
        <v>2300</v>
      </c>
      <c r="B2304" s="59" t="s">
        <v>5474</v>
      </c>
      <c r="C2304" s="59" t="s">
        <v>5475</v>
      </c>
      <c r="D2304" s="59" t="s">
        <v>5476</v>
      </c>
      <c r="E2304" s="58" t="s">
        <v>582</v>
      </c>
      <c r="F2304" s="58">
        <v>1</v>
      </c>
      <c r="G2304" s="59"/>
      <c r="H2304" s="59"/>
      <c r="I2304" s="59">
        <v>0</v>
      </c>
      <c r="J2304" s="60"/>
      <c r="K2304" s="59"/>
    </row>
    <row r="2305" spans="1:11" ht="15" customHeight="1" x14ac:dyDescent="0.4">
      <c r="A2305" s="58">
        <v>2301</v>
      </c>
      <c r="B2305" s="59" t="s">
        <v>5477</v>
      </c>
      <c r="C2305" s="59" t="s">
        <v>5478</v>
      </c>
      <c r="D2305" s="59" t="s">
        <v>5479</v>
      </c>
      <c r="E2305" s="58" t="s">
        <v>586</v>
      </c>
      <c r="F2305" s="58">
        <v>6</v>
      </c>
      <c r="G2305" s="59"/>
      <c r="H2305" s="59"/>
      <c r="I2305" s="59">
        <v>0</v>
      </c>
      <c r="J2305" s="60"/>
      <c r="K2305" s="59"/>
    </row>
    <row r="2306" spans="1:11" ht="15" customHeight="1" x14ac:dyDescent="0.4">
      <c r="A2306" s="58">
        <v>2302</v>
      </c>
      <c r="B2306" s="59" t="s">
        <v>5480</v>
      </c>
      <c r="C2306" s="59" t="s">
        <v>5481</v>
      </c>
      <c r="D2306" s="59" t="s">
        <v>5482</v>
      </c>
      <c r="E2306" s="58" t="s">
        <v>586</v>
      </c>
      <c r="F2306" s="58">
        <v>1</v>
      </c>
      <c r="G2306" s="59"/>
      <c r="H2306" s="59"/>
      <c r="I2306" s="59">
        <v>0</v>
      </c>
      <c r="J2306" s="60"/>
      <c r="K2306" s="59"/>
    </row>
    <row r="2307" spans="1:11" ht="15" customHeight="1" x14ac:dyDescent="0.4">
      <c r="A2307" s="58">
        <v>2303</v>
      </c>
      <c r="B2307" s="59" t="s">
        <v>5483</v>
      </c>
      <c r="C2307" s="59" t="s">
        <v>5484</v>
      </c>
      <c r="D2307" s="59" t="s">
        <v>5485</v>
      </c>
      <c r="E2307" s="58" t="s">
        <v>582</v>
      </c>
      <c r="F2307" s="58" t="s">
        <v>598</v>
      </c>
      <c r="G2307" s="59"/>
      <c r="H2307" s="59"/>
      <c r="I2307" s="59">
        <v>2.249E-2</v>
      </c>
      <c r="J2307" s="60">
        <v>44464206.313917302</v>
      </c>
      <c r="K2307" s="59"/>
    </row>
    <row r="2308" spans="1:11" ht="15" customHeight="1" x14ac:dyDescent="0.4">
      <c r="A2308" s="58">
        <v>2304</v>
      </c>
      <c r="B2308" s="59" t="s">
        <v>5486</v>
      </c>
      <c r="C2308" s="59">
        <v>81087653</v>
      </c>
      <c r="D2308" s="59" t="s">
        <v>5487</v>
      </c>
      <c r="E2308" s="58" t="s">
        <v>586</v>
      </c>
      <c r="F2308" s="58">
        <v>43</v>
      </c>
      <c r="G2308" s="59"/>
      <c r="H2308" s="59"/>
      <c r="I2308" s="59">
        <v>0</v>
      </c>
      <c r="J2308" s="60"/>
      <c r="K2308" s="59"/>
    </row>
    <row r="2309" spans="1:11" ht="15" customHeight="1" x14ac:dyDescent="0.4">
      <c r="A2309" s="58">
        <v>2305</v>
      </c>
      <c r="B2309" s="59" t="s">
        <v>5488</v>
      </c>
      <c r="C2309" s="59">
        <v>81087660</v>
      </c>
      <c r="D2309" s="59" t="s">
        <v>5489</v>
      </c>
      <c r="E2309" s="58" t="s">
        <v>586</v>
      </c>
      <c r="F2309" s="58">
        <v>43</v>
      </c>
      <c r="G2309" s="59"/>
      <c r="H2309" s="59"/>
      <c r="I2309" s="59">
        <v>0</v>
      </c>
      <c r="J2309" s="60"/>
      <c r="K2309" s="59"/>
    </row>
    <row r="2310" spans="1:11" ht="15" customHeight="1" x14ac:dyDescent="0.4">
      <c r="A2310" s="58">
        <v>2306</v>
      </c>
      <c r="B2310" s="59" t="s">
        <v>5490</v>
      </c>
      <c r="C2310" s="59">
        <v>81087701</v>
      </c>
      <c r="D2310" s="59" t="s">
        <v>5491</v>
      </c>
      <c r="E2310" s="58" t="s">
        <v>586</v>
      </c>
      <c r="F2310" s="58">
        <v>1</v>
      </c>
      <c r="G2310" s="59"/>
      <c r="H2310" s="59"/>
      <c r="I2310" s="59">
        <v>0</v>
      </c>
      <c r="J2310" s="60"/>
      <c r="K2310" s="59"/>
    </row>
    <row r="2311" spans="1:11" ht="15" customHeight="1" x14ac:dyDescent="0.4">
      <c r="A2311" s="58">
        <v>2307</v>
      </c>
      <c r="B2311" s="59" t="s">
        <v>5492</v>
      </c>
      <c r="C2311" s="59">
        <v>81087702</v>
      </c>
      <c r="D2311" s="59" t="s">
        <v>5493</v>
      </c>
      <c r="E2311" s="58" t="s">
        <v>586</v>
      </c>
      <c r="F2311" s="58">
        <v>18</v>
      </c>
      <c r="G2311" s="59"/>
      <c r="H2311" s="59"/>
      <c r="I2311" s="59">
        <v>0</v>
      </c>
      <c r="J2311" s="60"/>
      <c r="K2311" s="59"/>
    </row>
    <row r="2312" spans="1:11" ht="15" customHeight="1" x14ac:dyDescent="0.4">
      <c r="A2312" s="58">
        <v>2308</v>
      </c>
      <c r="B2312" s="59" t="s">
        <v>5494</v>
      </c>
      <c r="C2312" s="59">
        <v>81087703</v>
      </c>
      <c r="D2312" s="59" t="s">
        <v>5495</v>
      </c>
      <c r="E2312" s="58" t="s">
        <v>586</v>
      </c>
      <c r="F2312" s="58">
        <v>25</v>
      </c>
      <c r="G2312" s="59"/>
      <c r="H2312" s="59"/>
      <c r="I2312" s="59">
        <v>0</v>
      </c>
      <c r="J2312" s="60"/>
      <c r="K2312" s="59"/>
    </row>
    <row r="2313" spans="1:11" ht="15" customHeight="1" x14ac:dyDescent="0.4">
      <c r="A2313" s="58">
        <v>2309</v>
      </c>
      <c r="B2313" s="59" t="s">
        <v>5496</v>
      </c>
      <c r="C2313" s="59" t="s">
        <v>5497</v>
      </c>
      <c r="D2313" s="59" t="s">
        <v>921</v>
      </c>
      <c r="E2313" s="58" t="s">
        <v>586</v>
      </c>
      <c r="F2313" s="58">
        <v>5</v>
      </c>
      <c r="G2313" s="59"/>
      <c r="H2313" s="59"/>
      <c r="I2313" s="59">
        <v>0</v>
      </c>
      <c r="J2313" s="60"/>
      <c r="K2313" s="59"/>
    </row>
    <row r="2314" spans="1:11" ht="15" customHeight="1" x14ac:dyDescent="0.4">
      <c r="A2314" s="58">
        <v>2310</v>
      </c>
      <c r="B2314" s="59" t="s">
        <v>5498</v>
      </c>
      <c r="C2314" s="59" t="s">
        <v>5499</v>
      </c>
      <c r="D2314" s="59" t="s">
        <v>5500</v>
      </c>
      <c r="E2314" s="58" t="s">
        <v>582</v>
      </c>
      <c r="F2314" s="58" t="s">
        <v>598</v>
      </c>
      <c r="G2314" s="59"/>
      <c r="H2314" s="59"/>
      <c r="I2314" s="59">
        <v>2.249E-2</v>
      </c>
      <c r="J2314" s="60">
        <v>44464206.313917294</v>
      </c>
      <c r="K2314" s="59"/>
    </row>
    <row r="2315" spans="1:11" ht="15" customHeight="1" x14ac:dyDescent="0.4">
      <c r="A2315" s="58">
        <v>2311</v>
      </c>
      <c r="B2315" s="59" t="s">
        <v>5501</v>
      </c>
      <c r="C2315" s="59" t="s">
        <v>5502</v>
      </c>
      <c r="D2315" s="59" t="s">
        <v>5503</v>
      </c>
      <c r="E2315" s="58" t="s">
        <v>586</v>
      </c>
      <c r="F2315" s="58" t="s">
        <v>587</v>
      </c>
      <c r="G2315" s="59"/>
      <c r="H2315" s="59"/>
      <c r="I2315" s="59">
        <v>0</v>
      </c>
      <c r="J2315" s="60"/>
      <c r="K2315" s="59"/>
    </row>
    <row r="2316" spans="1:11" ht="15" customHeight="1" x14ac:dyDescent="0.4">
      <c r="A2316" s="58">
        <v>2312</v>
      </c>
      <c r="B2316" s="59" t="s">
        <v>5504</v>
      </c>
      <c r="C2316" s="59" t="s">
        <v>674</v>
      </c>
      <c r="D2316" s="59" t="s">
        <v>669</v>
      </c>
      <c r="E2316" s="58" t="s">
        <v>586</v>
      </c>
      <c r="F2316" s="58">
        <v>5</v>
      </c>
      <c r="G2316" s="59"/>
      <c r="H2316" s="59"/>
      <c r="I2316" s="59">
        <v>0</v>
      </c>
      <c r="J2316" s="60"/>
      <c r="K2316" s="59"/>
    </row>
    <row r="2317" spans="1:11" ht="15" customHeight="1" x14ac:dyDescent="0.4">
      <c r="A2317" s="58">
        <v>2313</v>
      </c>
      <c r="B2317" s="59" t="s">
        <v>5505</v>
      </c>
      <c r="C2317" s="59" t="s">
        <v>728</v>
      </c>
      <c r="D2317" s="59" t="s">
        <v>722</v>
      </c>
      <c r="E2317" s="58" t="s">
        <v>586</v>
      </c>
      <c r="F2317" s="58">
        <v>5</v>
      </c>
      <c r="G2317" s="59"/>
      <c r="H2317" s="59"/>
      <c r="I2317" s="59">
        <v>0</v>
      </c>
      <c r="J2317" s="60"/>
      <c r="K2317" s="59"/>
    </row>
    <row r="2318" spans="1:11" ht="15" customHeight="1" x14ac:dyDescent="0.4">
      <c r="A2318" s="58">
        <v>2314</v>
      </c>
      <c r="B2318" s="59" t="s">
        <v>5506</v>
      </c>
      <c r="C2318" s="59" t="s">
        <v>5507</v>
      </c>
      <c r="D2318" s="59" t="s">
        <v>5508</v>
      </c>
      <c r="E2318" s="58" t="s">
        <v>586</v>
      </c>
      <c r="F2318" s="58">
        <v>2</v>
      </c>
      <c r="G2318" s="59"/>
      <c r="H2318" s="59"/>
      <c r="I2318" s="59">
        <v>0</v>
      </c>
      <c r="J2318" s="60"/>
      <c r="K2318" s="59"/>
    </row>
    <row r="2319" spans="1:11" ht="15" customHeight="1" x14ac:dyDescent="0.4">
      <c r="A2319" s="58">
        <v>2315</v>
      </c>
      <c r="B2319" s="59" t="s">
        <v>5509</v>
      </c>
      <c r="C2319" s="59" t="s">
        <v>715</v>
      </c>
      <c r="D2319" s="59" t="s">
        <v>708</v>
      </c>
      <c r="E2319" s="58" t="s">
        <v>586</v>
      </c>
      <c r="F2319" s="58">
        <v>5</v>
      </c>
      <c r="G2319" s="59"/>
      <c r="H2319" s="59"/>
      <c r="I2319" s="59">
        <v>0</v>
      </c>
      <c r="J2319" s="60"/>
      <c r="K2319" s="59"/>
    </row>
    <row r="2320" spans="1:11" ht="15" customHeight="1" x14ac:dyDescent="0.4">
      <c r="A2320" s="58">
        <v>2316</v>
      </c>
      <c r="B2320" s="59" t="s">
        <v>5510</v>
      </c>
      <c r="C2320" s="59" t="s">
        <v>5511</v>
      </c>
      <c r="D2320" s="59" t="s">
        <v>5512</v>
      </c>
      <c r="E2320" s="58" t="s">
        <v>586</v>
      </c>
      <c r="F2320" s="58">
        <v>1</v>
      </c>
      <c r="G2320" s="59"/>
      <c r="H2320" s="59"/>
      <c r="I2320" s="59">
        <v>0</v>
      </c>
      <c r="J2320" s="60"/>
      <c r="K2320" s="59"/>
    </row>
    <row r="2321" spans="1:11" ht="15" customHeight="1" x14ac:dyDescent="0.4">
      <c r="A2321" s="58">
        <v>2317</v>
      </c>
      <c r="B2321" s="59" t="s">
        <v>5513</v>
      </c>
      <c r="C2321" s="59" t="s">
        <v>5514</v>
      </c>
      <c r="D2321" s="59" t="s">
        <v>5515</v>
      </c>
      <c r="E2321" s="58" t="s">
        <v>582</v>
      </c>
      <c r="F2321" s="58" t="s">
        <v>598</v>
      </c>
      <c r="G2321" s="59"/>
      <c r="H2321" s="59"/>
      <c r="I2321" s="59">
        <v>2.8999999999999998E-3</v>
      </c>
      <c r="J2321" s="60">
        <v>344827586.2068966</v>
      </c>
      <c r="K2321" s="59"/>
    </row>
    <row r="2322" spans="1:11" ht="15" customHeight="1" x14ac:dyDescent="0.4">
      <c r="A2322" s="58">
        <v>2318</v>
      </c>
      <c r="B2322" s="59" t="s">
        <v>5516</v>
      </c>
      <c r="C2322" s="59" t="s">
        <v>5517</v>
      </c>
      <c r="D2322" s="59" t="s">
        <v>74</v>
      </c>
      <c r="E2322" s="58" t="s">
        <v>829</v>
      </c>
      <c r="F2322" s="58">
        <v>1</v>
      </c>
      <c r="G2322" s="59" t="s">
        <v>830</v>
      </c>
      <c r="H2322" s="59" t="s">
        <v>1816</v>
      </c>
      <c r="I2322" s="59">
        <v>2.8999999999999998E-3</v>
      </c>
      <c r="J2322" s="60">
        <v>344827586.2068966</v>
      </c>
      <c r="K2322" s="59"/>
    </row>
    <row r="2323" spans="1:11" ht="15" customHeight="1" x14ac:dyDescent="0.4">
      <c r="A2323" s="58">
        <v>2319</v>
      </c>
      <c r="B2323" s="59" t="s">
        <v>5518</v>
      </c>
      <c r="C2323" s="59" t="s">
        <v>5519</v>
      </c>
      <c r="D2323" s="59" t="s">
        <v>1870</v>
      </c>
      <c r="E2323" s="58" t="s">
        <v>586</v>
      </c>
      <c r="F2323" s="58">
        <v>1</v>
      </c>
      <c r="G2323" s="59"/>
      <c r="H2323" s="59"/>
      <c r="I2323" s="59">
        <v>0</v>
      </c>
      <c r="J2323" s="60"/>
      <c r="K2323" s="59"/>
    </row>
    <row r="2324" spans="1:11" ht="15" customHeight="1" x14ac:dyDescent="0.4">
      <c r="A2324" s="58">
        <v>2320</v>
      </c>
      <c r="B2324" s="59" t="s">
        <v>5520</v>
      </c>
      <c r="C2324" s="59" t="s">
        <v>5521</v>
      </c>
      <c r="D2324" s="59" t="s">
        <v>874</v>
      </c>
      <c r="E2324" s="58" t="s">
        <v>586</v>
      </c>
      <c r="F2324" s="58">
        <v>1</v>
      </c>
      <c r="G2324" s="59"/>
      <c r="H2324" s="59"/>
      <c r="I2324" s="59">
        <v>0</v>
      </c>
      <c r="J2324" s="60"/>
      <c r="K2324" s="59"/>
    </row>
    <row r="2325" spans="1:11" ht="15" customHeight="1" x14ac:dyDescent="0.4">
      <c r="A2325" s="58">
        <v>2321</v>
      </c>
      <c r="B2325" s="59" t="s">
        <v>5522</v>
      </c>
      <c r="C2325" s="59" t="s">
        <v>1834</v>
      </c>
      <c r="D2325" s="59" t="s">
        <v>1835</v>
      </c>
      <c r="E2325" s="58" t="s">
        <v>586</v>
      </c>
      <c r="F2325" s="58">
        <v>1</v>
      </c>
      <c r="G2325" s="59"/>
      <c r="H2325" s="59"/>
      <c r="I2325" s="59">
        <v>0</v>
      </c>
      <c r="J2325" s="60"/>
      <c r="K2325" s="59"/>
    </row>
    <row r="2326" spans="1:11" ht="15" customHeight="1" x14ac:dyDescent="0.4">
      <c r="A2326" s="58">
        <v>2322</v>
      </c>
      <c r="B2326" s="59" t="s">
        <v>5523</v>
      </c>
      <c r="C2326" s="59" t="s">
        <v>5354</v>
      </c>
      <c r="D2326" s="59" t="s">
        <v>1835</v>
      </c>
      <c r="E2326" s="58" t="s">
        <v>586</v>
      </c>
      <c r="F2326" s="58">
        <v>1</v>
      </c>
      <c r="G2326" s="59"/>
      <c r="H2326" s="59"/>
      <c r="I2326" s="59">
        <v>0</v>
      </c>
      <c r="J2326" s="60"/>
      <c r="K2326" s="59"/>
    </row>
    <row r="2327" spans="1:11" ht="15" customHeight="1" x14ac:dyDescent="0.4">
      <c r="A2327" s="58">
        <v>2323</v>
      </c>
      <c r="B2327" s="59" t="s">
        <v>5524</v>
      </c>
      <c r="C2327" s="59" t="s">
        <v>5361</v>
      </c>
      <c r="D2327" s="59" t="s">
        <v>1826</v>
      </c>
      <c r="E2327" s="58" t="s">
        <v>586</v>
      </c>
      <c r="F2327" s="58">
        <v>1</v>
      </c>
      <c r="G2327" s="59"/>
      <c r="H2327" s="59"/>
      <c r="I2327" s="59">
        <v>0</v>
      </c>
      <c r="J2327" s="60"/>
      <c r="K2327" s="59"/>
    </row>
    <row r="2328" spans="1:11" ht="15" customHeight="1" x14ac:dyDescent="0.4">
      <c r="A2328" s="58">
        <v>2324</v>
      </c>
      <c r="B2328" s="59" t="s">
        <v>5525</v>
      </c>
      <c r="C2328" s="59" t="s">
        <v>5198</v>
      </c>
      <c r="D2328" s="59" t="s">
        <v>1851</v>
      </c>
      <c r="E2328" s="58" t="s">
        <v>586</v>
      </c>
      <c r="F2328" s="58">
        <v>1</v>
      </c>
      <c r="G2328" s="59"/>
      <c r="H2328" s="59"/>
      <c r="I2328" s="59">
        <v>0</v>
      </c>
      <c r="J2328" s="60"/>
      <c r="K2328" s="59"/>
    </row>
    <row r="2329" spans="1:11" ht="15" customHeight="1" x14ac:dyDescent="0.4">
      <c r="A2329" s="58">
        <v>2325</v>
      </c>
      <c r="B2329" s="59" t="s">
        <v>5526</v>
      </c>
      <c r="C2329" s="59" t="s">
        <v>5297</v>
      </c>
      <c r="D2329" s="59" t="s">
        <v>1829</v>
      </c>
      <c r="E2329" s="58" t="s">
        <v>586</v>
      </c>
      <c r="F2329" s="58">
        <v>1</v>
      </c>
      <c r="G2329" s="59"/>
      <c r="H2329" s="59"/>
      <c r="I2329" s="59">
        <v>0</v>
      </c>
      <c r="J2329" s="60"/>
      <c r="K2329" s="59"/>
    </row>
    <row r="2330" spans="1:11" ht="15" customHeight="1" x14ac:dyDescent="0.4">
      <c r="A2330" s="58">
        <v>2326</v>
      </c>
      <c r="B2330" s="59" t="s">
        <v>5527</v>
      </c>
      <c r="C2330" s="59" t="s">
        <v>5271</v>
      </c>
      <c r="D2330" s="59" t="s">
        <v>594</v>
      </c>
      <c r="E2330" s="58" t="s">
        <v>586</v>
      </c>
      <c r="F2330" s="58">
        <v>1</v>
      </c>
      <c r="G2330" s="59"/>
      <c r="H2330" s="59"/>
      <c r="I2330" s="59">
        <v>0</v>
      </c>
      <c r="J2330" s="60"/>
      <c r="K2330" s="59"/>
    </row>
    <row r="2331" spans="1:11" ht="15" customHeight="1" x14ac:dyDescent="0.4">
      <c r="A2331" s="58">
        <v>2327</v>
      </c>
      <c r="B2331" s="59" t="s">
        <v>5528</v>
      </c>
      <c r="C2331" s="59" t="s">
        <v>5529</v>
      </c>
      <c r="D2331" s="59" t="s">
        <v>5530</v>
      </c>
      <c r="E2331" s="58" t="s">
        <v>582</v>
      </c>
      <c r="F2331" s="58" t="s">
        <v>598</v>
      </c>
      <c r="G2331" s="59"/>
      <c r="H2331" s="59"/>
      <c r="I2331" s="59">
        <v>1.959E-2</v>
      </c>
      <c r="J2331" s="60">
        <v>51046452.271567129</v>
      </c>
      <c r="K2331" s="59"/>
    </row>
    <row r="2332" spans="1:11" ht="15" customHeight="1" x14ac:dyDescent="0.4">
      <c r="A2332" s="58">
        <v>2328</v>
      </c>
      <c r="B2332" s="59" t="s">
        <v>5531</v>
      </c>
      <c r="C2332" s="59" t="s">
        <v>5532</v>
      </c>
      <c r="D2332" s="59" t="s">
        <v>5533</v>
      </c>
      <c r="E2332" s="58" t="s">
        <v>829</v>
      </c>
      <c r="F2332" s="58">
        <v>43</v>
      </c>
      <c r="G2332" s="59" t="s">
        <v>830</v>
      </c>
      <c r="H2332" s="59" t="s">
        <v>831</v>
      </c>
      <c r="I2332" s="59">
        <v>1.8919999999999999E-2</v>
      </c>
      <c r="J2332" s="60">
        <v>52854122.621564485</v>
      </c>
      <c r="K2332" s="59"/>
    </row>
    <row r="2333" spans="1:11" ht="15" customHeight="1" x14ac:dyDescent="0.4">
      <c r="A2333" s="58">
        <v>2329</v>
      </c>
      <c r="B2333" s="59" t="s">
        <v>5534</v>
      </c>
      <c r="C2333" s="59" t="s">
        <v>5535</v>
      </c>
      <c r="D2333" s="59" t="s">
        <v>5536</v>
      </c>
      <c r="E2333" s="58" t="s">
        <v>859</v>
      </c>
      <c r="F2333" s="58" t="s">
        <v>598</v>
      </c>
      <c r="G2333" s="59" t="s">
        <v>1509</v>
      </c>
      <c r="H2333" s="59"/>
      <c r="I2333" s="59">
        <v>6.7000000000000002E-4</v>
      </c>
      <c r="J2333" s="60">
        <v>1492537313.4328358</v>
      </c>
      <c r="K2333" s="59"/>
    </row>
    <row r="2334" spans="1:11" ht="15" customHeight="1" x14ac:dyDescent="0.4">
      <c r="A2334" s="58">
        <v>2330</v>
      </c>
      <c r="B2334" s="59" t="s">
        <v>5537</v>
      </c>
      <c r="C2334" s="59" t="s">
        <v>5538</v>
      </c>
      <c r="D2334" s="59" t="s">
        <v>5539</v>
      </c>
      <c r="E2334" s="58" t="s">
        <v>582</v>
      </c>
      <c r="F2334" s="58" t="s">
        <v>598</v>
      </c>
      <c r="G2334" s="59"/>
      <c r="H2334" s="59"/>
      <c r="I2334" s="59">
        <v>0</v>
      </c>
      <c r="J2334" s="60"/>
      <c r="K2334" s="59"/>
    </row>
    <row r="2335" spans="1:11" ht="15" customHeight="1" x14ac:dyDescent="0.4">
      <c r="A2335" s="58">
        <v>2331</v>
      </c>
      <c r="B2335" s="59" t="s">
        <v>5540</v>
      </c>
      <c r="C2335" s="59" t="s">
        <v>5541</v>
      </c>
      <c r="D2335" s="59" t="s">
        <v>5542</v>
      </c>
      <c r="E2335" s="58" t="s">
        <v>586</v>
      </c>
      <c r="F2335" s="58">
        <v>1</v>
      </c>
      <c r="G2335" s="59"/>
      <c r="H2335" s="59"/>
      <c r="I2335" s="59">
        <v>0</v>
      </c>
      <c r="J2335" s="60"/>
      <c r="K2335" s="59"/>
    </row>
    <row r="2336" spans="1:11" ht="15" customHeight="1" x14ac:dyDescent="0.4">
      <c r="A2336" s="58">
        <v>2332</v>
      </c>
      <c r="B2336" s="59" t="s">
        <v>5543</v>
      </c>
      <c r="C2336" s="59" t="s">
        <v>5544</v>
      </c>
      <c r="D2336" s="59" t="s">
        <v>5545</v>
      </c>
      <c r="E2336" s="58" t="s">
        <v>586</v>
      </c>
      <c r="F2336" s="58">
        <v>2</v>
      </c>
      <c r="G2336" s="59"/>
      <c r="H2336" s="59"/>
      <c r="I2336" s="59">
        <v>0</v>
      </c>
      <c r="J2336" s="60"/>
      <c r="K2336" s="59"/>
    </row>
    <row r="2337" spans="1:11" ht="15" customHeight="1" x14ac:dyDescent="0.4">
      <c r="A2337" s="58">
        <v>2333</v>
      </c>
      <c r="B2337" s="59" t="s">
        <v>5546</v>
      </c>
      <c r="C2337" s="59" t="s">
        <v>5465</v>
      </c>
      <c r="D2337" s="59" t="s">
        <v>5466</v>
      </c>
      <c r="E2337" s="58" t="s">
        <v>586</v>
      </c>
      <c r="F2337" s="58">
        <v>22</v>
      </c>
      <c r="G2337" s="59"/>
      <c r="H2337" s="59"/>
      <c r="I2337" s="59">
        <v>0</v>
      </c>
      <c r="J2337" s="60"/>
      <c r="K2337" s="59"/>
    </row>
    <row r="2338" spans="1:11" ht="15" customHeight="1" x14ac:dyDescent="0.4">
      <c r="A2338" s="58">
        <v>2334</v>
      </c>
      <c r="B2338" s="59" t="s">
        <v>5547</v>
      </c>
      <c r="C2338" s="59" t="s">
        <v>5548</v>
      </c>
      <c r="D2338" s="59" t="s">
        <v>626</v>
      </c>
      <c r="E2338" s="58" t="s">
        <v>586</v>
      </c>
      <c r="F2338" s="58">
        <v>10</v>
      </c>
      <c r="G2338" s="59"/>
      <c r="H2338" s="59"/>
      <c r="I2338" s="59">
        <v>0</v>
      </c>
      <c r="J2338" s="60"/>
      <c r="K2338" s="59"/>
    </row>
    <row r="2339" spans="1:11" ht="15" customHeight="1" x14ac:dyDescent="0.4">
      <c r="A2339" s="58">
        <v>2335</v>
      </c>
      <c r="B2339" s="59" t="s">
        <v>5549</v>
      </c>
      <c r="C2339" s="59" t="s">
        <v>5550</v>
      </c>
      <c r="D2339" s="59" t="s">
        <v>5551</v>
      </c>
      <c r="E2339" s="58" t="s">
        <v>586</v>
      </c>
      <c r="F2339" s="58">
        <v>4</v>
      </c>
      <c r="G2339" s="59"/>
      <c r="H2339" s="59"/>
      <c r="I2339" s="59">
        <v>0</v>
      </c>
      <c r="J2339" s="60"/>
      <c r="K2339" s="59"/>
    </row>
    <row r="2340" spans="1:11" ht="15" customHeight="1" x14ac:dyDescent="0.4">
      <c r="A2340" s="58">
        <v>2336</v>
      </c>
      <c r="B2340" s="59" t="s">
        <v>5552</v>
      </c>
      <c r="C2340" s="59" t="s">
        <v>5553</v>
      </c>
      <c r="D2340" s="59" t="s">
        <v>626</v>
      </c>
      <c r="E2340" s="58" t="s">
        <v>586</v>
      </c>
      <c r="F2340" s="58">
        <v>12</v>
      </c>
      <c r="G2340" s="59"/>
      <c r="H2340" s="59"/>
      <c r="I2340" s="59">
        <v>0</v>
      </c>
      <c r="J2340" s="60"/>
      <c r="K2340" s="59"/>
    </row>
    <row r="2341" spans="1:11" ht="15" customHeight="1" x14ac:dyDescent="0.4">
      <c r="A2341" s="58">
        <v>2337</v>
      </c>
      <c r="B2341" s="59" t="s">
        <v>5554</v>
      </c>
      <c r="C2341" s="59">
        <v>81087631</v>
      </c>
      <c r="D2341" s="59" t="s">
        <v>5555</v>
      </c>
      <c r="E2341" s="58" t="s">
        <v>582</v>
      </c>
      <c r="F2341" s="58" t="s">
        <v>598</v>
      </c>
      <c r="G2341" s="59"/>
      <c r="H2341" s="59"/>
      <c r="I2341" s="59">
        <v>3.7270999999999999E-2</v>
      </c>
      <c r="J2341" s="60">
        <v>26830511.657857299</v>
      </c>
      <c r="K2341" s="59"/>
    </row>
    <row r="2342" spans="1:11" ht="15" customHeight="1" x14ac:dyDescent="0.4">
      <c r="A2342" s="58">
        <v>2338</v>
      </c>
      <c r="B2342" s="59" t="s">
        <v>5556</v>
      </c>
      <c r="C2342" s="59" t="s">
        <v>5557</v>
      </c>
      <c r="D2342" s="59" t="s">
        <v>5558</v>
      </c>
      <c r="E2342" s="58" t="s">
        <v>5559</v>
      </c>
      <c r="F2342" s="58" t="s">
        <v>598</v>
      </c>
      <c r="G2342" s="59"/>
      <c r="H2342" s="59"/>
      <c r="I2342" s="59">
        <v>0</v>
      </c>
      <c r="J2342" s="60"/>
      <c r="K2342" s="59"/>
    </row>
    <row r="2343" spans="1:11" ht="15" customHeight="1" x14ac:dyDescent="0.4">
      <c r="A2343" s="58">
        <v>2339</v>
      </c>
      <c r="B2343" s="59" t="s">
        <v>5560</v>
      </c>
      <c r="C2343" s="59" t="s">
        <v>5561</v>
      </c>
      <c r="D2343" s="59" t="s">
        <v>5562</v>
      </c>
      <c r="E2343" s="58" t="s">
        <v>5559</v>
      </c>
      <c r="F2343" s="58" t="s">
        <v>598</v>
      </c>
      <c r="G2343" s="59"/>
      <c r="H2343" s="59"/>
      <c r="I2343" s="59">
        <v>0</v>
      </c>
      <c r="J2343" s="60"/>
      <c r="K2343" s="59"/>
    </row>
    <row r="2344" spans="1:11" ht="15" customHeight="1" x14ac:dyDescent="0.4">
      <c r="A2344" s="58">
        <v>2340</v>
      </c>
      <c r="B2344" s="59" t="s">
        <v>5563</v>
      </c>
      <c r="C2344" s="59" t="s">
        <v>5564</v>
      </c>
      <c r="D2344" s="59" t="s">
        <v>5565</v>
      </c>
      <c r="E2344" s="58" t="s">
        <v>586</v>
      </c>
      <c r="F2344" s="58" t="s">
        <v>627</v>
      </c>
      <c r="G2344" s="59"/>
      <c r="H2344" s="59"/>
      <c r="I2344" s="59">
        <v>0</v>
      </c>
      <c r="J2344" s="60"/>
      <c r="K2344" s="59"/>
    </row>
    <row r="2345" spans="1:11" ht="15" customHeight="1" x14ac:dyDescent="0.4">
      <c r="A2345" s="58">
        <v>2341</v>
      </c>
      <c r="B2345" s="59" t="s">
        <v>5566</v>
      </c>
      <c r="C2345" s="59" t="s">
        <v>5567</v>
      </c>
      <c r="D2345" s="59" t="s">
        <v>5568</v>
      </c>
      <c r="E2345" s="58" t="s">
        <v>586</v>
      </c>
      <c r="F2345" s="58" t="s">
        <v>591</v>
      </c>
      <c r="G2345" s="59"/>
      <c r="H2345" s="59"/>
      <c r="I2345" s="59">
        <v>0</v>
      </c>
      <c r="J2345" s="60"/>
      <c r="K2345" s="59"/>
    </row>
    <row r="2346" spans="1:11" ht="15" customHeight="1" x14ac:dyDescent="0.4">
      <c r="A2346" s="58">
        <v>2342</v>
      </c>
      <c r="B2346" s="59" t="s">
        <v>5569</v>
      </c>
      <c r="C2346" s="59" t="s">
        <v>5570</v>
      </c>
      <c r="D2346" s="59" t="s">
        <v>3814</v>
      </c>
      <c r="E2346" s="58" t="s">
        <v>586</v>
      </c>
      <c r="F2346" s="58" t="s">
        <v>591</v>
      </c>
      <c r="G2346" s="59"/>
      <c r="H2346" s="59"/>
      <c r="I2346" s="59">
        <v>0</v>
      </c>
      <c r="J2346" s="60"/>
      <c r="K2346" s="59"/>
    </row>
    <row r="2347" spans="1:11" ht="15" customHeight="1" x14ac:dyDescent="0.4">
      <c r="A2347" s="58">
        <v>2343</v>
      </c>
      <c r="B2347" s="59" t="s">
        <v>5571</v>
      </c>
      <c r="C2347" s="59" t="s">
        <v>668</v>
      </c>
      <c r="D2347" s="59" t="s">
        <v>669</v>
      </c>
      <c r="E2347" s="58" t="s">
        <v>586</v>
      </c>
      <c r="F2347" s="58" t="s">
        <v>627</v>
      </c>
      <c r="G2347" s="59"/>
      <c r="H2347" s="59"/>
      <c r="I2347" s="59">
        <v>0</v>
      </c>
      <c r="J2347" s="60"/>
      <c r="K2347" s="59"/>
    </row>
    <row r="2348" spans="1:11" ht="15" customHeight="1" x14ac:dyDescent="0.4">
      <c r="A2348" s="58">
        <v>2344</v>
      </c>
      <c r="B2348" s="59" t="s">
        <v>5572</v>
      </c>
      <c r="C2348" s="59" t="s">
        <v>707</v>
      </c>
      <c r="D2348" s="59" t="s">
        <v>708</v>
      </c>
      <c r="E2348" s="58" t="s">
        <v>586</v>
      </c>
      <c r="F2348" s="58" t="s">
        <v>591</v>
      </c>
      <c r="G2348" s="59"/>
      <c r="H2348" s="59"/>
      <c r="I2348" s="59">
        <v>0</v>
      </c>
      <c r="J2348" s="60"/>
      <c r="K2348" s="59"/>
    </row>
    <row r="2349" spans="1:11" ht="15" customHeight="1" x14ac:dyDescent="0.4">
      <c r="A2349" s="58">
        <v>2345</v>
      </c>
      <c r="B2349" s="59" t="s">
        <v>5573</v>
      </c>
      <c r="C2349" s="59" t="s">
        <v>713</v>
      </c>
      <c r="D2349" s="59" t="s">
        <v>708</v>
      </c>
      <c r="E2349" s="58" t="s">
        <v>586</v>
      </c>
      <c r="F2349" s="58" t="s">
        <v>627</v>
      </c>
      <c r="G2349" s="59"/>
      <c r="H2349" s="59"/>
      <c r="I2349" s="59">
        <v>0</v>
      </c>
      <c r="J2349" s="60"/>
      <c r="K2349" s="59"/>
    </row>
    <row r="2350" spans="1:11" ht="15" customHeight="1" x14ac:dyDescent="0.4">
      <c r="A2350" s="58">
        <v>2346</v>
      </c>
      <c r="B2350" s="59" t="s">
        <v>5574</v>
      </c>
      <c r="C2350" s="59" t="s">
        <v>715</v>
      </c>
      <c r="D2350" s="59" t="s">
        <v>708</v>
      </c>
      <c r="E2350" s="58" t="s">
        <v>586</v>
      </c>
      <c r="F2350" s="58" t="s">
        <v>788</v>
      </c>
      <c r="G2350" s="59"/>
      <c r="H2350" s="59"/>
      <c r="I2350" s="59">
        <v>0</v>
      </c>
      <c r="J2350" s="60"/>
      <c r="K2350" s="59"/>
    </row>
    <row r="2351" spans="1:11" ht="15" customHeight="1" x14ac:dyDescent="0.4">
      <c r="A2351" s="58">
        <v>2347</v>
      </c>
      <c r="B2351" s="59" t="s">
        <v>5575</v>
      </c>
      <c r="C2351" s="59" t="s">
        <v>726</v>
      </c>
      <c r="D2351" s="59" t="s">
        <v>722</v>
      </c>
      <c r="E2351" s="58" t="s">
        <v>586</v>
      </c>
      <c r="F2351" s="58" t="s">
        <v>627</v>
      </c>
      <c r="G2351" s="59"/>
      <c r="H2351" s="59"/>
      <c r="I2351" s="59">
        <v>0</v>
      </c>
      <c r="J2351" s="60"/>
      <c r="K2351" s="59"/>
    </row>
    <row r="2352" spans="1:11" ht="15" customHeight="1" x14ac:dyDescent="0.4">
      <c r="A2352" s="58">
        <v>2348</v>
      </c>
      <c r="B2352" s="59" t="s">
        <v>5576</v>
      </c>
      <c r="C2352" s="59" t="s">
        <v>5577</v>
      </c>
      <c r="D2352" s="59" t="s">
        <v>5578</v>
      </c>
      <c r="E2352" s="58" t="s">
        <v>586</v>
      </c>
      <c r="F2352" s="58" t="s">
        <v>1336</v>
      </c>
      <c r="G2352" s="59"/>
      <c r="H2352" s="59"/>
      <c r="I2352" s="59">
        <v>0</v>
      </c>
      <c r="J2352" s="60"/>
      <c r="K2352" s="59"/>
    </row>
    <row r="2353" spans="1:11" ht="15" customHeight="1" x14ac:dyDescent="0.4">
      <c r="A2353" s="58">
        <v>2349</v>
      </c>
      <c r="B2353" s="59" t="s">
        <v>5579</v>
      </c>
      <c r="C2353" s="59" t="s">
        <v>5580</v>
      </c>
      <c r="D2353" s="59" t="s">
        <v>43</v>
      </c>
      <c r="E2353" s="58" t="s">
        <v>829</v>
      </c>
      <c r="F2353" s="58" t="s">
        <v>672</v>
      </c>
      <c r="G2353" s="59" t="s">
        <v>1560</v>
      </c>
      <c r="H2353" s="59"/>
      <c r="I2353" s="59">
        <v>0</v>
      </c>
      <c r="J2353" s="60"/>
      <c r="K2353" s="59"/>
    </row>
    <row r="2354" spans="1:11" ht="15" customHeight="1" x14ac:dyDescent="0.4">
      <c r="A2354" s="58">
        <v>2350</v>
      </c>
      <c r="B2354" s="59" t="s">
        <v>5581</v>
      </c>
      <c r="C2354" s="59" t="s">
        <v>593</v>
      </c>
      <c r="D2354" s="59" t="s">
        <v>594</v>
      </c>
      <c r="E2354" s="58" t="s">
        <v>586</v>
      </c>
      <c r="F2354" s="58">
        <v>1</v>
      </c>
      <c r="G2354" s="59"/>
      <c r="H2354" s="59"/>
      <c r="I2354" s="59">
        <v>0</v>
      </c>
      <c r="J2354" s="60"/>
      <c r="K2354" s="59"/>
    </row>
    <row r="2355" spans="1:11" ht="15" customHeight="1" x14ac:dyDescent="0.4">
      <c r="A2355" s="58">
        <v>2351</v>
      </c>
      <c r="B2355" s="59" t="s">
        <v>5582</v>
      </c>
      <c r="C2355" s="59" t="s">
        <v>5583</v>
      </c>
      <c r="D2355" s="59" t="s">
        <v>5394</v>
      </c>
      <c r="E2355" s="58" t="s">
        <v>586</v>
      </c>
      <c r="F2355" s="58">
        <v>1</v>
      </c>
      <c r="G2355" s="59"/>
      <c r="H2355" s="59"/>
      <c r="I2355" s="59">
        <v>0</v>
      </c>
      <c r="J2355" s="60"/>
      <c r="K2355" s="59"/>
    </row>
    <row r="2356" spans="1:11" ht="15" customHeight="1" x14ac:dyDescent="0.4">
      <c r="A2356" s="58">
        <v>2352</v>
      </c>
      <c r="B2356" s="59" t="s">
        <v>5584</v>
      </c>
      <c r="C2356" s="59" t="s">
        <v>5585</v>
      </c>
      <c r="D2356" s="59" t="s">
        <v>722</v>
      </c>
      <c r="E2356" s="58" t="s">
        <v>586</v>
      </c>
      <c r="F2356" s="58" t="s">
        <v>672</v>
      </c>
      <c r="G2356" s="59"/>
      <c r="H2356" s="59"/>
      <c r="I2356" s="59">
        <v>0</v>
      </c>
      <c r="J2356" s="60"/>
      <c r="K2356" s="59"/>
    </row>
    <row r="2357" spans="1:11" ht="15" customHeight="1" x14ac:dyDescent="0.4">
      <c r="A2357" s="58">
        <v>2353</v>
      </c>
      <c r="B2357" s="59" t="s">
        <v>5586</v>
      </c>
      <c r="C2357" s="59" t="s">
        <v>5587</v>
      </c>
      <c r="D2357" s="59" t="s">
        <v>5588</v>
      </c>
      <c r="E2357" s="58" t="s">
        <v>582</v>
      </c>
      <c r="F2357" s="58" t="s">
        <v>598</v>
      </c>
      <c r="G2357" s="59"/>
      <c r="H2357" s="59"/>
      <c r="I2357" s="59">
        <v>0</v>
      </c>
      <c r="J2357" s="60"/>
      <c r="K2357" s="59"/>
    </row>
    <row r="2358" spans="1:11" ht="15" customHeight="1" x14ac:dyDescent="0.4">
      <c r="A2358" s="58">
        <v>2354</v>
      </c>
      <c r="B2358" s="59" t="s">
        <v>5589</v>
      </c>
      <c r="C2358" s="59" t="s">
        <v>5590</v>
      </c>
      <c r="D2358" s="59" t="s">
        <v>5591</v>
      </c>
      <c r="E2358" s="58" t="s">
        <v>582</v>
      </c>
      <c r="F2358" s="58" t="s">
        <v>598</v>
      </c>
      <c r="G2358" s="59"/>
      <c r="H2358" s="59"/>
      <c r="I2358" s="59">
        <v>0</v>
      </c>
      <c r="J2358" s="60"/>
      <c r="K2358" s="59"/>
    </row>
    <row r="2359" spans="1:11" ht="15" customHeight="1" x14ac:dyDescent="0.4">
      <c r="A2359" s="58">
        <v>2355</v>
      </c>
      <c r="B2359" s="59" t="s">
        <v>5592</v>
      </c>
      <c r="C2359" s="59" t="s">
        <v>5593</v>
      </c>
      <c r="D2359" s="59" t="s">
        <v>5591</v>
      </c>
      <c r="E2359" s="58" t="s">
        <v>586</v>
      </c>
      <c r="F2359" s="58">
        <v>1</v>
      </c>
      <c r="G2359" s="59"/>
      <c r="H2359" s="59"/>
      <c r="I2359" s="59">
        <v>0</v>
      </c>
      <c r="J2359" s="60"/>
      <c r="K2359" s="59"/>
    </row>
    <row r="2360" spans="1:11" ht="15" customHeight="1" x14ac:dyDescent="0.4">
      <c r="A2360" s="58">
        <v>2356</v>
      </c>
      <c r="B2360" s="59" t="s">
        <v>5594</v>
      </c>
      <c r="C2360" s="59" t="s">
        <v>3669</v>
      </c>
      <c r="D2360" s="59" t="s">
        <v>948</v>
      </c>
      <c r="E2360" s="58" t="s">
        <v>586</v>
      </c>
      <c r="F2360" s="58">
        <v>4</v>
      </c>
      <c r="G2360" s="59"/>
      <c r="H2360" s="59"/>
      <c r="I2360" s="59">
        <v>0</v>
      </c>
      <c r="J2360" s="60"/>
      <c r="K2360" s="59"/>
    </row>
    <row r="2361" spans="1:11" ht="15" customHeight="1" x14ac:dyDescent="0.4">
      <c r="A2361" s="58">
        <v>2357</v>
      </c>
      <c r="B2361" s="59" t="s">
        <v>5595</v>
      </c>
      <c r="C2361" s="59" t="s">
        <v>5596</v>
      </c>
      <c r="D2361" s="59" t="s">
        <v>948</v>
      </c>
      <c r="E2361" s="58" t="s">
        <v>586</v>
      </c>
      <c r="F2361" s="58">
        <v>6</v>
      </c>
      <c r="G2361" s="59"/>
      <c r="H2361" s="59"/>
      <c r="I2361" s="59">
        <v>0</v>
      </c>
      <c r="J2361" s="60"/>
      <c r="K2361" s="59"/>
    </row>
    <row r="2362" spans="1:11" ht="15" customHeight="1" x14ac:dyDescent="0.4">
      <c r="A2362" s="58">
        <v>2358</v>
      </c>
      <c r="B2362" s="59" t="s">
        <v>5597</v>
      </c>
      <c r="C2362" s="59" t="s">
        <v>5598</v>
      </c>
      <c r="D2362" s="59" t="s">
        <v>5599</v>
      </c>
      <c r="E2362" s="58" t="s">
        <v>582</v>
      </c>
      <c r="F2362" s="58" t="s">
        <v>598</v>
      </c>
      <c r="G2362" s="59"/>
      <c r="H2362" s="59"/>
      <c r="I2362" s="59">
        <v>5.7999999999999996E-3</v>
      </c>
      <c r="J2362" s="60">
        <v>172413793.1034483</v>
      </c>
      <c r="K2362" s="59"/>
    </row>
    <row r="2363" spans="1:11" ht="15" customHeight="1" x14ac:dyDescent="0.4">
      <c r="A2363" s="58">
        <v>2359</v>
      </c>
      <c r="B2363" s="59" t="s">
        <v>5600</v>
      </c>
      <c r="C2363" s="59" t="s">
        <v>5601</v>
      </c>
      <c r="D2363" s="59" t="s">
        <v>74</v>
      </c>
      <c r="E2363" s="58" t="s">
        <v>829</v>
      </c>
      <c r="F2363" s="58">
        <v>1</v>
      </c>
      <c r="G2363" s="59" t="s">
        <v>830</v>
      </c>
      <c r="H2363" s="59" t="s">
        <v>1816</v>
      </c>
      <c r="I2363" s="59">
        <v>2.8999999999999998E-3</v>
      </c>
      <c r="J2363" s="60">
        <v>344827586.2068966</v>
      </c>
      <c r="K2363" s="59"/>
    </row>
    <row r="2364" spans="1:11" ht="15" customHeight="1" x14ac:dyDescent="0.4">
      <c r="A2364" s="58">
        <v>2360</v>
      </c>
      <c r="B2364" s="59" t="s">
        <v>5602</v>
      </c>
      <c r="C2364" s="59" t="s">
        <v>5603</v>
      </c>
      <c r="D2364" s="59" t="s">
        <v>74</v>
      </c>
      <c r="E2364" s="58" t="s">
        <v>829</v>
      </c>
      <c r="F2364" s="58">
        <v>1</v>
      </c>
      <c r="G2364" s="59" t="s">
        <v>830</v>
      </c>
      <c r="H2364" s="59" t="s">
        <v>1816</v>
      </c>
      <c r="I2364" s="59">
        <v>2.8999999999999998E-3</v>
      </c>
      <c r="J2364" s="60">
        <v>344827586.2068966</v>
      </c>
      <c r="K2364" s="59"/>
    </row>
    <row r="2365" spans="1:11" ht="15" customHeight="1" x14ac:dyDescent="0.4">
      <c r="A2365" s="58">
        <v>2361</v>
      </c>
      <c r="B2365" s="59" t="s">
        <v>5604</v>
      </c>
      <c r="C2365" s="59" t="s">
        <v>5605</v>
      </c>
      <c r="D2365" s="59" t="s">
        <v>5606</v>
      </c>
      <c r="E2365" s="58" t="s">
        <v>586</v>
      </c>
      <c r="F2365" s="58">
        <v>1</v>
      </c>
      <c r="G2365" s="59"/>
      <c r="H2365" s="59"/>
      <c r="I2365" s="59">
        <v>0</v>
      </c>
      <c r="J2365" s="60"/>
      <c r="K2365" s="59"/>
    </row>
    <row r="2366" spans="1:11" ht="15" customHeight="1" x14ac:dyDescent="0.4">
      <c r="A2366" s="58">
        <v>2362</v>
      </c>
      <c r="B2366" s="59" t="s">
        <v>5607</v>
      </c>
      <c r="C2366" s="59" t="s">
        <v>5608</v>
      </c>
      <c r="D2366" s="59" t="s">
        <v>5606</v>
      </c>
      <c r="E2366" s="58" t="s">
        <v>586</v>
      </c>
      <c r="F2366" s="58">
        <v>1</v>
      </c>
      <c r="G2366" s="59"/>
      <c r="H2366" s="59"/>
      <c r="I2366" s="59">
        <v>0</v>
      </c>
      <c r="J2366" s="60"/>
      <c r="K2366" s="59"/>
    </row>
    <row r="2367" spans="1:11" ht="15" customHeight="1" x14ac:dyDescent="0.4">
      <c r="A2367" s="58">
        <v>2363</v>
      </c>
      <c r="B2367" s="59" t="s">
        <v>5609</v>
      </c>
      <c r="C2367" s="59" t="s">
        <v>5610</v>
      </c>
      <c r="D2367" s="59" t="s">
        <v>1885</v>
      </c>
      <c r="E2367" s="58" t="s">
        <v>586</v>
      </c>
      <c r="F2367" s="58">
        <v>3</v>
      </c>
      <c r="G2367" s="59"/>
      <c r="H2367" s="59"/>
      <c r="I2367" s="59">
        <v>0</v>
      </c>
      <c r="J2367" s="60"/>
      <c r="K2367" s="59"/>
    </row>
    <row r="2368" spans="1:11" ht="15" customHeight="1" x14ac:dyDescent="0.4">
      <c r="A2368" s="58">
        <v>2364</v>
      </c>
      <c r="B2368" s="59" t="s">
        <v>5611</v>
      </c>
      <c r="C2368" s="59" t="s">
        <v>5612</v>
      </c>
      <c r="D2368" s="59" t="s">
        <v>1888</v>
      </c>
      <c r="E2368" s="58" t="s">
        <v>586</v>
      </c>
      <c r="F2368" s="58">
        <v>1</v>
      </c>
      <c r="G2368" s="59"/>
      <c r="H2368" s="59"/>
      <c r="I2368" s="59">
        <v>0</v>
      </c>
      <c r="J2368" s="60"/>
      <c r="K2368" s="59"/>
    </row>
    <row r="2369" spans="1:11" ht="15" customHeight="1" x14ac:dyDescent="0.4">
      <c r="A2369" s="58">
        <v>2365</v>
      </c>
      <c r="B2369" s="59" t="s">
        <v>5613</v>
      </c>
      <c r="C2369" s="59" t="s">
        <v>5614</v>
      </c>
      <c r="D2369" s="59" t="s">
        <v>1888</v>
      </c>
      <c r="E2369" s="58" t="s">
        <v>586</v>
      </c>
      <c r="F2369" s="58">
        <v>1</v>
      </c>
      <c r="G2369" s="59"/>
      <c r="H2369" s="59"/>
      <c r="I2369" s="59">
        <v>0</v>
      </c>
      <c r="J2369" s="60"/>
      <c r="K2369" s="59"/>
    </row>
    <row r="2370" spans="1:11" ht="15" customHeight="1" x14ac:dyDescent="0.4">
      <c r="A2370" s="58">
        <v>2366</v>
      </c>
      <c r="B2370" s="59" t="s">
        <v>5615</v>
      </c>
      <c r="C2370" s="59" t="s">
        <v>5616</v>
      </c>
      <c r="D2370" s="59" t="s">
        <v>1888</v>
      </c>
      <c r="E2370" s="58" t="s">
        <v>586</v>
      </c>
      <c r="F2370" s="58">
        <v>1</v>
      </c>
      <c r="G2370" s="59"/>
      <c r="H2370" s="59"/>
      <c r="I2370" s="59">
        <v>0</v>
      </c>
      <c r="J2370" s="60"/>
      <c r="K2370" s="59"/>
    </row>
    <row r="2371" spans="1:11" ht="15" customHeight="1" x14ac:dyDescent="0.4">
      <c r="A2371" s="58">
        <v>2367</v>
      </c>
      <c r="B2371" s="59" t="s">
        <v>5617</v>
      </c>
      <c r="C2371" s="59" t="s">
        <v>5618</v>
      </c>
      <c r="D2371" s="59" t="s">
        <v>1888</v>
      </c>
      <c r="E2371" s="58" t="s">
        <v>586</v>
      </c>
      <c r="F2371" s="58">
        <v>1</v>
      </c>
      <c r="G2371" s="59"/>
      <c r="H2371" s="59"/>
      <c r="I2371" s="59">
        <v>0</v>
      </c>
      <c r="J2371" s="60"/>
      <c r="K2371" s="59"/>
    </row>
    <row r="2372" spans="1:11" ht="15" customHeight="1" x14ac:dyDescent="0.4">
      <c r="A2372" s="58">
        <v>2368</v>
      </c>
      <c r="B2372" s="59" t="s">
        <v>5619</v>
      </c>
      <c r="C2372" s="59" t="s">
        <v>5344</v>
      </c>
      <c r="D2372" s="59" t="s">
        <v>1821</v>
      </c>
      <c r="E2372" s="58" t="s">
        <v>586</v>
      </c>
      <c r="F2372" s="58">
        <v>1</v>
      </c>
      <c r="G2372" s="59"/>
      <c r="H2372" s="59"/>
      <c r="I2372" s="59">
        <v>0</v>
      </c>
      <c r="J2372" s="60"/>
      <c r="K2372" s="59"/>
    </row>
    <row r="2373" spans="1:11" ht="15" customHeight="1" x14ac:dyDescent="0.4">
      <c r="A2373" s="58">
        <v>2369</v>
      </c>
      <c r="B2373" s="59" t="s">
        <v>5620</v>
      </c>
      <c r="C2373" s="59" t="s">
        <v>5621</v>
      </c>
      <c r="D2373" s="59" t="s">
        <v>1821</v>
      </c>
      <c r="E2373" s="58" t="s">
        <v>586</v>
      </c>
      <c r="F2373" s="58">
        <v>1</v>
      </c>
      <c r="G2373" s="59"/>
      <c r="H2373" s="59"/>
      <c r="I2373" s="59">
        <v>0</v>
      </c>
      <c r="J2373" s="60"/>
      <c r="K2373" s="59"/>
    </row>
    <row r="2374" spans="1:11" ht="15" customHeight="1" x14ac:dyDescent="0.4">
      <c r="A2374" s="58">
        <v>2370</v>
      </c>
      <c r="B2374" s="59" t="s">
        <v>5622</v>
      </c>
      <c r="C2374" s="59" t="s">
        <v>1904</v>
      </c>
      <c r="D2374" s="59" t="s">
        <v>874</v>
      </c>
      <c r="E2374" s="58" t="s">
        <v>586</v>
      </c>
      <c r="F2374" s="58">
        <v>1</v>
      </c>
      <c r="G2374" s="59"/>
      <c r="H2374" s="59"/>
      <c r="I2374" s="59">
        <v>0</v>
      </c>
      <c r="J2374" s="60"/>
      <c r="K2374" s="59"/>
    </row>
    <row r="2375" spans="1:11" ht="15" customHeight="1" x14ac:dyDescent="0.4">
      <c r="A2375" s="58">
        <v>2371</v>
      </c>
      <c r="B2375" s="59" t="s">
        <v>5623</v>
      </c>
      <c r="C2375" s="59" t="s">
        <v>1872</v>
      </c>
      <c r="D2375" s="59" t="s">
        <v>874</v>
      </c>
      <c r="E2375" s="58" t="s">
        <v>586</v>
      </c>
      <c r="F2375" s="58">
        <v>1</v>
      </c>
      <c r="G2375" s="59"/>
      <c r="H2375" s="59"/>
      <c r="I2375" s="59">
        <v>0</v>
      </c>
      <c r="J2375" s="60"/>
      <c r="K2375" s="59"/>
    </row>
    <row r="2376" spans="1:11" ht="15" customHeight="1" x14ac:dyDescent="0.4">
      <c r="A2376" s="58">
        <v>2372</v>
      </c>
      <c r="B2376" s="59" t="s">
        <v>5624</v>
      </c>
      <c r="C2376" s="59" t="s">
        <v>5521</v>
      </c>
      <c r="D2376" s="59" t="s">
        <v>874</v>
      </c>
      <c r="E2376" s="58" t="s">
        <v>586</v>
      </c>
      <c r="F2376" s="58">
        <v>1</v>
      </c>
      <c r="G2376" s="59"/>
      <c r="H2376" s="59"/>
      <c r="I2376" s="59">
        <v>0</v>
      </c>
      <c r="J2376" s="60"/>
      <c r="K2376" s="59"/>
    </row>
    <row r="2377" spans="1:11" ht="15" customHeight="1" x14ac:dyDescent="0.4">
      <c r="A2377" s="58">
        <v>2373</v>
      </c>
      <c r="B2377" s="59" t="s">
        <v>5625</v>
      </c>
      <c r="C2377" s="59" t="s">
        <v>5626</v>
      </c>
      <c r="D2377" s="59" t="s">
        <v>1835</v>
      </c>
      <c r="E2377" s="58" t="s">
        <v>586</v>
      </c>
      <c r="F2377" s="58">
        <v>1</v>
      </c>
      <c r="G2377" s="59"/>
      <c r="H2377" s="59"/>
      <c r="I2377" s="59">
        <v>0</v>
      </c>
      <c r="J2377" s="60"/>
      <c r="K2377" s="59"/>
    </row>
    <row r="2378" spans="1:11" ht="15" customHeight="1" x14ac:dyDescent="0.4">
      <c r="A2378" s="58">
        <v>2374</v>
      </c>
      <c r="B2378" s="59" t="s">
        <v>5627</v>
      </c>
      <c r="C2378" s="59" t="s">
        <v>1839</v>
      </c>
      <c r="D2378" s="59" t="s">
        <v>1835</v>
      </c>
      <c r="E2378" s="58" t="s">
        <v>586</v>
      </c>
      <c r="F2378" s="58">
        <v>1</v>
      </c>
      <c r="G2378" s="59"/>
      <c r="H2378" s="59"/>
      <c r="I2378" s="59">
        <v>0</v>
      </c>
      <c r="J2378" s="60"/>
      <c r="K2378" s="59"/>
    </row>
    <row r="2379" spans="1:11" ht="15" customHeight="1" x14ac:dyDescent="0.4">
      <c r="A2379" s="58">
        <v>2375</v>
      </c>
      <c r="B2379" s="59" t="s">
        <v>5628</v>
      </c>
      <c r="C2379" s="59" t="s">
        <v>5354</v>
      </c>
      <c r="D2379" s="59" t="s">
        <v>1835</v>
      </c>
      <c r="E2379" s="58" t="s">
        <v>586</v>
      </c>
      <c r="F2379" s="58">
        <v>1</v>
      </c>
      <c r="G2379" s="59"/>
      <c r="H2379" s="59"/>
      <c r="I2379" s="59">
        <v>0</v>
      </c>
      <c r="J2379" s="60"/>
      <c r="K2379" s="59"/>
    </row>
    <row r="2380" spans="1:11" ht="15" customHeight="1" x14ac:dyDescent="0.4">
      <c r="A2380" s="58">
        <v>2376</v>
      </c>
      <c r="B2380" s="59" t="s">
        <v>5629</v>
      </c>
      <c r="C2380" s="59" t="s">
        <v>5361</v>
      </c>
      <c r="D2380" s="59" t="s">
        <v>5630</v>
      </c>
      <c r="E2380" s="58" t="s">
        <v>586</v>
      </c>
      <c r="F2380" s="58">
        <v>1</v>
      </c>
      <c r="G2380" s="59"/>
      <c r="H2380" s="59"/>
      <c r="I2380" s="59">
        <v>0</v>
      </c>
      <c r="J2380" s="60"/>
      <c r="K2380" s="59"/>
    </row>
    <row r="2381" spans="1:11" ht="15" customHeight="1" x14ac:dyDescent="0.4">
      <c r="A2381" s="58">
        <v>2377</v>
      </c>
      <c r="B2381" s="59" t="s">
        <v>5631</v>
      </c>
      <c r="C2381" s="59" t="s">
        <v>5198</v>
      </c>
      <c r="D2381" s="59" t="s">
        <v>1851</v>
      </c>
      <c r="E2381" s="58" t="s">
        <v>586</v>
      </c>
      <c r="F2381" s="58">
        <v>1</v>
      </c>
      <c r="G2381" s="59"/>
      <c r="H2381" s="59"/>
      <c r="I2381" s="59">
        <v>0</v>
      </c>
      <c r="J2381" s="60"/>
      <c r="K2381" s="59"/>
    </row>
    <row r="2382" spans="1:11" ht="15" customHeight="1" x14ac:dyDescent="0.4">
      <c r="A2382" s="58">
        <v>2378</v>
      </c>
      <c r="B2382" s="59" t="s">
        <v>5632</v>
      </c>
      <c r="C2382" s="59" t="s">
        <v>1892</v>
      </c>
      <c r="D2382" s="59" t="s">
        <v>1829</v>
      </c>
      <c r="E2382" s="58" t="s">
        <v>586</v>
      </c>
      <c r="F2382" s="58">
        <v>1</v>
      </c>
      <c r="G2382" s="59"/>
      <c r="H2382" s="59"/>
      <c r="I2382" s="59">
        <v>0</v>
      </c>
      <c r="J2382" s="60"/>
      <c r="K2382" s="59"/>
    </row>
    <row r="2383" spans="1:11" ht="15" customHeight="1" x14ac:dyDescent="0.4">
      <c r="A2383" s="58">
        <v>2379</v>
      </c>
      <c r="B2383" s="59" t="s">
        <v>5633</v>
      </c>
      <c r="C2383" s="59" t="s">
        <v>5273</v>
      </c>
      <c r="D2383" s="59" t="s">
        <v>594</v>
      </c>
      <c r="E2383" s="58" t="s">
        <v>586</v>
      </c>
      <c r="F2383" s="58">
        <v>1</v>
      </c>
      <c r="G2383" s="59"/>
      <c r="H2383" s="59"/>
      <c r="I2383" s="59">
        <v>0</v>
      </c>
      <c r="J2383" s="60"/>
      <c r="K2383" s="59"/>
    </row>
    <row r="2384" spans="1:11" ht="15" customHeight="1" x14ac:dyDescent="0.4">
      <c r="A2384" s="58">
        <v>2380</v>
      </c>
      <c r="B2384" s="59" t="s">
        <v>5634</v>
      </c>
      <c r="C2384" s="59" t="s">
        <v>5200</v>
      </c>
      <c r="D2384" s="59" t="s">
        <v>594</v>
      </c>
      <c r="E2384" s="58" t="s">
        <v>586</v>
      </c>
      <c r="F2384" s="58">
        <v>1</v>
      </c>
      <c r="G2384" s="59"/>
      <c r="H2384" s="59"/>
      <c r="I2384" s="59">
        <v>0</v>
      </c>
      <c r="J2384" s="60"/>
      <c r="K2384" s="59"/>
    </row>
    <row r="2385" spans="1:11" ht="15" customHeight="1" x14ac:dyDescent="0.4">
      <c r="A2385" s="58">
        <v>2381</v>
      </c>
      <c r="B2385" s="59" t="s">
        <v>5635</v>
      </c>
      <c r="C2385" s="59" t="s">
        <v>5271</v>
      </c>
      <c r="D2385" s="59" t="s">
        <v>594</v>
      </c>
      <c r="E2385" s="58" t="s">
        <v>586</v>
      </c>
      <c r="F2385" s="58">
        <v>1</v>
      </c>
      <c r="G2385" s="59"/>
      <c r="H2385" s="59"/>
      <c r="I2385" s="59">
        <v>0</v>
      </c>
      <c r="J2385" s="60"/>
      <c r="K2385" s="59"/>
    </row>
    <row r="2386" spans="1:11" ht="15" customHeight="1" x14ac:dyDescent="0.4">
      <c r="A2386" s="58">
        <v>2382</v>
      </c>
      <c r="B2386" s="59" t="s">
        <v>5636</v>
      </c>
      <c r="C2386" s="59" t="s">
        <v>1842</v>
      </c>
      <c r="D2386" s="59" t="s">
        <v>869</v>
      </c>
      <c r="E2386" s="58" t="s">
        <v>586</v>
      </c>
      <c r="F2386" s="58">
        <v>1</v>
      </c>
      <c r="G2386" s="59"/>
      <c r="H2386" s="59"/>
      <c r="I2386" s="59">
        <v>0</v>
      </c>
      <c r="J2386" s="60"/>
      <c r="K2386" s="59"/>
    </row>
    <row r="2387" spans="1:11" ht="15" customHeight="1" x14ac:dyDescent="0.4">
      <c r="A2387" s="58">
        <v>2383</v>
      </c>
      <c r="B2387" s="59" t="s">
        <v>5637</v>
      </c>
      <c r="C2387" s="59" t="s">
        <v>1828</v>
      </c>
      <c r="D2387" s="59" t="s">
        <v>1829</v>
      </c>
      <c r="E2387" s="58" t="s">
        <v>586</v>
      </c>
      <c r="F2387" s="58">
        <v>1</v>
      </c>
      <c r="G2387" s="59"/>
      <c r="H2387" s="59"/>
      <c r="I2387" s="59">
        <v>0</v>
      </c>
      <c r="J2387" s="60"/>
      <c r="K2387" s="59"/>
    </row>
    <row r="2388" spans="1:11" ht="15" customHeight="1" x14ac:dyDescent="0.4">
      <c r="A2388" s="58">
        <v>2384</v>
      </c>
      <c r="B2388" s="59" t="s">
        <v>5638</v>
      </c>
      <c r="C2388" s="59" t="s">
        <v>5639</v>
      </c>
      <c r="D2388" s="59" t="s">
        <v>5640</v>
      </c>
      <c r="E2388" s="58" t="s">
        <v>582</v>
      </c>
      <c r="F2388" s="58" t="s">
        <v>598</v>
      </c>
      <c r="G2388" s="59"/>
      <c r="H2388" s="59"/>
      <c r="I2388" s="59">
        <v>0</v>
      </c>
      <c r="J2388" s="60"/>
      <c r="K2388" s="59"/>
    </row>
    <row r="2389" spans="1:11" ht="15" customHeight="1" x14ac:dyDescent="0.4">
      <c r="A2389" s="58">
        <v>2385</v>
      </c>
      <c r="B2389" s="59" t="s">
        <v>5641</v>
      </c>
      <c r="C2389" s="59" t="s">
        <v>5642</v>
      </c>
      <c r="D2389" s="59" t="s">
        <v>5643</v>
      </c>
      <c r="E2389" s="58" t="s">
        <v>582</v>
      </c>
      <c r="F2389" s="58" t="s">
        <v>598</v>
      </c>
      <c r="G2389" s="59"/>
      <c r="H2389" s="59"/>
      <c r="I2389" s="59">
        <v>0</v>
      </c>
      <c r="J2389" s="60"/>
      <c r="K2389" s="59"/>
    </row>
    <row r="2390" spans="1:11" ht="15" customHeight="1" x14ac:dyDescent="0.4">
      <c r="A2390" s="58">
        <v>2386</v>
      </c>
      <c r="B2390" s="59" t="s">
        <v>5644</v>
      </c>
      <c r="C2390" s="59" t="s">
        <v>5645</v>
      </c>
      <c r="D2390" s="59" t="s">
        <v>5646</v>
      </c>
      <c r="E2390" s="58" t="s">
        <v>582</v>
      </c>
      <c r="F2390" s="58" t="s">
        <v>598</v>
      </c>
      <c r="G2390" s="59"/>
      <c r="H2390" s="59"/>
      <c r="I2390" s="59">
        <v>5.7999999999999996E-3</v>
      </c>
      <c r="J2390" s="60">
        <v>172413793.1034483</v>
      </c>
      <c r="K2390" s="59"/>
    </row>
    <row r="2391" spans="1:11" ht="15" customHeight="1" x14ac:dyDescent="0.4">
      <c r="A2391" s="58">
        <v>2387</v>
      </c>
      <c r="B2391" s="59" t="s">
        <v>5647</v>
      </c>
      <c r="C2391" s="59" t="s">
        <v>5648</v>
      </c>
      <c r="D2391" s="59" t="s">
        <v>74</v>
      </c>
      <c r="E2391" s="58" t="s">
        <v>829</v>
      </c>
      <c r="F2391" s="58">
        <v>1</v>
      </c>
      <c r="G2391" s="59" t="s">
        <v>830</v>
      </c>
      <c r="H2391" s="59" t="s">
        <v>1816</v>
      </c>
      <c r="I2391" s="59">
        <v>2.8999999999999998E-3</v>
      </c>
      <c r="J2391" s="60">
        <v>344827586.2068966</v>
      </c>
      <c r="K2391" s="59"/>
    </row>
    <row r="2392" spans="1:11" ht="15" customHeight="1" x14ac:dyDescent="0.4">
      <c r="A2392" s="58">
        <v>2388</v>
      </c>
      <c r="B2392" s="59" t="s">
        <v>5649</v>
      </c>
      <c r="C2392" s="59" t="s">
        <v>5650</v>
      </c>
      <c r="D2392" s="59" t="s">
        <v>1848</v>
      </c>
      <c r="E2392" s="58" t="s">
        <v>829</v>
      </c>
      <c r="F2392" s="58">
        <v>1</v>
      </c>
      <c r="G2392" s="59" t="s">
        <v>830</v>
      </c>
      <c r="H2392" s="59" t="s">
        <v>1816</v>
      </c>
      <c r="I2392" s="59">
        <v>2.8999999999999998E-3</v>
      </c>
      <c r="J2392" s="60">
        <v>344827586.2068966</v>
      </c>
      <c r="K2392" s="59"/>
    </row>
    <row r="2393" spans="1:11" ht="15" customHeight="1" x14ac:dyDescent="0.4">
      <c r="A2393" s="58">
        <v>2389</v>
      </c>
      <c r="B2393" s="59" t="s">
        <v>5651</v>
      </c>
      <c r="C2393" s="59" t="s">
        <v>1887</v>
      </c>
      <c r="D2393" s="59" t="s">
        <v>1888</v>
      </c>
      <c r="E2393" s="58" t="s">
        <v>586</v>
      </c>
      <c r="F2393" s="58">
        <v>1</v>
      </c>
      <c r="G2393" s="59"/>
      <c r="H2393" s="59"/>
      <c r="I2393" s="59">
        <v>0</v>
      </c>
      <c r="J2393" s="60"/>
      <c r="K2393" s="59"/>
    </row>
    <row r="2394" spans="1:11" ht="15" customHeight="1" x14ac:dyDescent="0.4">
      <c r="A2394" s="58">
        <v>2390</v>
      </c>
      <c r="B2394" s="59" t="s">
        <v>5652</v>
      </c>
      <c r="C2394" s="59" t="s">
        <v>5653</v>
      </c>
      <c r="D2394" s="59" t="s">
        <v>5394</v>
      </c>
      <c r="E2394" s="58" t="s">
        <v>586</v>
      </c>
      <c r="F2394" s="58">
        <v>1</v>
      </c>
      <c r="G2394" s="59"/>
      <c r="H2394" s="59"/>
      <c r="I2394" s="59">
        <v>0</v>
      </c>
      <c r="J2394" s="60"/>
      <c r="K2394" s="59"/>
    </row>
    <row r="2395" spans="1:11" ht="15" customHeight="1" x14ac:dyDescent="0.4">
      <c r="A2395" s="58">
        <v>2391</v>
      </c>
      <c r="B2395" s="59" t="s">
        <v>5654</v>
      </c>
      <c r="C2395" s="59" t="s">
        <v>5655</v>
      </c>
      <c r="D2395" s="59" t="s">
        <v>5656</v>
      </c>
      <c r="E2395" s="58" t="s">
        <v>582</v>
      </c>
      <c r="F2395" s="58" t="s">
        <v>598</v>
      </c>
      <c r="G2395" s="59"/>
      <c r="H2395" s="59"/>
      <c r="I2395" s="59">
        <v>2.5670999999999999E-2</v>
      </c>
      <c r="J2395" s="60">
        <v>38954462.233648866</v>
      </c>
      <c r="K2395" s="59"/>
    </row>
    <row r="2396" spans="1:11" ht="15" customHeight="1" x14ac:dyDescent="0.4">
      <c r="A2396" s="58">
        <v>2392</v>
      </c>
      <c r="B2396" s="59" t="s">
        <v>5657</v>
      </c>
      <c r="C2396" s="59" t="s">
        <v>5658</v>
      </c>
      <c r="D2396" s="59" t="s">
        <v>5659</v>
      </c>
      <c r="E2396" s="58" t="s">
        <v>586</v>
      </c>
      <c r="F2396" s="58" t="s">
        <v>598</v>
      </c>
      <c r="G2396" s="59"/>
      <c r="H2396" s="59"/>
      <c r="I2396" s="59">
        <v>0</v>
      </c>
      <c r="J2396" s="60"/>
      <c r="K2396" s="59"/>
    </row>
    <row r="2397" spans="1:11" ht="15" customHeight="1" x14ac:dyDescent="0.4">
      <c r="A2397" s="58">
        <v>2393</v>
      </c>
      <c r="B2397" s="59" t="s">
        <v>5660</v>
      </c>
      <c r="C2397" s="59" t="s">
        <v>5661</v>
      </c>
      <c r="D2397" s="59" t="s">
        <v>5662</v>
      </c>
      <c r="E2397" s="58" t="s">
        <v>586</v>
      </c>
      <c r="F2397" s="58" t="s">
        <v>677</v>
      </c>
      <c r="G2397" s="59"/>
      <c r="H2397" s="59"/>
      <c r="I2397" s="59">
        <v>0</v>
      </c>
      <c r="J2397" s="60"/>
      <c r="K2397" s="59"/>
    </row>
    <row r="2398" spans="1:11" ht="15" customHeight="1" x14ac:dyDescent="0.4">
      <c r="A2398" s="58">
        <v>2394</v>
      </c>
      <c r="B2398" s="59" t="s">
        <v>5663</v>
      </c>
      <c r="C2398" s="59" t="s">
        <v>5664</v>
      </c>
      <c r="D2398" s="59" t="s">
        <v>5665</v>
      </c>
      <c r="E2398" s="58" t="s">
        <v>586</v>
      </c>
      <c r="F2398" s="58" t="s">
        <v>598</v>
      </c>
      <c r="G2398" s="59"/>
      <c r="H2398" s="59"/>
      <c r="I2398" s="59">
        <v>0</v>
      </c>
      <c r="J2398" s="60"/>
      <c r="K2398" s="59"/>
    </row>
    <row r="2399" spans="1:11" ht="15" customHeight="1" x14ac:dyDescent="0.4">
      <c r="A2399" s="58">
        <v>2395</v>
      </c>
      <c r="B2399" s="59" t="s">
        <v>5666</v>
      </c>
      <c r="C2399" s="59" t="s">
        <v>5667</v>
      </c>
      <c r="D2399" s="59" t="s">
        <v>5668</v>
      </c>
      <c r="E2399" s="58" t="s">
        <v>586</v>
      </c>
      <c r="F2399" s="58" t="s">
        <v>754</v>
      </c>
      <c r="G2399" s="59"/>
      <c r="H2399" s="59"/>
      <c r="I2399" s="59">
        <v>0</v>
      </c>
      <c r="J2399" s="60"/>
      <c r="K2399" s="59"/>
    </row>
    <row r="2400" spans="1:11" ht="15" customHeight="1" x14ac:dyDescent="0.4">
      <c r="A2400" s="58">
        <v>2396</v>
      </c>
      <c r="B2400" s="59" t="s">
        <v>5669</v>
      </c>
      <c r="C2400" s="59" t="s">
        <v>5670</v>
      </c>
      <c r="D2400" s="59" t="s">
        <v>5671</v>
      </c>
      <c r="E2400" s="58" t="s">
        <v>586</v>
      </c>
      <c r="F2400" s="58" t="s">
        <v>608</v>
      </c>
      <c r="G2400" s="59"/>
      <c r="H2400" s="59"/>
      <c r="I2400" s="59">
        <v>0</v>
      </c>
      <c r="J2400" s="60"/>
      <c r="K2400" s="59"/>
    </row>
    <row r="2401" spans="1:11" ht="15" customHeight="1" x14ac:dyDescent="0.4">
      <c r="A2401" s="58">
        <v>2397</v>
      </c>
      <c r="B2401" s="59" t="s">
        <v>5672</v>
      </c>
      <c r="C2401" s="59" t="s">
        <v>5673</v>
      </c>
      <c r="D2401" s="59" t="s">
        <v>5674</v>
      </c>
      <c r="E2401" s="58" t="s">
        <v>586</v>
      </c>
      <c r="F2401" s="58" t="s">
        <v>2304</v>
      </c>
      <c r="G2401" s="59"/>
      <c r="H2401" s="59"/>
      <c r="I2401" s="59">
        <v>0</v>
      </c>
      <c r="J2401" s="60"/>
      <c r="K2401" s="59"/>
    </row>
    <row r="2402" spans="1:11" ht="15" customHeight="1" x14ac:dyDescent="0.4">
      <c r="A2402" s="58">
        <v>2398</v>
      </c>
      <c r="B2402" s="59" t="s">
        <v>5675</v>
      </c>
      <c r="C2402" s="59" t="s">
        <v>5676</v>
      </c>
      <c r="D2402" s="59" t="s">
        <v>5677</v>
      </c>
      <c r="E2402" s="58" t="s">
        <v>586</v>
      </c>
      <c r="F2402" s="58" t="s">
        <v>1336</v>
      </c>
      <c r="G2402" s="59"/>
      <c r="H2402" s="59"/>
      <c r="I2402" s="59">
        <v>0</v>
      </c>
      <c r="J2402" s="60"/>
      <c r="K2402" s="59"/>
    </row>
    <row r="2403" spans="1:11" ht="15" customHeight="1" x14ac:dyDescent="0.4">
      <c r="A2403" s="58">
        <v>2399</v>
      </c>
      <c r="B2403" s="59" t="s">
        <v>5678</v>
      </c>
      <c r="C2403" s="59" t="s">
        <v>5679</v>
      </c>
      <c r="D2403" s="59" t="s">
        <v>5680</v>
      </c>
      <c r="E2403" s="58" t="s">
        <v>586</v>
      </c>
      <c r="F2403" s="58" t="s">
        <v>1336</v>
      </c>
      <c r="G2403" s="59"/>
      <c r="H2403" s="59"/>
      <c r="I2403" s="59">
        <v>0</v>
      </c>
      <c r="J2403" s="60"/>
      <c r="K2403" s="59"/>
    </row>
    <row r="2404" spans="1:11" ht="15" customHeight="1" x14ac:dyDescent="0.4">
      <c r="A2404" s="58">
        <v>2400</v>
      </c>
      <c r="B2404" s="59" t="s">
        <v>5681</v>
      </c>
      <c r="C2404" s="59" t="s">
        <v>5682</v>
      </c>
      <c r="D2404" s="59" t="s">
        <v>5683</v>
      </c>
      <c r="E2404" s="58" t="s">
        <v>586</v>
      </c>
      <c r="F2404" s="58" t="s">
        <v>1336</v>
      </c>
      <c r="G2404" s="59"/>
      <c r="H2404" s="59"/>
      <c r="I2404" s="59">
        <v>0</v>
      </c>
      <c r="J2404" s="60"/>
      <c r="K2404" s="59"/>
    </row>
    <row r="2405" spans="1:11" ht="15" customHeight="1" x14ac:dyDescent="0.4">
      <c r="A2405" s="58">
        <v>2401</v>
      </c>
      <c r="B2405" s="59" t="s">
        <v>5684</v>
      </c>
      <c r="C2405" s="59" t="s">
        <v>5685</v>
      </c>
      <c r="D2405" s="59" t="s">
        <v>5686</v>
      </c>
      <c r="E2405" s="58" t="s">
        <v>586</v>
      </c>
      <c r="F2405" s="58" t="s">
        <v>598</v>
      </c>
      <c r="G2405" s="59"/>
      <c r="H2405" s="59"/>
      <c r="I2405" s="59">
        <v>0</v>
      </c>
      <c r="J2405" s="60"/>
      <c r="K2405" s="59"/>
    </row>
    <row r="2406" spans="1:11" ht="15" customHeight="1" x14ac:dyDescent="0.4">
      <c r="A2406" s="58">
        <v>2402</v>
      </c>
      <c r="B2406" s="59" t="s">
        <v>5687</v>
      </c>
      <c r="C2406" s="59" t="s">
        <v>5688</v>
      </c>
      <c r="D2406" s="59" t="s">
        <v>5686</v>
      </c>
      <c r="E2406" s="58" t="s">
        <v>586</v>
      </c>
      <c r="F2406" s="58" t="s">
        <v>598</v>
      </c>
      <c r="G2406" s="59"/>
      <c r="H2406" s="59"/>
      <c r="I2406" s="59">
        <v>0</v>
      </c>
      <c r="J2406" s="60"/>
      <c r="K2406" s="59"/>
    </row>
    <row r="2407" spans="1:11" ht="15" customHeight="1" x14ac:dyDescent="0.4">
      <c r="A2407" s="58">
        <v>2403</v>
      </c>
      <c r="B2407" s="59" t="s">
        <v>5689</v>
      </c>
      <c r="C2407" s="59" t="s">
        <v>5690</v>
      </c>
      <c r="D2407" s="59" t="s">
        <v>5691</v>
      </c>
      <c r="E2407" s="58" t="s">
        <v>5692</v>
      </c>
      <c r="F2407" s="58" t="s">
        <v>598</v>
      </c>
      <c r="G2407" s="59" t="s">
        <v>5693</v>
      </c>
      <c r="H2407" s="59" t="s">
        <v>5694</v>
      </c>
      <c r="I2407" s="59">
        <v>2.5670999999999999E-2</v>
      </c>
      <c r="J2407" s="60">
        <v>38954462.233648866</v>
      </c>
      <c r="K2407" s="59"/>
    </row>
    <row r="2408" spans="1:11" ht="15" customHeight="1" x14ac:dyDescent="0.4">
      <c r="A2408" s="58">
        <v>2404</v>
      </c>
      <c r="B2408" s="59" t="s">
        <v>5695</v>
      </c>
      <c r="C2408" s="59" t="s">
        <v>5696</v>
      </c>
      <c r="D2408" s="59" t="s">
        <v>5697</v>
      </c>
      <c r="E2408" s="58" t="s">
        <v>582</v>
      </c>
      <c r="F2408" s="58" t="s">
        <v>598</v>
      </c>
      <c r="G2408" s="59"/>
      <c r="H2408" s="59"/>
      <c r="I2408" s="59">
        <v>0</v>
      </c>
      <c r="J2408" s="60"/>
      <c r="K2408" s="59"/>
    </row>
    <row r="2409" spans="1:11" ht="15" customHeight="1" x14ac:dyDescent="0.4">
      <c r="A2409" s="58">
        <v>2405</v>
      </c>
      <c r="B2409" s="59" t="s">
        <v>5698</v>
      </c>
      <c r="C2409" s="59" t="s">
        <v>5699</v>
      </c>
      <c r="D2409" s="59" t="s">
        <v>5700</v>
      </c>
      <c r="E2409" s="58" t="s">
        <v>586</v>
      </c>
      <c r="F2409" s="58" t="s">
        <v>598</v>
      </c>
      <c r="G2409" s="59"/>
      <c r="H2409" s="59"/>
      <c r="I2409" s="59">
        <v>0</v>
      </c>
      <c r="J2409" s="60"/>
      <c r="K2409" s="59"/>
    </row>
    <row r="2410" spans="1:11" ht="15" customHeight="1" x14ac:dyDescent="0.4">
      <c r="A2410" s="58">
        <v>2406</v>
      </c>
      <c r="B2410" s="59" t="s">
        <v>5701</v>
      </c>
      <c r="C2410" s="59" t="s">
        <v>5702</v>
      </c>
      <c r="D2410" s="59" t="s">
        <v>5703</v>
      </c>
      <c r="E2410" s="58" t="s">
        <v>586</v>
      </c>
      <c r="F2410" s="58" t="s">
        <v>598</v>
      </c>
      <c r="G2410" s="59"/>
      <c r="H2410" s="59"/>
      <c r="I2410" s="59">
        <v>0</v>
      </c>
      <c r="J2410" s="60"/>
      <c r="K2410" s="59"/>
    </row>
    <row r="2411" spans="1:11" ht="15" customHeight="1" x14ac:dyDescent="0.4">
      <c r="A2411" s="58">
        <v>2407</v>
      </c>
      <c r="B2411" s="59" t="s">
        <v>5704</v>
      </c>
      <c r="C2411" s="59" t="s">
        <v>5705</v>
      </c>
      <c r="D2411" s="59" t="s">
        <v>5706</v>
      </c>
      <c r="E2411" s="58" t="s">
        <v>586</v>
      </c>
      <c r="F2411" s="58" t="s">
        <v>598</v>
      </c>
      <c r="G2411" s="59"/>
      <c r="H2411" s="59"/>
      <c r="I2411" s="59">
        <v>0</v>
      </c>
      <c r="J2411" s="60"/>
      <c r="K2411" s="59"/>
    </row>
    <row r="2412" spans="1:11" ht="15" customHeight="1" x14ac:dyDescent="0.4">
      <c r="A2412" s="58">
        <v>2408</v>
      </c>
      <c r="B2412" s="59" t="s">
        <v>5707</v>
      </c>
      <c r="C2412" s="59" t="s">
        <v>5708</v>
      </c>
      <c r="D2412" s="59" t="s">
        <v>5709</v>
      </c>
      <c r="E2412" s="58" t="s">
        <v>586</v>
      </c>
      <c r="F2412" s="58" t="s">
        <v>608</v>
      </c>
      <c r="G2412" s="59"/>
      <c r="H2412" s="59"/>
      <c r="I2412" s="59">
        <v>0</v>
      </c>
      <c r="J2412" s="60"/>
      <c r="K2412" s="59"/>
    </row>
    <row r="2413" spans="1:11" ht="15" customHeight="1" x14ac:dyDescent="0.4">
      <c r="A2413" s="58">
        <v>2409</v>
      </c>
      <c r="B2413" s="59" t="s">
        <v>5710</v>
      </c>
      <c r="C2413" s="59" t="s">
        <v>5711</v>
      </c>
      <c r="D2413" s="59" t="s">
        <v>5712</v>
      </c>
      <c r="E2413" s="58" t="s">
        <v>586</v>
      </c>
      <c r="F2413" s="58" t="s">
        <v>598</v>
      </c>
      <c r="G2413" s="59"/>
      <c r="H2413" s="59"/>
      <c r="I2413" s="59">
        <v>0</v>
      </c>
      <c r="J2413" s="60"/>
      <c r="K2413" s="59"/>
    </row>
    <row r="2414" spans="1:11" ht="15" customHeight="1" x14ac:dyDescent="0.4">
      <c r="A2414" s="58">
        <v>2410</v>
      </c>
      <c r="B2414" s="59" t="s">
        <v>5713</v>
      </c>
      <c r="C2414" s="59" t="s">
        <v>5714</v>
      </c>
      <c r="D2414" s="59" t="s">
        <v>5715</v>
      </c>
      <c r="E2414" s="58" t="s">
        <v>582</v>
      </c>
      <c r="F2414" s="58" t="s">
        <v>598</v>
      </c>
      <c r="G2414" s="59"/>
      <c r="H2414" s="59"/>
      <c r="I2414" s="59">
        <v>0</v>
      </c>
      <c r="J2414" s="60"/>
      <c r="K2414" s="59"/>
    </row>
    <row r="2415" spans="1:11" ht="15" customHeight="1" x14ac:dyDescent="0.4">
      <c r="A2415" s="58">
        <v>2411</v>
      </c>
      <c r="B2415" s="59" t="s">
        <v>5716</v>
      </c>
      <c r="C2415" s="59" t="s">
        <v>5717</v>
      </c>
      <c r="D2415" s="59" t="s">
        <v>5718</v>
      </c>
      <c r="E2415" s="58" t="s">
        <v>586</v>
      </c>
      <c r="F2415" s="58" t="s">
        <v>598</v>
      </c>
      <c r="G2415" s="59"/>
      <c r="H2415" s="59"/>
      <c r="I2415" s="59">
        <v>0</v>
      </c>
      <c r="J2415" s="60"/>
      <c r="K2415" s="59"/>
    </row>
    <row r="2416" spans="1:11" ht="15" customHeight="1" x14ac:dyDescent="0.4">
      <c r="A2416" s="58">
        <v>2412</v>
      </c>
      <c r="B2416" s="59" t="s">
        <v>5719</v>
      </c>
      <c r="C2416" s="59" t="s">
        <v>5720</v>
      </c>
      <c r="D2416" s="59" t="s">
        <v>5721</v>
      </c>
      <c r="E2416" s="58" t="s">
        <v>586</v>
      </c>
      <c r="F2416" s="58" t="s">
        <v>677</v>
      </c>
      <c r="G2416" s="59"/>
      <c r="H2416" s="59"/>
      <c r="I2416" s="59">
        <v>0</v>
      </c>
      <c r="J2416" s="60"/>
      <c r="K2416" s="59"/>
    </row>
    <row r="2417" spans="1:11" ht="15" customHeight="1" x14ac:dyDescent="0.4">
      <c r="A2417" s="58">
        <v>2413</v>
      </c>
      <c r="B2417" s="59" t="s">
        <v>5722</v>
      </c>
      <c r="C2417" s="59" t="s">
        <v>5723</v>
      </c>
      <c r="D2417" s="59" t="s">
        <v>5724</v>
      </c>
      <c r="E2417" s="58" t="s">
        <v>582</v>
      </c>
      <c r="F2417" s="58" t="s">
        <v>598</v>
      </c>
      <c r="G2417" s="59"/>
      <c r="H2417" s="59"/>
      <c r="I2417" s="59">
        <v>0</v>
      </c>
      <c r="J2417" s="60"/>
      <c r="K2417" s="59"/>
    </row>
    <row r="2418" spans="1:11" ht="15" customHeight="1" x14ac:dyDescent="0.4">
      <c r="A2418" s="58">
        <v>2414</v>
      </c>
      <c r="B2418" s="59" t="s">
        <v>5725</v>
      </c>
      <c r="C2418" s="59" t="s">
        <v>5726</v>
      </c>
      <c r="D2418" s="59" t="s">
        <v>5727</v>
      </c>
      <c r="E2418" s="58" t="s">
        <v>582</v>
      </c>
      <c r="F2418" s="58" t="s">
        <v>598</v>
      </c>
      <c r="G2418" s="59"/>
      <c r="H2418" s="59"/>
      <c r="I2418" s="59">
        <v>7.5009000000000006E-2</v>
      </c>
      <c r="J2418" s="60">
        <v>13331733.5253103</v>
      </c>
      <c r="K2418" s="59"/>
    </row>
    <row r="2419" spans="1:11" ht="15" customHeight="1" x14ac:dyDescent="0.4">
      <c r="A2419" s="58">
        <v>2415</v>
      </c>
      <c r="B2419" s="59" t="s">
        <v>5728</v>
      </c>
      <c r="C2419" s="59" t="s">
        <v>5729</v>
      </c>
      <c r="D2419" s="59" t="s">
        <v>5730</v>
      </c>
      <c r="E2419" s="58" t="s">
        <v>586</v>
      </c>
      <c r="F2419" s="58" t="s">
        <v>598</v>
      </c>
      <c r="G2419" s="59"/>
      <c r="H2419" s="59"/>
      <c r="I2419" s="59">
        <v>0</v>
      </c>
      <c r="J2419" s="60"/>
      <c r="K2419" s="59"/>
    </row>
    <row r="2420" spans="1:11" ht="15" customHeight="1" x14ac:dyDescent="0.4">
      <c r="A2420" s="58">
        <v>2416</v>
      </c>
      <c r="B2420" s="59" t="s">
        <v>5731</v>
      </c>
      <c r="C2420" s="59" t="s">
        <v>5732</v>
      </c>
      <c r="D2420" s="59" t="s">
        <v>5733</v>
      </c>
      <c r="E2420" s="58" t="s">
        <v>586</v>
      </c>
      <c r="F2420" s="58" t="s">
        <v>598</v>
      </c>
      <c r="G2420" s="59"/>
      <c r="H2420" s="59"/>
      <c r="I2420" s="59">
        <v>0</v>
      </c>
      <c r="J2420" s="60"/>
      <c r="K2420" s="59"/>
    </row>
    <row r="2421" spans="1:11" ht="15" customHeight="1" x14ac:dyDescent="0.4">
      <c r="A2421" s="58">
        <v>2417</v>
      </c>
      <c r="B2421" s="59" t="s">
        <v>5734</v>
      </c>
      <c r="C2421" s="59" t="s">
        <v>3995</v>
      </c>
      <c r="D2421" s="59" t="s">
        <v>626</v>
      </c>
      <c r="E2421" s="58" t="s">
        <v>586</v>
      </c>
      <c r="F2421" s="58" t="s">
        <v>608</v>
      </c>
      <c r="G2421" s="59"/>
      <c r="H2421" s="59"/>
      <c r="I2421" s="59">
        <v>0</v>
      </c>
      <c r="J2421" s="60"/>
      <c r="K2421" s="59"/>
    </row>
    <row r="2422" spans="1:11" ht="15" customHeight="1" x14ac:dyDescent="0.4">
      <c r="A2422" s="58">
        <v>2418</v>
      </c>
      <c r="B2422" s="59" t="s">
        <v>5735</v>
      </c>
      <c r="C2422" s="59" t="s">
        <v>681</v>
      </c>
      <c r="D2422" s="59" t="s">
        <v>626</v>
      </c>
      <c r="E2422" s="58" t="s">
        <v>586</v>
      </c>
      <c r="F2422" s="58" t="s">
        <v>1158</v>
      </c>
      <c r="G2422" s="59"/>
      <c r="H2422" s="59"/>
      <c r="I2422" s="59">
        <v>0</v>
      </c>
      <c r="J2422" s="60"/>
      <c r="K2422" s="59"/>
    </row>
    <row r="2423" spans="1:11" ht="15" customHeight="1" x14ac:dyDescent="0.4">
      <c r="A2423" s="58">
        <v>2419</v>
      </c>
      <c r="B2423" s="59" t="s">
        <v>5736</v>
      </c>
      <c r="C2423" s="59" t="s">
        <v>5737</v>
      </c>
      <c r="D2423" s="59" t="s">
        <v>626</v>
      </c>
      <c r="E2423" s="58" t="s">
        <v>586</v>
      </c>
      <c r="F2423" s="58" t="s">
        <v>608</v>
      </c>
      <c r="G2423" s="59"/>
      <c r="H2423" s="59"/>
      <c r="I2423" s="59">
        <v>0</v>
      </c>
      <c r="J2423" s="60"/>
      <c r="K2423" s="59"/>
    </row>
    <row r="2424" spans="1:11" ht="15" customHeight="1" x14ac:dyDescent="0.4">
      <c r="A2424" s="58">
        <v>2420</v>
      </c>
      <c r="B2424" s="59" t="s">
        <v>5738</v>
      </c>
      <c r="C2424" s="59" t="s">
        <v>5739</v>
      </c>
      <c r="D2424" s="59" t="s">
        <v>626</v>
      </c>
      <c r="E2424" s="58" t="s">
        <v>586</v>
      </c>
      <c r="F2424" s="58" t="s">
        <v>591</v>
      </c>
      <c r="G2424" s="59"/>
      <c r="H2424" s="59"/>
      <c r="I2424" s="59">
        <v>0</v>
      </c>
      <c r="J2424" s="60"/>
      <c r="K2424" s="59"/>
    </row>
    <row r="2425" spans="1:11" ht="15" customHeight="1" x14ac:dyDescent="0.4">
      <c r="A2425" s="58">
        <v>2421</v>
      </c>
      <c r="B2425" s="59" t="s">
        <v>5740</v>
      </c>
      <c r="C2425" s="59" t="s">
        <v>2839</v>
      </c>
      <c r="D2425" s="59" t="s">
        <v>626</v>
      </c>
      <c r="E2425" s="58" t="s">
        <v>586</v>
      </c>
      <c r="F2425" s="58" t="s">
        <v>677</v>
      </c>
      <c r="G2425" s="59"/>
      <c r="H2425" s="59"/>
      <c r="I2425" s="59">
        <v>0</v>
      </c>
      <c r="J2425" s="60"/>
      <c r="K2425" s="59"/>
    </row>
    <row r="2426" spans="1:11" ht="15" customHeight="1" x14ac:dyDescent="0.4">
      <c r="A2426" s="58">
        <v>2422</v>
      </c>
      <c r="B2426" s="59" t="s">
        <v>5741</v>
      </c>
      <c r="C2426" s="59" t="s">
        <v>3989</v>
      </c>
      <c r="D2426" s="59" t="s">
        <v>708</v>
      </c>
      <c r="E2426" s="58" t="s">
        <v>586</v>
      </c>
      <c r="F2426" s="58" t="s">
        <v>608</v>
      </c>
      <c r="G2426" s="59"/>
      <c r="H2426" s="59"/>
      <c r="I2426" s="59">
        <v>0</v>
      </c>
      <c r="J2426" s="60"/>
      <c r="K2426" s="59"/>
    </row>
    <row r="2427" spans="1:11" ht="15" customHeight="1" x14ac:dyDescent="0.4">
      <c r="A2427" s="58">
        <v>2423</v>
      </c>
      <c r="B2427" s="59" t="s">
        <v>5742</v>
      </c>
      <c r="C2427" s="59" t="s">
        <v>707</v>
      </c>
      <c r="D2427" s="59" t="s">
        <v>708</v>
      </c>
      <c r="E2427" s="58" t="s">
        <v>586</v>
      </c>
      <c r="F2427" s="58" t="s">
        <v>1175</v>
      </c>
      <c r="G2427" s="59"/>
      <c r="H2427" s="59"/>
      <c r="I2427" s="59">
        <v>0</v>
      </c>
      <c r="J2427" s="60"/>
      <c r="K2427" s="59"/>
    </row>
    <row r="2428" spans="1:11" ht="15" customHeight="1" x14ac:dyDescent="0.4">
      <c r="A2428" s="58">
        <v>2424</v>
      </c>
      <c r="B2428" s="59" t="s">
        <v>5743</v>
      </c>
      <c r="C2428" s="59" t="s">
        <v>710</v>
      </c>
      <c r="D2428" s="59" t="s">
        <v>708</v>
      </c>
      <c r="E2428" s="58" t="s">
        <v>586</v>
      </c>
      <c r="F2428" s="58" t="s">
        <v>591</v>
      </c>
      <c r="G2428" s="59"/>
      <c r="H2428" s="59"/>
      <c r="I2428" s="59">
        <v>0</v>
      </c>
      <c r="J2428" s="60"/>
      <c r="K2428" s="59"/>
    </row>
    <row r="2429" spans="1:11" ht="15" customHeight="1" x14ac:dyDescent="0.4">
      <c r="A2429" s="58">
        <v>2425</v>
      </c>
      <c r="B2429" s="59" t="s">
        <v>5744</v>
      </c>
      <c r="C2429" s="59" t="s">
        <v>5745</v>
      </c>
      <c r="D2429" s="59" t="s">
        <v>722</v>
      </c>
      <c r="E2429" s="58" t="s">
        <v>586</v>
      </c>
      <c r="F2429" s="58" t="s">
        <v>608</v>
      </c>
      <c r="G2429" s="59"/>
      <c r="H2429" s="59"/>
      <c r="I2429" s="59">
        <v>0</v>
      </c>
      <c r="J2429" s="60"/>
      <c r="K2429" s="59"/>
    </row>
    <row r="2430" spans="1:11" ht="15" customHeight="1" x14ac:dyDescent="0.4">
      <c r="A2430" s="58">
        <v>2426</v>
      </c>
      <c r="B2430" s="59" t="s">
        <v>5746</v>
      </c>
      <c r="C2430" s="59" t="s">
        <v>721</v>
      </c>
      <c r="D2430" s="59" t="s">
        <v>722</v>
      </c>
      <c r="E2430" s="58" t="s">
        <v>586</v>
      </c>
      <c r="F2430" s="58" t="s">
        <v>2034</v>
      </c>
      <c r="G2430" s="59"/>
      <c r="H2430" s="59"/>
      <c r="I2430" s="59">
        <v>0</v>
      </c>
      <c r="J2430" s="60"/>
      <c r="K2430" s="59"/>
    </row>
    <row r="2431" spans="1:11" ht="15" customHeight="1" x14ac:dyDescent="0.4">
      <c r="A2431" s="58">
        <v>2427</v>
      </c>
      <c r="B2431" s="59" t="s">
        <v>5747</v>
      </c>
      <c r="C2431" s="59" t="s">
        <v>5748</v>
      </c>
      <c r="D2431" s="59" t="s">
        <v>626</v>
      </c>
      <c r="E2431" s="58" t="s">
        <v>586</v>
      </c>
      <c r="F2431" s="58" t="s">
        <v>608</v>
      </c>
      <c r="G2431" s="59"/>
      <c r="H2431" s="59"/>
      <c r="I2431" s="59">
        <v>0</v>
      </c>
      <c r="J2431" s="60"/>
      <c r="K2431" s="59"/>
    </row>
    <row r="2432" spans="1:11" ht="15" customHeight="1" x14ac:dyDescent="0.4">
      <c r="A2432" s="58">
        <v>2428</v>
      </c>
      <c r="B2432" s="59" t="s">
        <v>5749</v>
      </c>
      <c r="C2432" s="59" t="s">
        <v>593</v>
      </c>
      <c r="D2432" s="59" t="s">
        <v>594</v>
      </c>
      <c r="E2432" s="58" t="s">
        <v>586</v>
      </c>
      <c r="F2432" s="58">
        <v>1</v>
      </c>
      <c r="G2432" s="59"/>
      <c r="H2432" s="59"/>
      <c r="I2432" s="59">
        <v>0</v>
      </c>
      <c r="J2432" s="60"/>
      <c r="K2432" s="59"/>
    </row>
    <row r="2433" spans="1:11" ht="15" customHeight="1" x14ac:dyDescent="0.4">
      <c r="A2433" s="58">
        <v>2429</v>
      </c>
      <c r="B2433" s="59" t="s">
        <v>5750</v>
      </c>
      <c r="C2433" s="59" t="s">
        <v>5751</v>
      </c>
      <c r="D2433" s="59" t="s">
        <v>5752</v>
      </c>
      <c r="E2433" s="58" t="s">
        <v>586</v>
      </c>
      <c r="F2433" s="58" t="s">
        <v>598</v>
      </c>
      <c r="G2433" s="59"/>
      <c r="H2433" s="59"/>
      <c r="I2433" s="59">
        <v>0</v>
      </c>
      <c r="J2433" s="60"/>
      <c r="K2433" s="59"/>
    </row>
    <row r="2434" spans="1:11" ht="15" customHeight="1" x14ac:dyDescent="0.4">
      <c r="A2434" s="58">
        <v>2430</v>
      </c>
      <c r="B2434" s="59" t="s">
        <v>5753</v>
      </c>
      <c r="C2434" s="59">
        <v>81089305</v>
      </c>
      <c r="D2434" s="59" t="s">
        <v>5754</v>
      </c>
      <c r="E2434" s="58" t="s">
        <v>582</v>
      </c>
      <c r="F2434" s="58" t="s">
        <v>598</v>
      </c>
      <c r="G2434" s="59"/>
      <c r="H2434" s="59"/>
      <c r="I2434" s="59">
        <v>7.5009000000000006E-2</v>
      </c>
      <c r="J2434" s="60">
        <v>13331733.525310295</v>
      </c>
      <c r="K2434" s="59"/>
    </row>
    <row r="2435" spans="1:11" ht="15" customHeight="1" x14ac:dyDescent="0.4">
      <c r="A2435" s="58">
        <v>2431</v>
      </c>
      <c r="B2435" s="59" t="s">
        <v>5755</v>
      </c>
      <c r="C2435" s="59" t="s">
        <v>5756</v>
      </c>
      <c r="D2435" s="59" t="s">
        <v>88</v>
      </c>
      <c r="E2435" s="58" t="s">
        <v>829</v>
      </c>
      <c r="F2435" s="58" t="s">
        <v>627</v>
      </c>
      <c r="G2435" s="59" t="s">
        <v>1258</v>
      </c>
      <c r="H2435" s="59" t="s">
        <v>1534</v>
      </c>
      <c r="I2435" s="59">
        <v>1.6799999999999999E-4</v>
      </c>
      <c r="J2435" s="60">
        <v>5952380952.3809528</v>
      </c>
      <c r="K2435" s="59"/>
    </row>
    <row r="2436" spans="1:11" ht="15" customHeight="1" x14ac:dyDescent="0.4">
      <c r="A2436" s="58">
        <v>2432</v>
      </c>
      <c r="B2436" s="59" t="s">
        <v>5757</v>
      </c>
      <c r="C2436" s="59" t="s">
        <v>5758</v>
      </c>
      <c r="D2436" s="59" t="s">
        <v>1530</v>
      </c>
      <c r="E2436" s="58" t="s">
        <v>829</v>
      </c>
      <c r="F2436" s="58" t="s">
        <v>719</v>
      </c>
      <c r="G2436" s="59" t="s">
        <v>9</v>
      </c>
      <c r="H2436" s="59" t="s">
        <v>1523</v>
      </c>
      <c r="I2436" s="59">
        <v>4.1399999999999998E-4</v>
      </c>
      <c r="J2436" s="60">
        <v>2415458937.1980677</v>
      </c>
      <c r="K2436" s="59"/>
    </row>
    <row r="2437" spans="1:11" ht="15" customHeight="1" x14ac:dyDescent="0.4">
      <c r="A2437" s="58">
        <v>2433</v>
      </c>
      <c r="B2437" s="59" t="s">
        <v>5759</v>
      </c>
      <c r="C2437" s="59" t="s">
        <v>5760</v>
      </c>
      <c r="D2437" s="59" t="s">
        <v>74</v>
      </c>
      <c r="E2437" s="58" t="s">
        <v>829</v>
      </c>
      <c r="F2437" s="58" t="s">
        <v>598</v>
      </c>
      <c r="G2437" s="59" t="s">
        <v>830</v>
      </c>
      <c r="H2437" s="59" t="s">
        <v>1816</v>
      </c>
      <c r="I2437" s="59">
        <v>2.8999999999999998E-3</v>
      </c>
      <c r="J2437" s="60">
        <v>344827586.2068966</v>
      </c>
      <c r="K2437" s="59"/>
    </row>
    <row r="2438" spans="1:11" ht="15" customHeight="1" x14ac:dyDescent="0.4">
      <c r="A2438" s="58">
        <v>2434</v>
      </c>
      <c r="B2438" s="59" t="s">
        <v>5761</v>
      </c>
      <c r="C2438" s="59" t="s">
        <v>5762</v>
      </c>
      <c r="D2438" s="59" t="s">
        <v>2148</v>
      </c>
      <c r="E2438" s="58" t="s">
        <v>829</v>
      </c>
      <c r="F2438" s="58" t="s">
        <v>608</v>
      </c>
      <c r="G2438" s="59" t="s">
        <v>9</v>
      </c>
      <c r="H2438" s="59" t="s">
        <v>1523</v>
      </c>
      <c r="I2438" s="59">
        <v>8.2999999999999998E-5</v>
      </c>
      <c r="J2438" s="60">
        <v>12048192771.084337</v>
      </c>
      <c r="K2438" s="59"/>
    </row>
    <row r="2439" spans="1:11" ht="15" customHeight="1" x14ac:dyDescent="0.4">
      <c r="A2439" s="58">
        <v>2435</v>
      </c>
      <c r="B2439" s="59" t="s">
        <v>5763</v>
      </c>
      <c r="C2439" s="59" t="s">
        <v>5764</v>
      </c>
      <c r="D2439" s="59" t="s">
        <v>1530</v>
      </c>
      <c r="E2439" s="58" t="s">
        <v>829</v>
      </c>
      <c r="F2439" s="58" t="s">
        <v>5765</v>
      </c>
      <c r="G2439" s="59" t="s">
        <v>9</v>
      </c>
      <c r="H2439" s="59" t="s">
        <v>1531</v>
      </c>
      <c r="I2439" s="59">
        <v>1.7160000000000001E-3</v>
      </c>
      <c r="J2439" s="60">
        <v>582750582.7505827</v>
      </c>
      <c r="K2439" s="59"/>
    </row>
    <row r="2440" spans="1:11" ht="15" customHeight="1" x14ac:dyDescent="0.4">
      <c r="A2440" s="58">
        <v>2436</v>
      </c>
      <c r="B2440" s="59" t="s">
        <v>5766</v>
      </c>
      <c r="C2440" s="59" t="s">
        <v>5767</v>
      </c>
      <c r="D2440" s="59" t="s">
        <v>5768</v>
      </c>
      <c r="E2440" s="58" t="s">
        <v>829</v>
      </c>
      <c r="F2440" s="58" t="s">
        <v>754</v>
      </c>
      <c r="G2440" s="59" t="s">
        <v>2738</v>
      </c>
      <c r="H2440" s="59" t="s">
        <v>5769</v>
      </c>
      <c r="I2440" s="59">
        <v>2.1239999999999998E-2</v>
      </c>
      <c r="J2440" s="60">
        <v>47080979.284369119</v>
      </c>
      <c r="K2440" s="59"/>
    </row>
    <row r="2441" spans="1:11" ht="15" customHeight="1" x14ac:dyDescent="0.4">
      <c r="A2441" s="58">
        <v>2437</v>
      </c>
      <c r="B2441" s="59" t="s">
        <v>5770</v>
      </c>
      <c r="C2441" s="59" t="s">
        <v>5771</v>
      </c>
      <c r="D2441" s="59" t="s">
        <v>1530</v>
      </c>
      <c r="E2441" s="58" t="s">
        <v>829</v>
      </c>
      <c r="F2441" s="58" t="s">
        <v>608</v>
      </c>
      <c r="G2441" s="59" t="s">
        <v>9</v>
      </c>
      <c r="H2441" s="59" t="s">
        <v>1523</v>
      </c>
      <c r="I2441" s="59">
        <v>1.66E-4</v>
      </c>
      <c r="J2441" s="60">
        <v>6024096385.5421686</v>
      </c>
      <c r="K2441" s="59"/>
    </row>
    <row r="2442" spans="1:11" ht="15" customHeight="1" x14ac:dyDescent="0.4">
      <c r="A2442" s="58">
        <v>2438</v>
      </c>
      <c r="B2442" s="59" t="s">
        <v>5772</v>
      </c>
      <c r="C2442" s="59" t="s">
        <v>5773</v>
      </c>
      <c r="D2442" s="59" t="s">
        <v>88</v>
      </c>
      <c r="E2442" s="58" t="s">
        <v>829</v>
      </c>
      <c r="F2442" s="58" t="s">
        <v>598</v>
      </c>
      <c r="G2442" s="59" t="s">
        <v>1258</v>
      </c>
      <c r="H2442" s="59" t="s">
        <v>2760</v>
      </c>
      <c r="I2442" s="59">
        <v>1.6000000000000001E-4</v>
      </c>
      <c r="J2442" s="60">
        <v>6249999999.999999</v>
      </c>
      <c r="K2442" s="59"/>
    </row>
    <row r="2443" spans="1:11" ht="15" customHeight="1" x14ac:dyDescent="0.4">
      <c r="A2443" s="58">
        <v>2439</v>
      </c>
      <c r="B2443" s="59" t="s">
        <v>5774</v>
      </c>
      <c r="C2443" s="59" t="s">
        <v>5775</v>
      </c>
      <c r="D2443" s="59" t="s">
        <v>59</v>
      </c>
      <c r="E2443" s="58" t="s">
        <v>829</v>
      </c>
      <c r="F2443" s="58" t="s">
        <v>608</v>
      </c>
      <c r="G2443" s="59" t="s">
        <v>1625</v>
      </c>
      <c r="H2443" s="59" t="s">
        <v>1514</v>
      </c>
      <c r="I2443" s="59">
        <v>1.9000000000000001E-5</v>
      </c>
      <c r="J2443" s="60">
        <v>52631578947.368416</v>
      </c>
      <c r="K2443" s="59"/>
    </row>
    <row r="2444" spans="1:11" ht="15" customHeight="1" x14ac:dyDescent="0.4">
      <c r="A2444" s="58">
        <v>2440</v>
      </c>
      <c r="B2444" s="59" t="s">
        <v>5776</v>
      </c>
      <c r="C2444" s="59" t="s">
        <v>5777</v>
      </c>
      <c r="D2444" s="59" t="s">
        <v>5778</v>
      </c>
      <c r="E2444" s="58" t="s">
        <v>829</v>
      </c>
      <c r="F2444" s="58" t="s">
        <v>598</v>
      </c>
      <c r="G2444" s="59" t="s">
        <v>5779</v>
      </c>
      <c r="H2444" s="59" t="s">
        <v>5780</v>
      </c>
      <c r="I2444" s="59">
        <v>4.0000000000000002E-4</v>
      </c>
      <c r="J2444" s="60">
        <v>2500000000</v>
      </c>
      <c r="K2444" s="59"/>
    </row>
    <row r="2445" spans="1:11" ht="15" customHeight="1" x14ac:dyDescent="0.4">
      <c r="A2445" s="58">
        <v>2441</v>
      </c>
      <c r="B2445" s="59" t="s">
        <v>5781</v>
      </c>
      <c r="C2445" s="59" t="s">
        <v>5782</v>
      </c>
      <c r="D2445" s="59" t="s">
        <v>1530</v>
      </c>
      <c r="E2445" s="58" t="s">
        <v>829</v>
      </c>
      <c r="F2445" s="58" t="s">
        <v>719</v>
      </c>
      <c r="G2445" s="59" t="s">
        <v>9</v>
      </c>
      <c r="H2445" s="59" t="s">
        <v>1531</v>
      </c>
      <c r="I2445" s="59">
        <v>3.8999999999999999E-4</v>
      </c>
      <c r="J2445" s="60">
        <v>2564102564.1025643</v>
      </c>
      <c r="K2445" s="59"/>
    </row>
    <row r="2446" spans="1:11" ht="15" customHeight="1" x14ac:dyDescent="0.4">
      <c r="A2446" s="58">
        <v>2442</v>
      </c>
      <c r="B2446" s="59" t="s">
        <v>5783</v>
      </c>
      <c r="C2446" s="59" t="s">
        <v>5784</v>
      </c>
      <c r="D2446" s="59" t="s">
        <v>5785</v>
      </c>
      <c r="E2446" s="58" t="s">
        <v>829</v>
      </c>
      <c r="F2446" s="58" t="s">
        <v>5786</v>
      </c>
      <c r="G2446" s="59" t="s">
        <v>9</v>
      </c>
      <c r="H2446" s="59" t="s">
        <v>1531</v>
      </c>
      <c r="I2446" s="59">
        <v>4.1339999999999997E-3</v>
      </c>
      <c r="J2446" s="60">
        <v>241896468.31156266</v>
      </c>
      <c r="K2446" s="59"/>
    </row>
    <row r="2447" spans="1:11" ht="15" customHeight="1" x14ac:dyDescent="0.4">
      <c r="A2447" s="58">
        <v>2443</v>
      </c>
      <c r="B2447" s="59" t="s">
        <v>5787</v>
      </c>
      <c r="C2447" s="59" t="s">
        <v>5788</v>
      </c>
      <c r="D2447" s="59" t="s">
        <v>1530</v>
      </c>
      <c r="E2447" s="58" t="s">
        <v>829</v>
      </c>
      <c r="F2447" s="58" t="s">
        <v>608</v>
      </c>
      <c r="G2447" s="59" t="s">
        <v>9</v>
      </c>
      <c r="H2447" s="59" t="s">
        <v>1523</v>
      </c>
      <c r="I2447" s="59">
        <v>8.2999999999999998E-5</v>
      </c>
      <c r="J2447" s="60">
        <v>12048192771.084337</v>
      </c>
      <c r="K2447" s="59"/>
    </row>
    <row r="2448" spans="1:11" ht="15" customHeight="1" x14ac:dyDescent="0.4">
      <c r="A2448" s="58">
        <v>2444</v>
      </c>
      <c r="B2448" s="59" t="s">
        <v>5789</v>
      </c>
      <c r="C2448" s="59" t="s">
        <v>5790</v>
      </c>
      <c r="D2448" s="59" t="s">
        <v>1530</v>
      </c>
      <c r="E2448" s="58" t="s">
        <v>829</v>
      </c>
      <c r="F2448" s="58" t="s">
        <v>672</v>
      </c>
      <c r="G2448" s="59" t="s">
        <v>9</v>
      </c>
      <c r="H2448" s="59" t="s">
        <v>1531</v>
      </c>
      <c r="I2448" s="59">
        <v>5.3799999999999996E-4</v>
      </c>
      <c r="J2448" s="60">
        <v>1858736059.4795539</v>
      </c>
      <c r="K2448" s="59"/>
    </row>
    <row r="2449" spans="1:11" ht="15" customHeight="1" x14ac:dyDescent="0.4">
      <c r="A2449" s="58">
        <v>2445</v>
      </c>
      <c r="B2449" s="59" t="s">
        <v>5791</v>
      </c>
      <c r="C2449" s="59" t="s">
        <v>2755</v>
      </c>
      <c r="D2449" s="59" t="s">
        <v>5792</v>
      </c>
      <c r="E2449" s="58" t="s">
        <v>829</v>
      </c>
      <c r="F2449" s="58" t="s">
        <v>672</v>
      </c>
      <c r="G2449" s="59" t="s">
        <v>1258</v>
      </c>
      <c r="H2449" s="59" t="s">
        <v>1534</v>
      </c>
      <c r="I2449" s="59">
        <v>8.3999999999999995E-5</v>
      </c>
      <c r="J2449" s="60">
        <v>11904761904.761906</v>
      </c>
      <c r="K2449" s="59"/>
    </row>
    <row r="2450" spans="1:11" ht="15" customHeight="1" x14ac:dyDescent="0.4">
      <c r="A2450" s="58">
        <v>2446</v>
      </c>
      <c r="B2450" s="59" t="s">
        <v>5793</v>
      </c>
      <c r="C2450" s="59" t="s">
        <v>5794</v>
      </c>
      <c r="D2450" s="59" t="s">
        <v>59</v>
      </c>
      <c r="E2450" s="58" t="s">
        <v>829</v>
      </c>
      <c r="F2450" s="58" t="s">
        <v>598</v>
      </c>
      <c r="G2450" s="59" t="s">
        <v>1625</v>
      </c>
      <c r="H2450" s="59" t="s">
        <v>1514</v>
      </c>
      <c r="I2450" s="59">
        <v>1.6799999999999999E-4</v>
      </c>
      <c r="J2450" s="60">
        <v>5952380952.3809528</v>
      </c>
      <c r="K2450" s="59"/>
    </row>
    <row r="2451" spans="1:11" ht="15" customHeight="1" x14ac:dyDescent="0.4">
      <c r="A2451" s="58">
        <v>2447</v>
      </c>
      <c r="B2451" s="59" t="s">
        <v>5795</v>
      </c>
      <c r="C2451" s="59" t="s">
        <v>5796</v>
      </c>
      <c r="D2451" s="59" t="s">
        <v>59</v>
      </c>
      <c r="E2451" s="58" t="s">
        <v>829</v>
      </c>
      <c r="F2451" s="58" t="s">
        <v>598</v>
      </c>
      <c r="G2451" s="59" t="s">
        <v>1513</v>
      </c>
      <c r="H2451" s="59" t="s">
        <v>1514</v>
      </c>
      <c r="I2451" s="59">
        <v>3.1999999999999999E-5</v>
      </c>
      <c r="J2451" s="60">
        <v>31250000000</v>
      </c>
      <c r="K2451" s="59"/>
    </row>
    <row r="2452" spans="1:11" ht="15" customHeight="1" x14ac:dyDescent="0.4">
      <c r="A2452" s="58">
        <v>2448</v>
      </c>
      <c r="B2452" s="59" t="s">
        <v>5797</v>
      </c>
      <c r="C2452" s="59" t="s">
        <v>5798</v>
      </c>
      <c r="D2452" s="59" t="s">
        <v>1530</v>
      </c>
      <c r="E2452" s="58" t="s">
        <v>829</v>
      </c>
      <c r="F2452" s="58" t="s">
        <v>598</v>
      </c>
      <c r="G2452" s="59" t="s">
        <v>9</v>
      </c>
      <c r="H2452" s="59" t="s">
        <v>1523</v>
      </c>
      <c r="I2452" s="59">
        <v>4.1E-5</v>
      </c>
      <c r="J2452" s="60">
        <v>24390243902.439026</v>
      </c>
      <c r="K2452" s="59"/>
    </row>
    <row r="2453" spans="1:11" ht="15" customHeight="1" x14ac:dyDescent="0.4">
      <c r="A2453" s="58">
        <v>2449</v>
      </c>
      <c r="B2453" s="59" t="s">
        <v>5799</v>
      </c>
      <c r="C2453" s="59" t="s">
        <v>5800</v>
      </c>
      <c r="D2453" s="59" t="s">
        <v>59</v>
      </c>
      <c r="E2453" s="58" t="s">
        <v>829</v>
      </c>
      <c r="F2453" s="58" t="s">
        <v>598</v>
      </c>
      <c r="G2453" s="59" t="s">
        <v>1625</v>
      </c>
      <c r="H2453" s="59" t="s">
        <v>1514</v>
      </c>
      <c r="I2453" s="59">
        <v>3.1E-4</v>
      </c>
      <c r="J2453" s="60">
        <v>3225806451.6129031</v>
      </c>
      <c r="K2453" s="59"/>
    </row>
    <row r="2454" spans="1:11" ht="15" customHeight="1" x14ac:dyDescent="0.4">
      <c r="A2454" s="58">
        <v>2450</v>
      </c>
      <c r="B2454" s="59" t="s">
        <v>5801</v>
      </c>
      <c r="C2454" s="59" t="s">
        <v>5802</v>
      </c>
      <c r="D2454" s="59" t="s">
        <v>88</v>
      </c>
      <c r="E2454" s="58" t="s">
        <v>829</v>
      </c>
      <c r="F2454" s="58" t="s">
        <v>5803</v>
      </c>
      <c r="G2454" s="59" t="s">
        <v>1258</v>
      </c>
      <c r="H2454" s="59" t="s">
        <v>1534</v>
      </c>
      <c r="I2454" s="59">
        <v>4.5760000000000002E-3</v>
      </c>
      <c r="J2454" s="60">
        <v>218531468.53146851</v>
      </c>
      <c r="K2454" s="59"/>
    </row>
    <row r="2455" spans="1:11" ht="15" customHeight="1" x14ac:dyDescent="0.4">
      <c r="A2455" s="58">
        <v>2451</v>
      </c>
      <c r="B2455" s="59" t="s">
        <v>5804</v>
      </c>
      <c r="C2455" s="59" t="s">
        <v>5805</v>
      </c>
      <c r="D2455" s="59" t="s">
        <v>88</v>
      </c>
      <c r="E2455" s="58" t="s">
        <v>829</v>
      </c>
      <c r="F2455" s="58" t="s">
        <v>5806</v>
      </c>
      <c r="G2455" s="59" t="s">
        <v>1258</v>
      </c>
      <c r="H2455" s="59" t="s">
        <v>1534</v>
      </c>
      <c r="I2455" s="59">
        <v>1.5120000000000001E-3</v>
      </c>
      <c r="J2455" s="60">
        <v>661375661.37566137</v>
      </c>
      <c r="K2455" s="59"/>
    </row>
    <row r="2456" spans="1:11" ht="15" customHeight="1" x14ac:dyDescent="0.4">
      <c r="A2456" s="58">
        <v>2452</v>
      </c>
      <c r="B2456" s="59" t="s">
        <v>5807</v>
      </c>
      <c r="C2456" s="59" t="s">
        <v>593</v>
      </c>
      <c r="D2456" s="59" t="s">
        <v>594</v>
      </c>
      <c r="E2456" s="58" t="s">
        <v>586</v>
      </c>
      <c r="F2456" s="58">
        <v>1</v>
      </c>
      <c r="G2456" s="59"/>
      <c r="H2456" s="59"/>
      <c r="I2456" s="59">
        <v>0</v>
      </c>
      <c r="J2456" s="60"/>
      <c r="K2456" s="59"/>
    </row>
    <row r="2457" spans="1:11" ht="15" customHeight="1" x14ac:dyDescent="0.4">
      <c r="A2457" s="58">
        <v>2453</v>
      </c>
      <c r="B2457" s="59" t="s">
        <v>5808</v>
      </c>
      <c r="C2457" s="59" t="s">
        <v>5809</v>
      </c>
      <c r="D2457" s="59" t="s">
        <v>88</v>
      </c>
      <c r="E2457" s="58" t="s">
        <v>829</v>
      </c>
      <c r="F2457" s="58" t="s">
        <v>672</v>
      </c>
      <c r="G2457" s="59" t="s">
        <v>1258</v>
      </c>
      <c r="H2457" s="59" t="s">
        <v>1534</v>
      </c>
      <c r="I2457" s="59">
        <v>8.3999999999999995E-5</v>
      </c>
      <c r="J2457" s="60">
        <v>11904761904.761906</v>
      </c>
      <c r="K2457" s="59"/>
    </row>
    <row r="2458" spans="1:11" ht="15" customHeight="1" x14ac:dyDescent="0.4">
      <c r="A2458" s="58">
        <v>2454</v>
      </c>
      <c r="B2458" s="59" t="s">
        <v>5810</v>
      </c>
      <c r="C2458" s="59" t="s">
        <v>707</v>
      </c>
      <c r="D2458" s="59" t="s">
        <v>708</v>
      </c>
      <c r="E2458" s="58" t="s">
        <v>586</v>
      </c>
      <c r="F2458" s="58" t="s">
        <v>627</v>
      </c>
      <c r="G2458" s="59"/>
      <c r="H2458" s="59"/>
      <c r="I2458" s="59">
        <v>0</v>
      </c>
      <c r="J2458" s="60"/>
      <c r="K2458" s="59"/>
    </row>
    <row r="2459" spans="1:11" ht="15" customHeight="1" x14ac:dyDescent="0.4">
      <c r="A2459" s="58">
        <v>2455</v>
      </c>
      <c r="B2459" s="59" t="s">
        <v>5811</v>
      </c>
      <c r="C2459" s="59" t="s">
        <v>5812</v>
      </c>
      <c r="D2459" s="59" t="s">
        <v>88</v>
      </c>
      <c r="E2459" s="58" t="s">
        <v>829</v>
      </c>
      <c r="F2459" s="58" t="s">
        <v>5765</v>
      </c>
      <c r="G2459" s="59" t="s">
        <v>1258</v>
      </c>
      <c r="H2459" s="59" t="s">
        <v>1534</v>
      </c>
      <c r="I2459" s="59">
        <v>1.232E-3</v>
      </c>
      <c r="J2459" s="60">
        <v>811688311.6883117</v>
      </c>
      <c r="K2459" s="59"/>
    </row>
    <row r="2460" spans="1:11" ht="15" customHeight="1" x14ac:dyDescent="0.4">
      <c r="A2460" s="58">
        <v>2456</v>
      </c>
      <c r="B2460" s="59" t="s">
        <v>5813</v>
      </c>
      <c r="C2460" s="59" t="s">
        <v>5814</v>
      </c>
      <c r="D2460" s="59" t="s">
        <v>1530</v>
      </c>
      <c r="E2460" s="58" t="s">
        <v>829</v>
      </c>
      <c r="F2460" s="58" t="s">
        <v>598</v>
      </c>
      <c r="G2460" s="59" t="s">
        <v>9</v>
      </c>
      <c r="H2460" s="59" t="s">
        <v>1523</v>
      </c>
      <c r="I2460" s="59">
        <v>1.8000000000000001E-4</v>
      </c>
      <c r="J2460" s="60">
        <v>5555555555.5555553</v>
      </c>
      <c r="K2460" s="59"/>
    </row>
    <row r="2461" spans="1:11" ht="15" customHeight="1" x14ac:dyDescent="0.4">
      <c r="A2461" s="58">
        <v>2457</v>
      </c>
      <c r="B2461" s="59" t="s">
        <v>5815</v>
      </c>
      <c r="C2461" s="59" t="s">
        <v>5816</v>
      </c>
      <c r="D2461" s="59" t="s">
        <v>74</v>
      </c>
      <c r="E2461" s="58" t="s">
        <v>829</v>
      </c>
      <c r="F2461" s="58" t="s">
        <v>598</v>
      </c>
      <c r="G2461" s="59" t="s">
        <v>830</v>
      </c>
      <c r="H2461" s="59" t="s">
        <v>1816</v>
      </c>
      <c r="I2461" s="59">
        <v>2.8999999999999998E-3</v>
      </c>
      <c r="J2461" s="60">
        <v>344827586.2068966</v>
      </c>
      <c r="K2461" s="59"/>
    </row>
    <row r="2462" spans="1:11" ht="15" customHeight="1" x14ac:dyDescent="0.4">
      <c r="A2462" s="58">
        <v>2458</v>
      </c>
      <c r="B2462" s="59" t="s">
        <v>5817</v>
      </c>
      <c r="C2462" s="59" t="s">
        <v>5818</v>
      </c>
      <c r="D2462" s="59" t="s">
        <v>37</v>
      </c>
      <c r="E2462" s="58" t="s">
        <v>829</v>
      </c>
      <c r="F2462" s="58" t="s">
        <v>5819</v>
      </c>
      <c r="G2462" s="59" t="s">
        <v>1635</v>
      </c>
      <c r="H2462" s="59" t="s">
        <v>1765</v>
      </c>
      <c r="I2462" s="59">
        <v>1.7613E-2</v>
      </c>
      <c r="J2462" s="60">
        <v>56776244.819167659</v>
      </c>
      <c r="K2462" s="59"/>
    </row>
    <row r="2463" spans="1:11" ht="15" customHeight="1" x14ac:dyDescent="0.4">
      <c r="A2463" s="58">
        <v>2459</v>
      </c>
      <c r="B2463" s="59" t="s">
        <v>5820</v>
      </c>
      <c r="C2463" s="59" t="s">
        <v>5821</v>
      </c>
      <c r="D2463" s="59" t="s">
        <v>5822</v>
      </c>
      <c r="E2463" s="58" t="s">
        <v>829</v>
      </c>
      <c r="F2463" s="58" t="s">
        <v>672</v>
      </c>
      <c r="G2463" s="59" t="s">
        <v>1258</v>
      </c>
      <c r="H2463" s="59" t="s">
        <v>1534</v>
      </c>
      <c r="I2463" s="59">
        <v>8.3999999999999995E-5</v>
      </c>
      <c r="J2463" s="60">
        <v>11904761904.761906</v>
      </c>
      <c r="K2463" s="59"/>
    </row>
    <row r="2464" spans="1:11" ht="15" customHeight="1" x14ac:dyDescent="0.4">
      <c r="A2464" s="58">
        <v>2460</v>
      </c>
      <c r="B2464" s="59" t="s">
        <v>5823</v>
      </c>
      <c r="C2464" s="59" t="s">
        <v>5824</v>
      </c>
      <c r="D2464" s="59" t="s">
        <v>5825</v>
      </c>
      <c r="E2464" s="58" t="s">
        <v>859</v>
      </c>
      <c r="F2464" s="58" t="s">
        <v>598</v>
      </c>
      <c r="G2464" s="59" t="s">
        <v>1509</v>
      </c>
      <c r="H2464" s="59"/>
      <c r="I2464" s="59">
        <v>6.7000000000000002E-4</v>
      </c>
      <c r="J2464" s="60">
        <v>1492537313.4328358</v>
      </c>
      <c r="K2464" s="59"/>
    </row>
    <row r="2465" spans="1:11" ht="15" customHeight="1" x14ac:dyDescent="0.4">
      <c r="A2465" s="58">
        <v>2461</v>
      </c>
      <c r="B2465" s="59" t="s">
        <v>5826</v>
      </c>
      <c r="C2465" s="59" t="s">
        <v>5827</v>
      </c>
      <c r="D2465" s="59" t="s">
        <v>43</v>
      </c>
      <c r="E2465" s="58" t="s">
        <v>829</v>
      </c>
      <c r="F2465" s="58" t="s">
        <v>608</v>
      </c>
      <c r="G2465" s="59" t="s">
        <v>1560</v>
      </c>
      <c r="H2465" s="59" t="s">
        <v>1561</v>
      </c>
      <c r="I2465" s="59">
        <v>3.4000000000000002E-4</v>
      </c>
      <c r="J2465" s="60">
        <v>2941176470.5882349</v>
      </c>
      <c r="K2465" s="59"/>
    </row>
    <row r="2466" spans="1:11" ht="15" customHeight="1" x14ac:dyDescent="0.4">
      <c r="A2466" s="58">
        <v>2462</v>
      </c>
      <c r="B2466" s="59" t="s">
        <v>5828</v>
      </c>
      <c r="C2466" s="59" t="s">
        <v>5829</v>
      </c>
      <c r="D2466" s="59" t="s">
        <v>59</v>
      </c>
      <c r="E2466" s="58" t="s">
        <v>829</v>
      </c>
      <c r="F2466" s="58" t="s">
        <v>598</v>
      </c>
      <c r="G2466" s="59" t="s">
        <v>1625</v>
      </c>
      <c r="H2466" s="59" t="s">
        <v>1514</v>
      </c>
      <c r="I2466" s="59">
        <v>9.6000000000000002E-4</v>
      </c>
      <c r="J2466" s="60">
        <v>1041666666.6666666</v>
      </c>
      <c r="K2466" s="59"/>
    </row>
    <row r="2467" spans="1:11" ht="15" customHeight="1" x14ac:dyDescent="0.4">
      <c r="A2467" s="58">
        <v>2463</v>
      </c>
      <c r="B2467" s="59" t="s">
        <v>5830</v>
      </c>
      <c r="C2467" s="59" t="s">
        <v>5831</v>
      </c>
      <c r="D2467" s="59" t="s">
        <v>59</v>
      </c>
      <c r="E2467" s="58" t="s">
        <v>829</v>
      </c>
      <c r="F2467" s="58" t="s">
        <v>598</v>
      </c>
      <c r="G2467" s="59" t="s">
        <v>1625</v>
      </c>
      <c r="H2467" s="59" t="s">
        <v>1514</v>
      </c>
      <c r="I2467" s="59">
        <v>7.2000000000000002E-5</v>
      </c>
      <c r="J2467" s="60">
        <v>13888888888.888889</v>
      </c>
      <c r="K2467" s="59"/>
    </row>
    <row r="2468" spans="1:11" ht="15" customHeight="1" x14ac:dyDescent="0.4">
      <c r="A2468" s="58">
        <v>2464</v>
      </c>
      <c r="B2468" s="59" t="s">
        <v>5832</v>
      </c>
      <c r="C2468" s="59" t="s">
        <v>5833</v>
      </c>
      <c r="D2468" s="59" t="s">
        <v>5792</v>
      </c>
      <c r="E2468" s="58" t="s">
        <v>829</v>
      </c>
      <c r="F2468" s="58" t="s">
        <v>598</v>
      </c>
      <c r="G2468" s="59" t="s">
        <v>1258</v>
      </c>
      <c r="H2468" s="59" t="s">
        <v>1534</v>
      </c>
      <c r="I2468" s="59">
        <v>5.1999999999999997E-5</v>
      </c>
      <c r="J2468" s="60">
        <v>19230769230.769234</v>
      </c>
      <c r="K2468" s="59"/>
    </row>
    <row r="2469" spans="1:11" ht="15" customHeight="1" x14ac:dyDescent="0.4">
      <c r="A2469" s="58">
        <v>2465</v>
      </c>
      <c r="B2469" s="59" t="s">
        <v>5834</v>
      </c>
      <c r="C2469" s="59" t="s">
        <v>5835</v>
      </c>
      <c r="D2469" s="59" t="s">
        <v>59</v>
      </c>
      <c r="E2469" s="58" t="s">
        <v>829</v>
      </c>
      <c r="F2469" s="58" t="s">
        <v>598</v>
      </c>
      <c r="G2469" s="59" t="s">
        <v>1513</v>
      </c>
      <c r="H2469" s="59" t="s">
        <v>1514</v>
      </c>
      <c r="I2469" s="59">
        <v>3.1999999999999999E-5</v>
      </c>
      <c r="J2469" s="60">
        <v>31250000000</v>
      </c>
      <c r="K2469" s="59"/>
    </row>
    <row r="2470" spans="1:11" ht="15" customHeight="1" x14ac:dyDescent="0.4">
      <c r="A2470" s="58">
        <v>2466</v>
      </c>
      <c r="B2470" s="59" t="s">
        <v>5836</v>
      </c>
      <c r="C2470" s="59" t="s">
        <v>5837</v>
      </c>
      <c r="D2470" s="59" t="s">
        <v>1530</v>
      </c>
      <c r="E2470" s="58" t="s">
        <v>829</v>
      </c>
      <c r="F2470" s="58" t="s">
        <v>598</v>
      </c>
      <c r="G2470" s="59" t="s">
        <v>9</v>
      </c>
      <c r="H2470" s="59" t="s">
        <v>1523</v>
      </c>
      <c r="I2470" s="59">
        <v>8.2999999999999998E-5</v>
      </c>
      <c r="J2470" s="60">
        <v>12048192771.084337</v>
      </c>
      <c r="K2470" s="59"/>
    </row>
    <row r="2471" spans="1:11" ht="15" customHeight="1" x14ac:dyDescent="0.4">
      <c r="A2471" s="58">
        <v>2467</v>
      </c>
      <c r="B2471" s="59" t="s">
        <v>5838</v>
      </c>
      <c r="C2471" s="59" t="s">
        <v>5839</v>
      </c>
      <c r="D2471" s="59" t="s">
        <v>3031</v>
      </c>
      <c r="E2471" s="58" t="s">
        <v>859</v>
      </c>
      <c r="F2471" s="58" t="s">
        <v>598</v>
      </c>
      <c r="G2471" s="59" t="s">
        <v>2163</v>
      </c>
      <c r="H2471" s="59"/>
      <c r="I2471" s="59">
        <v>1.8469999999999999E-3</v>
      </c>
      <c r="J2471" s="60">
        <v>541418516.51326478</v>
      </c>
      <c r="K2471" s="59"/>
    </row>
    <row r="2472" spans="1:11" ht="15" customHeight="1" x14ac:dyDescent="0.4">
      <c r="A2472" s="58">
        <v>2468</v>
      </c>
      <c r="B2472" s="59" t="s">
        <v>5840</v>
      </c>
      <c r="C2472" s="59" t="s">
        <v>5841</v>
      </c>
      <c r="D2472" s="59" t="s">
        <v>5842</v>
      </c>
      <c r="E2472" s="58" t="s">
        <v>829</v>
      </c>
      <c r="F2472" s="58" t="s">
        <v>598</v>
      </c>
      <c r="G2472" s="59" t="s">
        <v>1674</v>
      </c>
      <c r="H2472" s="59" t="s">
        <v>1675</v>
      </c>
      <c r="I2472" s="59">
        <v>5.7000000000000003E-5</v>
      </c>
      <c r="J2472" s="60">
        <v>17543859649.122807</v>
      </c>
      <c r="K2472" s="59"/>
    </row>
    <row r="2473" spans="1:11" ht="15" customHeight="1" x14ac:dyDescent="0.4">
      <c r="A2473" s="58">
        <v>2469</v>
      </c>
      <c r="B2473" s="59" t="s">
        <v>5843</v>
      </c>
      <c r="C2473" s="59" t="s">
        <v>5844</v>
      </c>
      <c r="D2473" s="59" t="s">
        <v>59</v>
      </c>
      <c r="E2473" s="58" t="s">
        <v>829</v>
      </c>
      <c r="F2473" s="58" t="s">
        <v>598</v>
      </c>
      <c r="G2473" s="59" t="s">
        <v>2113</v>
      </c>
      <c r="H2473" s="59" t="s">
        <v>1514</v>
      </c>
      <c r="I2473" s="59">
        <v>2E-3</v>
      </c>
      <c r="J2473" s="60">
        <v>500000000</v>
      </c>
      <c r="K2473" s="59"/>
    </row>
    <row r="2474" spans="1:11" ht="15" customHeight="1" x14ac:dyDescent="0.4">
      <c r="A2474" s="58">
        <v>2470</v>
      </c>
      <c r="B2474" s="59" t="s">
        <v>5845</v>
      </c>
      <c r="C2474" s="59" t="s">
        <v>5846</v>
      </c>
      <c r="D2474" s="59" t="s">
        <v>88</v>
      </c>
      <c r="E2474" s="58" t="s">
        <v>829</v>
      </c>
      <c r="F2474" s="58" t="s">
        <v>587</v>
      </c>
      <c r="G2474" s="59" t="s">
        <v>1258</v>
      </c>
      <c r="H2474" s="59" t="s">
        <v>1534</v>
      </c>
      <c r="I2474" s="59">
        <v>1.3999999999999999E-4</v>
      </c>
      <c r="J2474" s="60">
        <v>7142857142.8571434</v>
      </c>
      <c r="K2474" s="59"/>
    </row>
    <row r="2475" spans="1:11" ht="15" customHeight="1" x14ac:dyDescent="0.4">
      <c r="A2475" s="58">
        <v>2471</v>
      </c>
      <c r="B2475" s="59" t="s">
        <v>5847</v>
      </c>
      <c r="C2475" s="59" t="s">
        <v>5848</v>
      </c>
      <c r="D2475" s="59" t="s">
        <v>88</v>
      </c>
      <c r="E2475" s="58" t="s">
        <v>829</v>
      </c>
      <c r="F2475" s="58" t="s">
        <v>5765</v>
      </c>
      <c r="G2475" s="59" t="s">
        <v>1258</v>
      </c>
      <c r="H2475" s="59" t="s">
        <v>1534</v>
      </c>
      <c r="I2475" s="59">
        <v>1.232E-3</v>
      </c>
      <c r="J2475" s="60">
        <v>811688311.6883117</v>
      </c>
      <c r="K2475" s="59"/>
    </row>
    <row r="2476" spans="1:11" ht="15" customHeight="1" x14ac:dyDescent="0.4">
      <c r="A2476" s="58">
        <v>2472</v>
      </c>
      <c r="B2476" s="59" t="s">
        <v>5849</v>
      </c>
      <c r="C2476" s="59" t="s">
        <v>5850</v>
      </c>
      <c r="D2476" s="59" t="s">
        <v>1530</v>
      </c>
      <c r="E2476" s="58" t="s">
        <v>829</v>
      </c>
      <c r="F2476" s="58" t="s">
        <v>598</v>
      </c>
      <c r="G2476" s="59" t="s">
        <v>9</v>
      </c>
      <c r="H2476" s="59" t="s">
        <v>1523</v>
      </c>
      <c r="I2476" s="59">
        <v>4.1E-5</v>
      </c>
      <c r="J2476" s="60">
        <v>24390243902.439026</v>
      </c>
      <c r="K2476" s="59"/>
    </row>
    <row r="2477" spans="1:11" ht="15" customHeight="1" x14ac:dyDescent="0.4">
      <c r="A2477" s="58">
        <v>2473</v>
      </c>
      <c r="B2477" s="59" t="s">
        <v>5851</v>
      </c>
      <c r="C2477" s="59" t="s">
        <v>5852</v>
      </c>
      <c r="D2477" s="59" t="s">
        <v>5792</v>
      </c>
      <c r="E2477" s="58" t="s">
        <v>829</v>
      </c>
      <c r="F2477" s="58" t="s">
        <v>4922</v>
      </c>
      <c r="G2477" s="59" t="s">
        <v>1258</v>
      </c>
      <c r="H2477" s="59" t="s">
        <v>1534</v>
      </c>
      <c r="I2477" s="59">
        <v>2.392E-3</v>
      </c>
      <c r="J2477" s="60">
        <v>418060200.66889632</v>
      </c>
      <c r="K2477" s="59"/>
    </row>
    <row r="2478" spans="1:11" ht="15" customHeight="1" x14ac:dyDescent="0.4">
      <c r="A2478" s="58">
        <v>2474</v>
      </c>
      <c r="B2478" s="59" t="s">
        <v>5853</v>
      </c>
      <c r="C2478" s="59" t="s">
        <v>5854</v>
      </c>
      <c r="D2478" s="59" t="s">
        <v>88</v>
      </c>
      <c r="E2478" s="58" t="s">
        <v>829</v>
      </c>
      <c r="F2478" s="58" t="s">
        <v>598</v>
      </c>
      <c r="G2478" s="59" t="s">
        <v>1258</v>
      </c>
      <c r="H2478" s="59" t="s">
        <v>1534</v>
      </c>
      <c r="I2478" s="59">
        <v>2.8E-5</v>
      </c>
      <c r="J2478" s="60">
        <v>35714285714.285713</v>
      </c>
      <c r="K2478" s="59"/>
    </row>
    <row r="2479" spans="1:11" ht="15" customHeight="1" x14ac:dyDescent="0.4">
      <c r="A2479" s="58">
        <v>2475</v>
      </c>
      <c r="B2479" s="59" t="s">
        <v>5855</v>
      </c>
      <c r="C2479" s="59" t="s">
        <v>5856</v>
      </c>
      <c r="D2479" s="59" t="s">
        <v>5778</v>
      </c>
      <c r="E2479" s="58" t="s">
        <v>829</v>
      </c>
      <c r="F2479" s="58" t="s">
        <v>608</v>
      </c>
      <c r="G2479" s="59" t="s">
        <v>5779</v>
      </c>
      <c r="H2479" s="59" t="s">
        <v>5780</v>
      </c>
      <c r="I2479" s="59">
        <v>8.0000000000000004E-4</v>
      </c>
      <c r="J2479" s="60">
        <v>1250000000</v>
      </c>
      <c r="K2479" s="59"/>
    </row>
    <row r="2480" spans="1:11" ht="15" customHeight="1" x14ac:dyDescent="0.4">
      <c r="A2480" s="58">
        <v>2476</v>
      </c>
      <c r="B2480" s="59" t="s">
        <v>5857</v>
      </c>
      <c r="C2480" s="59" t="s">
        <v>5858</v>
      </c>
      <c r="D2480" s="59" t="s">
        <v>88</v>
      </c>
      <c r="E2480" s="58" t="s">
        <v>829</v>
      </c>
      <c r="F2480" s="58" t="s">
        <v>672</v>
      </c>
      <c r="G2480" s="59" t="s">
        <v>1258</v>
      </c>
      <c r="H2480" s="59" t="s">
        <v>1534</v>
      </c>
      <c r="I2480" s="59">
        <v>8.3999999999999995E-5</v>
      </c>
      <c r="J2480" s="60">
        <v>11904761904.761906</v>
      </c>
      <c r="K2480" s="59"/>
    </row>
    <row r="2481" spans="1:11" ht="15" customHeight="1" x14ac:dyDescent="0.4">
      <c r="A2481" s="58">
        <v>2477</v>
      </c>
      <c r="B2481" s="59" t="s">
        <v>5859</v>
      </c>
      <c r="C2481" s="59" t="s">
        <v>5860</v>
      </c>
      <c r="D2481" s="59" t="s">
        <v>5861</v>
      </c>
      <c r="E2481" s="58" t="s">
        <v>586</v>
      </c>
      <c r="F2481" s="58" t="s">
        <v>598</v>
      </c>
      <c r="G2481" s="59"/>
      <c r="H2481" s="59"/>
      <c r="I2481" s="59">
        <v>0</v>
      </c>
      <c r="J2481" s="60"/>
      <c r="K2481" s="59"/>
    </row>
    <row r="2482" spans="1:11" ht="15" customHeight="1" x14ac:dyDescent="0.4">
      <c r="A2482" s="58">
        <v>2478</v>
      </c>
      <c r="B2482" s="59" t="s">
        <v>5862</v>
      </c>
      <c r="C2482" s="59" t="s">
        <v>5863</v>
      </c>
      <c r="D2482" s="59" t="s">
        <v>5864</v>
      </c>
      <c r="E2482" s="58" t="s">
        <v>586</v>
      </c>
      <c r="F2482" s="58" t="s">
        <v>608</v>
      </c>
      <c r="G2482" s="59"/>
      <c r="H2482" s="59"/>
      <c r="I2482" s="59">
        <v>0</v>
      </c>
      <c r="J2482" s="60"/>
      <c r="K2482" s="59"/>
    </row>
    <row r="2483" spans="1:11" ht="15" customHeight="1" x14ac:dyDescent="0.4">
      <c r="A2483" s="58">
        <v>2479</v>
      </c>
      <c r="B2483" s="59" t="s">
        <v>5865</v>
      </c>
      <c r="C2483" s="59" t="s">
        <v>5866</v>
      </c>
      <c r="D2483" s="59" t="s">
        <v>5565</v>
      </c>
      <c r="E2483" s="58" t="s">
        <v>586</v>
      </c>
      <c r="F2483" s="58" t="s">
        <v>608</v>
      </c>
      <c r="G2483" s="59"/>
      <c r="H2483" s="59"/>
      <c r="I2483" s="59">
        <v>0</v>
      </c>
      <c r="J2483" s="60"/>
      <c r="K2483" s="59"/>
    </row>
    <row r="2484" spans="1:11" ht="15" customHeight="1" x14ac:dyDescent="0.4">
      <c r="A2484" s="58">
        <v>2480</v>
      </c>
      <c r="B2484" s="59" t="s">
        <v>5867</v>
      </c>
      <c r="C2484" s="59" t="s">
        <v>5868</v>
      </c>
      <c r="D2484" s="59" t="s">
        <v>3814</v>
      </c>
      <c r="E2484" s="58" t="s">
        <v>586</v>
      </c>
      <c r="F2484" s="58" t="s">
        <v>627</v>
      </c>
      <c r="G2484" s="59"/>
      <c r="H2484" s="59"/>
      <c r="I2484" s="59">
        <v>0</v>
      </c>
      <c r="J2484" s="60"/>
      <c r="K2484" s="59"/>
    </row>
    <row r="2485" spans="1:11" ht="15" customHeight="1" x14ac:dyDescent="0.4">
      <c r="A2485" s="58">
        <v>2481</v>
      </c>
      <c r="B2485" s="59" t="s">
        <v>5869</v>
      </c>
      <c r="C2485" s="59" t="s">
        <v>5870</v>
      </c>
      <c r="D2485" s="59" t="s">
        <v>74</v>
      </c>
      <c r="E2485" s="58" t="s">
        <v>829</v>
      </c>
      <c r="F2485" s="58" t="s">
        <v>598</v>
      </c>
      <c r="G2485" s="59" t="s">
        <v>830</v>
      </c>
      <c r="H2485" s="59" t="s">
        <v>1816</v>
      </c>
      <c r="I2485" s="59">
        <v>2.8999999999999998E-3</v>
      </c>
      <c r="J2485" s="60">
        <v>344827586.2068966</v>
      </c>
      <c r="K2485" s="59"/>
    </row>
    <row r="2486" spans="1:11" ht="15" customHeight="1" x14ac:dyDescent="0.4">
      <c r="A2486" s="58">
        <v>2482</v>
      </c>
      <c r="B2486" s="59" t="s">
        <v>5871</v>
      </c>
      <c r="C2486" s="59" t="s">
        <v>5872</v>
      </c>
      <c r="D2486" s="59" t="s">
        <v>5873</v>
      </c>
      <c r="E2486" s="58" t="s">
        <v>829</v>
      </c>
      <c r="F2486" s="58" t="s">
        <v>598</v>
      </c>
      <c r="G2486" s="59" t="s">
        <v>15</v>
      </c>
      <c r="H2486" s="59" t="s">
        <v>1534</v>
      </c>
      <c r="I2486" s="59">
        <v>5.1999999999999997E-5</v>
      </c>
      <c r="J2486" s="60">
        <v>19230769230.769234</v>
      </c>
      <c r="K2486" s="59"/>
    </row>
    <row r="2487" spans="1:11" ht="15" customHeight="1" x14ac:dyDescent="0.4">
      <c r="A2487" s="58">
        <v>2483</v>
      </c>
      <c r="B2487" s="59" t="s">
        <v>5874</v>
      </c>
      <c r="C2487" s="59" t="s">
        <v>5737</v>
      </c>
      <c r="D2487" s="59" t="s">
        <v>626</v>
      </c>
      <c r="E2487" s="58" t="s">
        <v>586</v>
      </c>
      <c r="F2487" s="58" t="s">
        <v>608</v>
      </c>
      <c r="G2487" s="59"/>
      <c r="H2487" s="59"/>
      <c r="I2487" s="59">
        <v>0</v>
      </c>
      <c r="J2487" s="60"/>
      <c r="K2487" s="59"/>
    </row>
    <row r="2488" spans="1:11" ht="15" customHeight="1" x14ac:dyDescent="0.4">
      <c r="A2488" s="58">
        <v>2484</v>
      </c>
      <c r="B2488" s="59" t="s">
        <v>5875</v>
      </c>
      <c r="C2488" s="59" t="s">
        <v>5876</v>
      </c>
      <c r="D2488" s="59" t="s">
        <v>5877</v>
      </c>
      <c r="E2488" s="58" t="s">
        <v>582</v>
      </c>
      <c r="F2488" s="58" t="s">
        <v>598</v>
      </c>
      <c r="G2488" s="59"/>
      <c r="H2488" s="59"/>
      <c r="I2488" s="59">
        <v>0</v>
      </c>
      <c r="J2488" s="60"/>
      <c r="K2488" s="59"/>
    </row>
    <row r="2489" spans="1:11" ht="15" customHeight="1" x14ac:dyDescent="0.4">
      <c r="A2489" s="58">
        <v>2485</v>
      </c>
      <c r="B2489" s="59" t="s">
        <v>5878</v>
      </c>
      <c r="C2489" s="59" t="s">
        <v>5879</v>
      </c>
      <c r="D2489" s="59" t="s">
        <v>5877</v>
      </c>
      <c r="E2489" s="58" t="s">
        <v>586</v>
      </c>
      <c r="F2489" s="58">
        <v>1</v>
      </c>
      <c r="G2489" s="59"/>
      <c r="H2489" s="59"/>
      <c r="I2489" s="59">
        <v>0</v>
      </c>
      <c r="J2489" s="60"/>
      <c r="K2489" s="59"/>
    </row>
    <row r="2490" spans="1:11" ht="15" customHeight="1" x14ac:dyDescent="0.4">
      <c r="A2490" s="58">
        <v>2486</v>
      </c>
      <c r="B2490" s="59" t="s">
        <v>5880</v>
      </c>
      <c r="C2490" s="59" t="s">
        <v>3611</v>
      </c>
      <c r="D2490" s="59" t="s">
        <v>948</v>
      </c>
      <c r="E2490" s="58" t="s">
        <v>586</v>
      </c>
      <c r="F2490" s="58">
        <v>2</v>
      </c>
      <c r="G2490" s="59"/>
      <c r="H2490" s="59"/>
      <c r="I2490" s="59">
        <v>0</v>
      </c>
      <c r="J2490" s="60"/>
      <c r="K2490" s="59"/>
    </row>
    <row r="2491" spans="1:11" ht="15" customHeight="1" x14ac:dyDescent="0.4">
      <c r="A2491" s="58">
        <v>2487</v>
      </c>
      <c r="B2491" s="59" t="s">
        <v>5881</v>
      </c>
      <c r="C2491" s="59" t="s">
        <v>3613</v>
      </c>
      <c r="D2491" s="59" t="s">
        <v>948</v>
      </c>
      <c r="E2491" s="58" t="s">
        <v>586</v>
      </c>
      <c r="F2491" s="58">
        <v>19</v>
      </c>
      <c r="G2491" s="59"/>
      <c r="H2491" s="59"/>
      <c r="I2491" s="59">
        <v>0</v>
      </c>
      <c r="J2491" s="60"/>
      <c r="K2491" s="59"/>
    </row>
    <row r="2492" spans="1:11" ht="15" customHeight="1" x14ac:dyDescent="0.4">
      <c r="A2492" s="58">
        <v>2488</v>
      </c>
      <c r="B2492" s="59" t="s">
        <v>5882</v>
      </c>
      <c r="C2492" s="59" t="s">
        <v>3669</v>
      </c>
      <c r="D2492" s="59" t="s">
        <v>948</v>
      </c>
      <c r="E2492" s="58" t="s">
        <v>586</v>
      </c>
      <c r="F2492" s="58">
        <v>6</v>
      </c>
      <c r="G2492" s="59"/>
      <c r="H2492" s="59"/>
      <c r="I2492" s="59">
        <v>0</v>
      </c>
      <c r="J2492" s="60"/>
      <c r="K2492" s="59"/>
    </row>
    <row r="2493" spans="1:11" ht="15" customHeight="1" x14ac:dyDescent="0.4">
      <c r="A2493" s="58">
        <v>2489</v>
      </c>
      <c r="B2493" s="59" t="s">
        <v>5883</v>
      </c>
      <c r="C2493" s="59" t="s">
        <v>5884</v>
      </c>
      <c r="D2493" s="59" t="s">
        <v>948</v>
      </c>
      <c r="E2493" s="58" t="s">
        <v>586</v>
      </c>
      <c r="F2493" s="58">
        <v>4</v>
      </c>
      <c r="G2493" s="59"/>
      <c r="H2493" s="59"/>
      <c r="I2493" s="59">
        <v>0</v>
      </c>
      <c r="J2493" s="60"/>
      <c r="K2493" s="59"/>
    </row>
    <row r="2494" spans="1:11" ht="15" customHeight="1" x14ac:dyDescent="0.4">
      <c r="A2494" s="58">
        <v>2490</v>
      </c>
      <c r="B2494" s="59" t="s">
        <v>5885</v>
      </c>
      <c r="C2494" s="59" t="s">
        <v>5886</v>
      </c>
      <c r="D2494" s="59" t="s">
        <v>5887</v>
      </c>
      <c r="E2494" s="58" t="s">
        <v>586</v>
      </c>
      <c r="F2494" s="58" t="s">
        <v>591</v>
      </c>
      <c r="G2494" s="59"/>
      <c r="H2494" s="59"/>
      <c r="I2494" s="59">
        <v>0</v>
      </c>
      <c r="J2494" s="60"/>
      <c r="K2494" s="59"/>
    </row>
    <row r="2495" spans="1:11" ht="15" customHeight="1" x14ac:dyDescent="0.4">
      <c r="A2495" s="58">
        <v>2491</v>
      </c>
      <c r="B2495" s="59" t="s">
        <v>5888</v>
      </c>
      <c r="C2495" s="59" t="s">
        <v>5889</v>
      </c>
      <c r="D2495" s="59" t="s">
        <v>5890</v>
      </c>
      <c r="E2495" s="58" t="s">
        <v>582</v>
      </c>
      <c r="F2495" s="58" t="s">
        <v>598</v>
      </c>
      <c r="G2495" s="59"/>
      <c r="H2495" s="59"/>
      <c r="I2495" s="59">
        <v>0.35286899999999999</v>
      </c>
      <c r="J2495" s="60">
        <v>2833912.8685149401</v>
      </c>
      <c r="K2495" s="59"/>
    </row>
    <row r="2496" spans="1:11" ht="15" customHeight="1" x14ac:dyDescent="0.4">
      <c r="A2496" s="58">
        <v>2492</v>
      </c>
      <c r="B2496" s="59" t="s">
        <v>5891</v>
      </c>
      <c r="C2496" s="59" t="s">
        <v>5892</v>
      </c>
      <c r="D2496" s="59" t="s">
        <v>5893</v>
      </c>
      <c r="E2496" s="58" t="s">
        <v>586</v>
      </c>
      <c r="F2496" s="58" t="s">
        <v>598</v>
      </c>
      <c r="G2496" s="59"/>
      <c r="H2496" s="59"/>
      <c r="I2496" s="59">
        <v>0</v>
      </c>
      <c r="J2496" s="60"/>
      <c r="K2496" s="59"/>
    </row>
    <row r="2497" spans="1:11" ht="15" customHeight="1" x14ac:dyDescent="0.4">
      <c r="A2497" s="58">
        <v>2493</v>
      </c>
      <c r="B2497" s="59" t="s">
        <v>5894</v>
      </c>
      <c r="C2497" s="59" t="s">
        <v>5895</v>
      </c>
      <c r="D2497" s="59" t="s">
        <v>5896</v>
      </c>
      <c r="E2497" s="58" t="s">
        <v>586</v>
      </c>
      <c r="F2497" s="58" t="s">
        <v>598</v>
      </c>
      <c r="G2497" s="59"/>
      <c r="H2497" s="59"/>
      <c r="I2497" s="59">
        <v>0</v>
      </c>
      <c r="J2497" s="60"/>
      <c r="K2497" s="59"/>
    </row>
    <row r="2498" spans="1:11" ht="15" customHeight="1" x14ac:dyDescent="0.4">
      <c r="A2498" s="58">
        <v>2494</v>
      </c>
      <c r="B2498" s="59" t="s">
        <v>5897</v>
      </c>
      <c r="C2498" s="59" t="s">
        <v>5898</v>
      </c>
      <c r="D2498" s="59" t="s">
        <v>5899</v>
      </c>
      <c r="E2498" s="58" t="s">
        <v>586</v>
      </c>
      <c r="F2498" s="58" t="s">
        <v>608</v>
      </c>
      <c r="G2498" s="59"/>
      <c r="H2498" s="59"/>
      <c r="I2498" s="59">
        <v>0</v>
      </c>
      <c r="J2498" s="60"/>
      <c r="K2498" s="59"/>
    </row>
    <row r="2499" spans="1:11" ht="15" customHeight="1" x14ac:dyDescent="0.4">
      <c r="A2499" s="58">
        <v>2495</v>
      </c>
      <c r="B2499" s="59" t="s">
        <v>5900</v>
      </c>
      <c r="C2499" s="59" t="s">
        <v>5901</v>
      </c>
      <c r="D2499" s="59" t="s">
        <v>5733</v>
      </c>
      <c r="E2499" s="58" t="s">
        <v>586</v>
      </c>
      <c r="F2499" s="58" t="s">
        <v>598</v>
      </c>
      <c r="G2499" s="59"/>
      <c r="H2499" s="59"/>
      <c r="I2499" s="59">
        <v>0</v>
      </c>
      <c r="J2499" s="60"/>
      <c r="K2499" s="59"/>
    </row>
    <row r="2500" spans="1:11" ht="15" customHeight="1" x14ac:dyDescent="0.4">
      <c r="A2500" s="58">
        <v>2496</v>
      </c>
      <c r="B2500" s="59" t="s">
        <v>5902</v>
      </c>
      <c r="C2500" s="59" t="s">
        <v>5748</v>
      </c>
      <c r="D2500" s="59" t="s">
        <v>626</v>
      </c>
      <c r="E2500" s="58" t="s">
        <v>586</v>
      </c>
      <c r="F2500" s="58" t="s">
        <v>677</v>
      </c>
      <c r="G2500" s="59"/>
      <c r="H2500" s="59"/>
      <c r="I2500" s="59">
        <v>0</v>
      </c>
      <c r="J2500" s="60"/>
      <c r="K2500" s="59"/>
    </row>
    <row r="2501" spans="1:11" ht="15" customHeight="1" x14ac:dyDescent="0.4">
      <c r="A2501" s="58">
        <v>2497</v>
      </c>
      <c r="B2501" s="59" t="s">
        <v>5903</v>
      </c>
      <c r="C2501" s="59" t="s">
        <v>681</v>
      </c>
      <c r="D2501" s="59" t="s">
        <v>626</v>
      </c>
      <c r="E2501" s="58" t="s">
        <v>586</v>
      </c>
      <c r="F2501" s="58" t="s">
        <v>788</v>
      </c>
      <c r="G2501" s="59"/>
      <c r="H2501" s="59"/>
      <c r="I2501" s="59">
        <v>0</v>
      </c>
      <c r="J2501" s="60"/>
      <c r="K2501" s="59"/>
    </row>
    <row r="2502" spans="1:11" ht="15" customHeight="1" x14ac:dyDescent="0.4">
      <c r="A2502" s="58">
        <v>2498</v>
      </c>
      <c r="B2502" s="59" t="s">
        <v>5904</v>
      </c>
      <c r="C2502" s="59" t="s">
        <v>5905</v>
      </c>
      <c r="D2502" s="59" t="s">
        <v>626</v>
      </c>
      <c r="E2502" s="58" t="s">
        <v>586</v>
      </c>
      <c r="F2502" s="58" t="s">
        <v>751</v>
      </c>
      <c r="G2502" s="59"/>
      <c r="H2502" s="59"/>
      <c r="I2502" s="59">
        <v>0</v>
      </c>
      <c r="J2502" s="60"/>
      <c r="K2502" s="59"/>
    </row>
    <row r="2503" spans="1:11" ht="15" customHeight="1" x14ac:dyDescent="0.4">
      <c r="A2503" s="58">
        <v>2499</v>
      </c>
      <c r="B2503" s="59" t="s">
        <v>5906</v>
      </c>
      <c r="C2503" s="59" t="s">
        <v>2540</v>
      </c>
      <c r="D2503" s="59" t="s">
        <v>626</v>
      </c>
      <c r="E2503" s="58" t="s">
        <v>586</v>
      </c>
      <c r="F2503" s="58" t="s">
        <v>598</v>
      </c>
      <c r="G2503" s="59"/>
      <c r="H2503" s="59"/>
      <c r="I2503" s="59">
        <v>0</v>
      </c>
      <c r="J2503" s="60"/>
      <c r="K2503" s="59"/>
    </row>
    <row r="2504" spans="1:11" ht="15" customHeight="1" x14ac:dyDescent="0.4">
      <c r="A2504" s="58">
        <v>2500</v>
      </c>
      <c r="B2504" s="59" t="s">
        <v>5907</v>
      </c>
      <c r="C2504" s="59" t="s">
        <v>5908</v>
      </c>
      <c r="D2504" s="59" t="s">
        <v>626</v>
      </c>
      <c r="E2504" s="58" t="s">
        <v>586</v>
      </c>
      <c r="F2504" s="58" t="s">
        <v>716</v>
      </c>
      <c r="G2504" s="59"/>
      <c r="H2504" s="59"/>
      <c r="I2504" s="59">
        <v>0</v>
      </c>
      <c r="J2504" s="60"/>
      <c r="K2504" s="59"/>
    </row>
    <row r="2505" spans="1:11" ht="15" customHeight="1" x14ac:dyDescent="0.4">
      <c r="A2505" s="58">
        <v>2501</v>
      </c>
      <c r="B2505" s="59" t="s">
        <v>5909</v>
      </c>
      <c r="C2505" s="59" t="s">
        <v>2839</v>
      </c>
      <c r="D2505" s="59" t="s">
        <v>626</v>
      </c>
      <c r="E2505" s="58" t="s">
        <v>586</v>
      </c>
      <c r="F2505" s="58" t="s">
        <v>608</v>
      </c>
      <c r="G2505" s="59"/>
      <c r="H2505" s="59"/>
      <c r="I2505" s="59">
        <v>0</v>
      </c>
      <c r="J2505" s="60"/>
      <c r="K2505" s="59"/>
    </row>
    <row r="2506" spans="1:11" ht="15" customHeight="1" x14ac:dyDescent="0.4">
      <c r="A2506" s="58">
        <v>2502</v>
      </c>
      <c r="B2506" s="59" t="s">
        <v>5910</v>
      </c>
      <c r="C2506" s="59" t="s">
        <v>707</v>
      </c>
      <c r="D2506" s="59" t="s">
        <v>708</v>
      </c>
      <c r="E2506" s="58" t="s">
        <v>586</v>
      </c>
      <c r="F2506" s="58" t="s">
        <v>2298</v>
      </c>
      <c r="G2506" s="59"/>
      <c r="H2506" s="59"/>
      <c r="I2506" s="59">
        <v>0</v>
      </c>
      <c r="J2506" s="60"/>
      <c r="K2506" s="59"/>
    </row>
    <row r="2507" spans="1:11" ht="15" customHeight="1" x14ac:dyDescent="0.4">
      <c r="A2507" s="58">
        <v>2503</v>
      </c>
      <c r="B2507" s="59" t="s">
        <v>5911</v>
      </c>
      <c r="C2507" s="59" t="s">
        <v>721</v>
      </c>
      <c r="D2507" s="59" t="s">
        <v>722</v>
      </c>
      <c r="E2507" s="58" t="s">
        <v>586</v>
      </c>
      <c r="F2507" s="58" t="s">
        <v>2077</v>
      </c>
      <c r="G2507" s="59"/>
      <c r="H2507" s="59"/>
      <c r="I2507" s="59">
        <v>0</v>
      </c>
      <c r="J2507" s="60"/>
      <c r="K2507" s="59"/>
    </row>
    <row r="2508" spans="1:11" ht="15" customHeight="1" x14ac:dyDescent="0.4">
      <c r="A2508" s="58">
        <v>2504</v>
      </c>
      <c r="B2508" s="59" t="s">
        <v>5912</v>
      </c>
      <c r="C2508" s="59" t="s">
        <v>5913</v>
      </c>
      <c r="D2508" s="59" t="s">
        <v>5914</v>
      </c>
      <c r="E2508" s="58" t="s">
        <v>586</v>
      </c>
      <c r="F2508" s="58" t="s">
        <v>598</v>
      </c>
      <c r="G2508" s="59"/>
      <c r="H2508" s="59"/>
      <c r="I2508" s="59">
        <v>0</v>
      </c>
      <c r="J2508" s="60"/>
      <c r="K2508" s="59"/>
    </row>
    <row r="2509" spans="1:11" ht="15" customHeight="1" x14ac:dyDescent="0.4">
      <c r="A2509" s="58">
        <v>2505</v>
      </c>
      <c r="B2509" s="59" t="s">
        <v>5915</v>
      </c>
      <c r="C2509" s="59" t="s">
        <v>593</v>
      </c>
      <c r="D2509" s="59" t="s">
        <v>594</v>
      </c>
      <c r="E2509" s="58" t="s">
        <v>586</v>
      </c>
      <c r="F2509" s="58">
        <v>1</v>
      </c>
      <c r="G2509" s="59"/>
      <c r="H2509" s="59"/>
      <c r="I2509" s="59">
        <v>0</v>
      </c>
      <c r="J2509" s="60"/>
      <c r="K2509" s="59"/>
    </row>
    <row r="2510" spans="1:11" ht="15" customHeight="1" x14ac:dyDescent="0.4">
      <c r="A2510" s="58">
        <v>2506</v>
      </c>
      <c r="B2510" s="59" t="s">
        <v>5916</v>
      </c>
      <c r="C2510" s="59" t="s">
        <v>5917</v>
      </c>
      <c r="D2510" s="59" t="s">
        <v>5918</v>
      </c>
      <c r="E2510" s="58" t="s">
        <v>582</v>
      </c>
      <c r="F2510" s="58" t="s">
        <v>598</v>
      </c>
      <c r="G2510" s="59"/>
      <c r="H2510" s="59"/>
      <c r="I2510" s="59">
        <v>3.7164999999999997E-2</v>
      </c>
      <c r="J2510" s="60">
        <v>26907036.18996368</v>
      </c>
      <c r="K2510" s="59"/>
    </row>
    <row r="2511" spans="1:11" ht="15" customHeight="1" x14ac:dyDescent="0.4">
      <c r="A2511" s="58">
        <v>2507</v>
      </c>
      <c r="B2511" s="59" t="s">
        <v>5919</v>
      </c>
      <c r="C2511" s="59" t="s">
        <v>5920</v>
      </c>
      <c r="D2511" s="59" t="s">
        <v>5921</v>
      </c>
      <c r="E2511" s="58" t="s">
        <v>586</v>
      </c>
      <c r="F2511" s="58" t="s">
        <v>1978</v>
      </c>
      <c r="G2511" s="59"/>
      <c r="H2511" s="59"/>
      <c r="I2511" s="59">
        <v>0</v>
      </c>
      <c r="J2511" s="60"/>
      <c r="K2511" s="59"/>
    </row>
    <row r="2512" spans="1:11" ht="15" customHeight="1" x14ac:dyDescent="0.4">
      <c r="A2512" s="58">
        <v>2508</v>
      </c>
      <c r="B2512" s="59" t="s">
        <v>5922</v>
      </c>
      <c r="C2512" s="59" t="s">
        <v>5905</v>
      </c>
      <c r="D2512" s="59" t="s">
        <v>626</v>
      </c>
      <c r="E2512" s="58" t="s">
        <v>586</v>
      </c>
      <c r="F2512" s="58" t="s">
        <v>711</v>
      </c>
      <c r="G2512" s="59"/>
      <c r="H2512" s="59"/>
      <c r="I2512" s="59">
        <v>0</v>
      </c>
      <c r="J2512" s="60"/>
      <c r="K2512" s="59"/>
    </row>
    <row r="2513" spans="1:11" ht="15" customHeight="1" x14ac:dyDescent="0.4">
      <c r="A2513" s="58">
        <v>2509</v>
      </c>
      <c r="B2513" s="59" t="s">
        <v>5923</v>
      </c>
      <c r="C2513" s="59" t="s">
        <v>707</v>
      </c>
      <c r="D2513" s="59" t="s">
        <v>708</v>
      </c>
      <c r="E2513" s="58" t="s">
        <v>586</v>
      </c>
      <c r="F2513" s="58" t="s">
        <v>711</v>
      </c>
      <c r="G2513" s="59"/>
      <c r="H2513" s="59"/>
      <c r="I2513" s="59">
        <v>0</v>
      </c>
      <c r="J2513" s="60"/>
      <c r="K2513" s="59"/>
    </row>
    <row r="2514" spans="1:11" ht="15" customHeight="1" x14ac:dyDescent="0.4">
      <c r="A2514" s="58">
        <v>2510</v>
      </c>
      <c r="B2514" s="59" t="s">
        <v>5924</v>
      </c>
      <c r="C2514" s="59" t="s">
        <v>721</v>
      </c>
      <c r="D2514" s="59" t="s">
        <v>5925</v>
      </c>
      <c r="E2514" s="58" t="s">
        <v>586</v>
      </c>
      <c r="F2514" s="58" t="s">
        <v>711</v>
      </c>
      <c r="G2514" s="59"/>
      <c r="H2514" s="59"/>
      <c r="I2514" s="59">
        <v>0</v>
      </c>
      <c r="J2514" s="60"/>
      <c r="K2514" s="59"/>
    </row>
    <row r="2515" spans="1:11" ht="15" customHeight="1" x14ac:dyDescent="0.4">
      <c r="A2515" s="58">
        <v>2511</v>
      </c>
      <c r="B2515" s="59" t="s">
        <v>5926</v>
      </c>
      <c r="C2515" s="59" t="s">
        <v>2223</v>
      </c>
      <c r="D2515" s="59" t="s">
        <v>2224</v>
      </c>
      <c r="E2515" s="58" t="s">
        <v>586</v>
      </c>
      <c r="F2515" s="58" t="s">
        <v>608</v>
      </c>
      <c r="G2515" s="59"/>
      <c r="H2515" s="59"/>
      <c r="I2515" s="59">
        <v>0</v>
      </c>
      <c r="J2515" s="60"/>
      <c r="K2515" s="59"/>
    </row>
    <row r="2516" spans="1:11" ht="15" customHeight="1" x14ac:dyDescent="0.4">
      <c r="A2516" s="58">
        <v>2512</v>
      </c>
      <c r="B2516" s="59" t="s">
        <v>5927</v>
      </c>
      <c r="C2516" s="59" t="s">
        <v>593</v>
      </c>
      <c r="D2516" s="59" t="s">
        <v>594</v>
      </c>
      <c r="E2516" s="58" t="s">
        <v>586</v>
      </c>
      <c r="F2516" s="58">
        <v>1</v>
      </c>
      <c r="G2516" s="59"/>
      <c r="H2516" s="59"/>
      <c r="I2516" s="59">
        <v>0</v>
      </c>
      <c r="J2516" s="60"/>
      <c r="K2516" s="59"/>
    </row>
    <row r="2517" spans="1:11" ht="15" customHeight="1" x14ac:dyDescent="0.4">
      <c r="A2517" s="58">
        <v>2513</v>
      </c>
      <c r="B2517" s="59" t="s">
        <v>5928</v>
      </c>
      <c r="C2517" s="59" t="s">
        <v>5929</v>
      </c>
      <c r="D2517" s="59" t="s">
        <v>5930</v>
      </c>
      <c r="E2517" s="58" t="s">
        <v>582</v>
      </c>
      <c r="F2517" s="58" t="s">
        <v>598</v>
      </c>
      <c r="G2517" s="59"/>
      <c r="H2517" s="59"/>
      <c r="I2517" s="59">
        <v>0</v>
      </c>
      <c r="J2517" s="60"/>
      <c r="K2517" s="59"/>
    </row>
    <row r="2518" spans="1:11" ht="15" customHeight="1" x14ac:dyDescent="0.4">
      <c r="A2518" s="58">
        <v>2514</v>
      </c>
      <c r="B2518" s="59" t="s">
        <v>5931</v>
      </c>
      <c r="C2518" s="59" t="s">
        <v>5932</v>
      </c>
      <c r="D2518" s="59" t="s">
        <v>5930</v>
      </c>
      <c r="E2518" s="58" t="s">
        <v>586</v>
      </c>
      <c r="F2518" s="58">
        <v>1</v>
      </c>
      <c r="G2518" s="59"/>
      <c r="H2518" s="59"/>
      <c r="I2518" s="59">
        <v>0</v>
      </c>
      <c r="J2518" s="60"/>
      <c r="K2518" s="59"/>
    </row>
    <row r="2519" spans="1:11" ht="15" customHeight="1" x14ac:dyDescent="0.4">
      <c r="A2519" s="58">
        <v>2515</v>
      </c>
      <c r="B2519" s="59" t="s">
        <v>5933</v>
      </c>
      <c r="C2519" s="59" t="s">
        <v>3613</v>
      </c>
      <c r="D2519" s="59" t="s">
        <v>948</v>
      </c>
      <c r="E2519" s="58" t="s">
        <v>586</v>
      </c>
      <c r="F2519" s="58">
        <v>12</v>
      </c>
      <c r="G2519" s="59"/>
      <c r="H2519" s="59"/>
      <c r="I2519" s="59">
        <v>0</v>
      </c>
      <c r="J2519" s="60"/>
      <c r="K2519" s="59"/>
    </row>
    <row r="2520" spans="1:11" ht="15" customHeight="1" x14ac:dyDescent="0.4">
      <c r="A2520" s="58">
        <v>2516</v>
      </c>
      <c r="B2520" s="59" t="s">
        <v>5934</v>
      </c>
      <c r="C2520" s="59" t="s">
        <v>5935</v>
      </c>
      <c r="D2520" s="59" t="s">
        <v>5936</v>
      </c>
      <c r="E2520" s="58" t="s">
        <v>582</v>
      </c>
      <c r="F2520" s="58" t="s">
        <v>598</v>
      </c>
      <c r="G2520" s="59"/>
      <c r="H2520" s="59"/>
      <c r="I2520" s="59">
        <v>3.7164999999999997E-2</v>
      </c>
      <c r="J2520" s="60">
        <v>26907036.18996368</v>
      </c>
      <c r="K2520" s="59"/>
    </row>
    <row r="2521" spans="1:11" ht="15" customHeight="1" x14ac:dyDescent="0.4">
      <c r="A2521" s="58">
        <v>2517</v>
      </c>
      <c r="B2521" s="59" t="s">
        <v>5937</v>
      </c>
      <c r="C2521" s="59" t="s">
        <v>5938</v>
      </c>
      <c r="D2521" s="59" t="s">
        <v>88</v>
      </c>
      <c r="E2521" s="58" t="s">
        <v>829</v>
      </c>
      <c r="F2521" s="58" t="s">
        <v>788</v>
      </c>
      <c r="G2521" s="59" t="s">
        <v>1258</v>
      </c>
      <c r="H2521" s="59" t="s">
        <v>2760</v>
      </c>
      <c r="I2521" s="59">
        <v>2.2339999999999999E-3</v>
      </c>
      <c r="J2521" s="60">
        <v>447627573.85854971</v>
      </c>
      <c r="K2521" s="59"/>
    </row>
    <row r="2522" spans="1:11" ht="15" customHeight="1" x14ac:dyDescent="0.4">
      <c r="A2522" s="58">
        <v>2518</v>
      </c>
      <c r="B2522" s="59" t="s">
        <v>5939</v>
      </c>
      <c r="C2522" s="59" t="s">
        <v>5940</v>
      </c>
      <c r="D2522" s="59" t="s">
        <v>3814</v>
      </c>
      <c r="E2522" s="58" t="s">
        <v>586</v>
      </c>
      <c r="F2522" s="58" t="s">
        <v>1978</v>
      </c>
      <c r="G2522" s="59"/>
      <c r="H2522" s="59"/>
      <c r="I2522" s="59">
        <v>0</v>
      </c>
      <c r="J2522" s="60"/>
      <c r="K2522" s="59"/>
    </row>
    <row r="2523" spans="1:11" ht="15" customHeight="1" x14ac:dyDescent="0.4">
      <c r="A2523" s="58">
        <v>2519</v>
      </c>
      <c r="B2523" s="59" t="s">
        <v>5941</v>
      </c>
      <c r="C2523" s="59" t="s">
        <v>5942</v>
      </c>
      <c r="D2523" s="59" t="s">
        <v>5864</v>
      </c>
      <c r="E2523" s="58" t="s">
        <v>586</v>
      </c>
      <c r="F2523" s="58" t="s">
        <v>1978</v>
      </c>
      <c r="G2523" s="59"/>
      <c r="H2523" s="59"/>
      <c r="I2523" s="59">
        <v>0</v>
      </c>
      <c r="J2523" s="60"/>
      <c r="K2523" s="59"/>
    </row>
    <row r="2524" spans="1:11" ht="15" customHeight="1" x14ac:dyDescent="0.4">
      <c r="A2524" s="58">
        <v>2520</v>
      </c>
      <c r="B2524" s="59" t="s">
        <v>5943</v>
      </c>
      <c r="C2524" s="59" t="s">
        <v>5944</v>
      </c>
      <c r="D2524" s="59" t="s">
        <v>43</v>
      </c>
      <c r="E2524" s="58" t="s">
        <v>829</v>
      </c>
      <c r="F2524" s="58" t="s">
        <v>711</v>
      </c>
      <c r="G2524" s="59" t="s">
        <v>1560</v>
      </c>
      <c r="H2524" s="59" t="s">
        <v>1561</v>
      </c>
      <c r="I2524" s="59">
        <v>1.191E-3</v>
      </c>
      <c r="J2524" s="60">
        <v>839630562.55247688</v>
      </c>
      <c r="K2524" s="59"/>
    </row>
    <row r="2525" spans="1:11" ht="15" customHeight="1" x14ac:dyDescent="0.4">
      <c r="A2525" s="58">
        <v>2521</v>
      </c>
      <c r="B2525" s="59" t="s">
        <v>5945</v>
      </c>
      <c r="C2525" s="59" t="s">
        <v>5946</v>
      </c>
      <c r="D2525" s="59" t="s">
        <v>5947</v>
      </c>
      <c r="E2525" s="58" t="s">
        <v>859</v>
      </c>
      <c r="F2525" s="58" t="s">
        <v>598</v>
      </c>
      <c r="G2525" s="59" t="s">
        <v>1509</v>
      </c>
      <c r="H2525" s="59"/>
      <c r="I2525" s="59">
        <v>6.7000000000000002E-4</v>
      </c>
      <c r="J2525" s="60">
        <v>1492537313.4328358</v>
      </c>
      <c r="K2525" s="59"/>
    </row>
    <row r="2526" spans="1:11" ht="15" customHeight="1" x14ac:dyDescent="0.4">
      <c r="A2526" s="58">
        <v>2522</v>
      </c>
      <c r="B2526" s="59" t="s">
        <v>5948</v>
      </c>
      <c r="C2526" s="59" t="s">
        <v>5773</v>
      </c>
      <c r="D2526" s="59" t="s">
        <v>88</v>
      </c>
      <c r="E2526" s="58" t="s">
        <v>829</v>
      </c>
      <c r="F2526" s="58" t="s">
        <v>591</v>
      </c>
      <c r="G2526" s="59" t="s">
        <v>1258</v>
      </c>
      <c r="H2526" s="59" t="s">
        <v>2760</v>
      </c>
      <c r="I2526" s="59">
        <v>6.38E-4</v>
      </c>
      <c r="J2526" s="60">
        <v>1567398119.122257</v>
      </c>
      <c r="K2526" s="59"/>
    </row>
    <row r="2527" spans="1:11" ht="15" customHeight="1" x14ac:dyDescent="0.4">
      <c r="A2527" s="58">
        <v>2523</v>
      </c>
      <c r="B2527" s="59" t="s">
        <v>5949</v>
      </c>
      <c r="C2527" s="59" t="s">
        <v>5950</v>
      </c>
      <c r="D2527" s="59" t="s">
        <v>74</v>
      </c>
      <c r="E2527" s="58" t="s">
        <v>829</v>
      </c>
      <c r="F2527" s="58" t="s">
        <v>598</v>
      </c>
      <c r="G2527" s="59" t="s">
        <v>830</v>
      </c>
      <c r="H2527" s="59" t="s">
        <v>1816</v>
      </c>
      <c r="I2527" s="59">
        <v>2.8999999999999998E-3</v>
      </c>
      <c r="J2527" s="60">
        <v>344827586.2068966</v>
      </c>
      <c r="K2527" s="59"/>
    </row>
    <row r="2528" spans="1:11" ht="15" customHeight="1" x14ac:dyDescent="0.4">
      <c r="A2528" s="58">
        <v>2524</v>
      </c>
      <c r="B2528" s="59" t="s">
        <v>5951</v>
      </c>
      <c r="C2528" s="59" t="s">
        <v>5952</v>
      </c>
      <c r="D2528" s="59" t="s">
        <v>5953</v>
      </c>
      <c r="E2528" s="58" t="s">
        <v>829</v>
      </c>
      <c r="F2528" s="58" t="s">
        <v>598</v>
      </c>
      <c r="G2528" s="59" t="s">
        <v>830</v>
      </c>
      <c r="H2528" s="59" t="s">
        <v>1816</v>
      </c>
      <c r="I2528" s="59">
        <v>2.8999999999999998E-3</v>
      </c>
      <c r="J2528" s="60">
        <v>344827586.2068966</v>
      </c>
      <c r="K2528" s="59"/>
    </row>
    <row r="2529" spans="1:11" ht="15" customHeight="1" x14ac:dyDescent="0.4">
      <c r="A2529" s="58">
        <v>2525</v>
      </c>
      <c r="B2529" s="59" t="s">
        <v>5954</v>
      </c>
      <c r="C2529" s="59" t="s">
        <v>5955</v>
      </c>
      <c r="D2529" s="59" t="s">
        <v>74</v>
      </c>
      <c r="E2529" s="58" t="s">
        <v>829</v>
      </c>
      <c r="F2529" s="58" t="s">
        <v>598</v>
      </c>
      <c r="G2529" s="59" t="s">
        <v>830</v>
      </c>
      <c r="H2529" s="59" t="s">
        <v>1816</v>
      </c>
      <c r="I2529" s="59">
        <v>2.8999999999999998E-3</v>
      </c>
      <c r="J2529" s="60">
        <v>344827586.2068966</v>
      </c>
      <c r="K2529" s="59"/>
    </row>
    <row r="2530" spans="1:11" ht="15" customHeight="1" x14ac:dyDescent="0.4">
      <c r="A2530" s="58">
        <v>2526</v>
      </c>
      <c r="B2530" s="59" t="s">
        <v>5956</v>
      </c>
      <c r="C2530" s="59" t="s">
        <v>5957</v>
      </c>
      <c r="D2530" s="59" t="s">
        <v>88</v>
      </c>
      <c r="E2530" s="58" t="s">
        <v>829</v>
      </c>
      <c r="F2530" s="58" t="s">
        <v>591</v>
      </c>
      <c r="G2530" s="59" t="s">
        <v>1258</v>
      </c>
      <c r="H2530" s="59" t="s">
        <v>1534</v>
      </c>
      <c r="I2530" s="59">
        <v>1.12E-4</v>
      </c>
      <c r="J2530" s="60">
        <v>8928571428.5714283</v>
      </c>
      <c r="K2530" s="59"/>
    </row>
    <row r="2531" spans="1:11" ht="15" customHeight="1" x14ac:dyDescent="0.4">
      <c r="A2531" s="58">
        <v>2527</v>
      </c>
      <c r="B2531" s="59" t="s">
        <v>5958</v>
      </c>
      <c r="C2531" s="59" t="s">
        <v>5959</v>
      </c>
      <c r="D2531" s="59" t="s">
        <v>74</v>
      </c>
      <c r="E2531" s="58" t="s">
        <v>829</v>
      </c>
      <c r="F2531" s="58" t="s">
        <v>598</v>
      </c>
      <c r="G2531" s="59" t="s">
        <v>830</v>
      </c>
      <c r="H2531" s="59" t="s">
        <v>1816</v>
      </c>
      <c r="I2531" s="59">
        <v>2.8999999999999998E-3</v>
      </c>
      <c r="J2531" s="60">
        <v>344827586.2068966</v>
      </c>
      <c r="K2531" s="59"/>
    </row>
    <row r="2532" spans="1:11" ht="15" customHeight="1" x14ac:dyDescent="0.4">
      <c r="A2532" s="58">
        <v>2528</v>
      </c>
      <c r="B2532" s="59" t="s">
        <v>5960</v>
      </c>
      <c r="C2532" s="59" t="s">
        <v>593</v>
      </c>
      <c r="D2532" s="59" t="s">
        <v>594</v>
      </c>
      <c r="E2532" s="58" t="s">
        <v>586</v>
      </c>
      <c r="F2532" s="58">
        <v>1</v>
      </c>
      <c r="G2532" s="59"/>
      <c r="H2532" s="59"/>
      <c r="I2532" s="59">
        <v>0</v>
      </c>
      <c r="J2532" s="60"/>
      <c r="K2532" s="59"/>
    </row>
    <row r="2533" spans="1:11" ht="15" customHeight="1" x14ac:dyDescent="0.4">
      <c r="A2533" s="58">
        <v>2529</v>
      </c>
      <c r="B2533" s="59" t="s">
        <v>5961</v>
      </c>
      <c r="C2533" s="59" t="s">
        <v>5809</v>
      </c>
      <c r="D2533" s="59" t="s">
        <v>88</v>
      </c>
      <c r="E2533" s="58" t="s">
        <v>829</v>
      </c>
      <c r="F2533" s="58" t="s">
        <v>1158</v>
      </c>
      <c r="G2533" s="59" t="s">
        <v>1258</v>
      </c>
      <c r="H2533" s="59" t="s">
        <v>1534</v>
      </c>
      <c r="I2533" s="59">
        <v>2.52E-4</v>
      </c>
      <c r="J2533" s="60">
        <v>3968253968.2539682</v>
      </c>
      <c r="K2533" s="59"/>
    </row>
    <row r="2534" spans="1:11" ht="15" customHeight="1" x14ac:dyDescent="0.4">
      <c r="A2534" s="58">
        <v>2530</v>
      </c>
      <c r="B2534" s="59" t="s">
        <v>5962</v>
      </c>
      <c r="C2534" s="59" t="s">
        <v>707</v>
      </c>
      <c r="D2534" s="59" t="s">
        <v>708</v>
      </c>
      <c r="E2534" s="58" t="s">
        <v>586</v>
      </c>
      <c r="F2534" s="58" t="s">
        <v>1978</v>
      </c>
      <c r="G2534" s="59"/>
      <c r="H2534" s="59"/>
      <c r="I2534" s="59">
        <v>0</v>
      </c>
      <c r="J2534" s="60"/>
      <c r="K2534" s="59"/>
    </row>
    <row r="2535" spans="1:11" ht="15" customHeight="1" x14ac:dyDescent="0.4">
      <c r="A2535" s="58">
        <v>2531</v>
      </c>
      <c r="B2535" s="59" t="s">
        <v>5963</v>
      </c>
      <c r="C2535" s="59" t="s">
        <v>5964</v>
      </c>
      <c r="D2535" s="59" t="s">
        <v>74</v>
      </c>
      <c r="E2535" s="58" t="s">
        <v>829</v>
      </c>
      <c r="F2535" s="58" t="s">
        <v>608</v>
      </c>
      <c r="G2535" s="59" t="s">
        <v>830</v>
      </c>
      <c r="H2535" s="59" t="s">
        <v>1816</v>
      </c>
      <c r="I2535" s="59">
        <v>5.7999999999999996E-3</v>
      </c>
      <c r="J2535" s="60">
        <v>172413793.1034483</v>
      </c>
      <c r="K2535" s="59"/>
    </row>
    <row r="2536" spans="1:11" ht="15" customHeight="1" x14ac:dyDescent="0.4">
      <c r="A2536" s="58">
        <v>2532</v>
      </c>
      <c r="B2536" s="59" t="s">
        <v>5965</v>
      </c>
      <c r="C2536" s="59" t="s">
        <v>5966</v>
      </c>
      <c r="D2536" s="59" t="s">
        <v>921</v>
      </c>
      <c r="E2536" s="58" t="s">
        <v>586</v>
      </c>
      <c r="F2536" s="58" t="s">
        <v>608</v>
      </c>
      <c r="G2536" s="59"/>
      <c r="H2536" s="59"/>
      <c r="I2536" s="59">
        <v>0</v>
      </c>
      <c r="J2536" s="60"/>
      <c r="K2536" s="59"/>
    </row>
    <row r="2537" spans="1:11" ht="15" customHeight="1" x14ac:dyDescent="0.4">
      <c r="A2537" s="58">
        <v>2533</v>
      </c>
      <c r="B2537" s="59" t="s">
        <v>5967</v>
      </c>
      <c r="C2537" s="59" t="s">
        <v>5968</v>
      </c>
      <c r="D2537" s="59" t="s">
        <v>74</v>
      </c>
      <c r="E2537" s="58" t="s">
        <v>829</v>
      </c>
      <c r="F2537" s="58" t="s">
        <v>598</v>
      </c>
      <c r="G2537" s="59" t="s">
        <v>830</v>
      </c>
      <c r="H2537" s="59" t="s">
        <v>1816</v>
      </c>
      <c r="I2537" s="59">
        <v>2.8999999999999998E-3</v>
      </c>
      <c r="J2537" s="60">
        <v>344827586.2068966</v>
      </c>
      <c r="K2537" s="59"/>
    </row>
    <row r="2538" spans="1:11" ht="15" customHeight="1" x14ac:dyDescent="0.4">
      <c r="A2538" s="58">
        <v>2534</v>
      </c>
      <c r="B2538" s="59" t="s">
        <v>5969</v>
      </c>
      <c r="C2538" s="59" t="s">
        <v>5970</v>
      </c>
      <c r="D2538" s="59" t="s">
        <v>74</v>
      </c>
      <c r="E2538" s="58" t="s">
        <v>829</v>
      </c>
      <c r="F2538" s="58" t="s">
        <v>598</v>
      </c>
      <c r="G2538" s="59" t="s">
        <v>830</v>
      </c>
      <c r="H2538" s="59" t="s">
        <v>1816</v>
      </c>
      <c r="I2538" s="59">
        <v>2.8999999999999998E-3</v>
      </c>
      <c r="J2538" s="60">
        <v>344827586.2068966</v>
      </c>
      <c r="K2538" s="59"/>
    </row>
    <row r="2539" spans="1:11" ht="15" customHeight="1" x14ac:dyDescent="0.4">
      <c r="A2539" s="58">
        <v>2535</v>
      </c>
      <c r="B2539" s="59" t="s">
        <v>5971</v>
      </c>
      <c r="C2539" s="59" t="s">
        <v>5821</v>
      </c>
      <c r="D2539" s="59" t="s">
        <v>5822</v>
      </c>
      <c r="E2539" s="58" t="s">
        <v>829</v>
      </c>
      <c r="F2539" s="58" t="s">
        <v>672</v>
      </c>
      <c r="G2539" s="59" t="s">
        <v>1258</v>
      </c>
      <c r="H2539" s="59" t="s">
        <v>1534</v>
      </c>
      <c r="I2539" s="59">
        <v>8.3999999999999995E-5</v>
      </c>
      <c r="J2539" s="60">
        <v>11904761904.761906</v>
      </c>
      <c r="K2539" s="59"/>
    </row>
    <row r="2540" spans="1:11" ht="15" customHeight="1" x14ac:dyDescent="0.4">
      <c r="A2540" s="58">
        <v>2536</v>
      </c>
      <c r="B2540" s="59" t="s">
        <v>5972</v>
      </c>
      <c r="C2540" s="59" t="s">
        <v>5973</v>
      </c>
      <c r="D2540" s="59" t="s">
        <v>74</v>
      </c>
      <c r="E2540" s="58" t="s">
        <v>829</v>
      </c>
      <c r="F2540" s="58" t="s">
        <v>598</v>
      </c>
      <c r="G2540" s="59" t="s">
        <v>830</v>
      </c>
      <c r="H2540" s="59" t="s">
        <v>1816</v>
      </c>
      <c r="I2540" s="59">
        <v>2.8999999999999998E-3</v>
      </c>
      <c r="J2540" s="60">
        <v>344827586.2068966</v>
      </c>
      <c r="K2540" s="59"/>
    </row>
    <row r="2541" spans="1:11" ht="15" customHeight="1" x14ac:dyDescent="0.4">
      <c r="A2541" s="58">
        <v>2537</v>
      </c>
      <c r="B2541" s="59" t="s">
        <v>5974</v>
      </c>
      <c r="C2541" s="59" t="s">
        <v>5975</v>
      </c>
      <c r="D2541" s="59" t="s">
        <v>5976</v>
      </c>
      <c r="E2541" s="58" t="s">
        <v>829</v>
      </c>
      <c r="F2541" s="58" t="s">
        <v>591</v>
      </c>
      <c r="G2541" s="59" t="s">
        <v>1674</v>
      </c>
      <c r="H2541" s="59" t="s">
        <v>2424</v>
      </c>
      <c r="I2541" s="59">
        <v>8.3999999999999995E-5</v>
      </c>
      <c r="J2541" s="60">
        <v>11904761904.761906</v>
      </c>
      <c r="K2541" s="59"/>
    </row>
    <row r="2542" spans="1:11" ht="15" customHeight="1" x14ac:dyDescent="0.4">
      <c r="A2542" s="58">
        <v>2538</v>
      </c>
      <c r="B2542" s="59" t="s">
        <v>5977</v>
      </c>
      <c r="C2542" s="59" t="s">
        <v>5978</v>
      </c>
      <c r="D2542" s="59" t="s">
        <v>74</v>
      </c>
      <c r="E2542" s="58" t="s">
        <v>829</v>
      </c>
      <c r="F2542" s="58" t="s">
        <v>598</v>
      </c>
      <c r="G2542" s="59" t="s">
        <v>830</v>
      </c>
      <c r="H2542" s="59" t="s">
        <v>1816</v>
      </c>
      <c r="I2542" s="59">
        <v>2.8999999999999998E-3</v>
      </c>
      <c r="J2542" s="60">
        <v>344827586.2068966</v>
      </c>
      <c r="K2542" s="59"/>
    </row>
    <row r="2543" spans="1:11" ht="15" customHeight="1" x14ac:dyDescent="0.4">
      <c r="A2543" s="58">
        <v>2539</v>
      </c>
      <c r="B2543" s="59" t="s">
        <v>5979</v>
      </c>
      <c r="C2543" s="59" t="s">
        <v>5980</v>
      </c>
      <c r="D2543" s="59" t="s">
        <v>5981</v>
      </c>
      <c r="E2543" s="58" t="s">
        <v>829</v>
      </c>
      <c r="F2543" s="58" t="s">
        <v>598</v>
      </c>
      <c r="G2543" s="59" t="s">
        <v>830</v>
      </c>
      <c r="H2543" s="59" t="s">
        <v>1816</v>
      </c>
      <c r="I2543" s="59">
        <v>2.8999999999999998E-3</v>
      </c>
      <c r="J2543" s="60">
        <v>344827586.2068966</v>
      </c>
      <c r="K2543" s="59"/>
    </row>
    <row r="2544" spans="1:11" ht="15" customHeight="1" x14ac:dyDescent="0.4">
      <c r="A2544" s="58">
        <v>2540</v>
      </c>
      <c r="B2544" s="59" t="s">
        <v>5982</v>
      </c>
      <c r="C2544" s="59" t="s">
        <v>5983</v>
      </c>
      <c r="D2544" s="59" t="s">
        <v>5984</v>
      </c>
      <c r="E2544" s="58" t="s">
        <v>582</v>
      </c>
      <c r="F2544" s="58" t="s">
        <v>598</v>
      </c>
      <c r="G2544" s="59"/>
      <c r="H2544" s="59"/>
      <c r="I2544" s="59">
        <v>2.7217999999999999E-2</v>
      </c>
      <c r="J2544" s="60">
        <v>36740392.387390696</v>
      </c>
      <c r="K2544" s="59"/>
    </row>
    <row r="2545" spans="1:11" ht="15" customHeight="1" x14ac:dyDescent="0.4">
      <c r="A2545" s="58">
        <v>2541</v>
      </c>
      <c r="B2545" s="59" t="s">
        <v>5985</v>
      </c>
      <c r="C2545" s="59" t="s">
        <v>5986</v>
      </c>
      <c r="D2545" s="59" t="s">
        <v>5987</v>
      </c>
      <c r="E2545" s="58" t="s">
        <v>859</v>
      </c>
      <c r="F2545" s="58" t="s">
        <v>598</v>
      </c>
      <c r="G2545" s="59" t="s">
        <v>1509</v>
      </c>
      <c r="H2545" s="59"/>
      <c r="I2545" s="59">
        <v>6.7000000000000002E-4</v>
      </c>
      <c r="J2545" s="60">
        <v>1492537313.4328358</v>
      </c>
      <c r="K2545" s="59"/>
    </row>
    <row r="2546" spans="1:11" ht="15" customHeight="1" x14ac:dyDescent="0.4">
      <c r="A2546" s="58">
        <v>2542</v>
      </c>
      <c r="B2546" s="59" t="s">
        <v>5988</v>
      </c>
      <c r="C2546" s="59" t="s">
        <v>5942</v>
      </c>
      <c r="D2546" s="59" t="s">
        <v>5864</v>
      </c>
      <c r="E2546" s="58" t="s">
        <v>586</v>
      </c>
      <c r="F2546" s="58" t="s">
        <v>591</v>
      </c>
      <c r="G2546" s="59"/>
      <c r="H2546" s="59"/>
      <c r="I2546" s="59">
        <v>0</v>
      </c>
      <c r="J2546" s="60"/>
      <c r="K2546" s="59"/>
    </row>
    <row r="2547" spans="1:11" ht="15" customHeight="1" x14ac:dyDescent="0.4">
      <c r="A2547" s="58">
        <v>2543</v>
      </c>
      <c r="B2547" s="59" t="s">
        <v>5989</v>
      </c>
      <c r="C2547" s="59" t="s">
        <v>2219</v>
      </c>
      <c r="D2547" s="59" t="s">
        <v>626</v>
      </c>
      <c r="E2547" s="58" t="s">
        <v>586</v>
      </c>
      <c r="F2547" s="58" t="s">
        <v>788</v>
      </c>
      <c r="G2547" s="59"/>
      <c r="H2547" s="59"/>
      <c r="I2547" s="59">
        <v>0</v>
      </c>
      <c r="J2547" s="60"/>
      <c r="K2547" s="59"/>
    </row>
    <row r="2548" spans="1:11" ht="15" customHeight="1" x14ac:dyDescent="0.4">
      <c r="A2548" s="58">
        <v>2544</v>
      </c>
      <c r="B2548" s="59" t="s">
        <v>5990</v>
      </c>
      <c r="C2548" s="59" t="s">
        <v>5748</v>
      </c>
      <c r="D2548" s="59" t="s">
        <v>626</v>
      </c>
      <c r="E2548" s="58" t="s">
        <v>586</v>
      </c>
      <c r="F2548" s="58" t="s">
        <v>608</v>
      </c>
      <c r="G2548" s="59"/>
      <c r="H2548" s="59"/>
      <c r="I2548" s="59">
        <v>0</v>
      </c>
      <c r="J2548" s="60"/>
      <c r="K2548" s="59"/>
    </row>
    <row r="2549" spans="1:11" ht="15" customHeight="1" x14ac:dyDescent="0.4">
      <c r="A2549" s="58">
        <v>2545</v>
      </c>
      <c r="B2549" s="59" t="s">
        <v>5991</v>
      </c>
      <c r="C2549" s="59" t="s">
        <v>2223</v>
      </c>
      <c r="D2549" s="59" t="s">
        <v>2224</v>
      </c>
      <c r="E2549" s="58" t="s">
        <v>586</v>
      </c>
      <c r="F2549" s="58" t="s">
        <v>788</v>
      </c>
      <c r="G2549" s="59"/>
      <c r="H2549" s="59"/>
      <c r="I2549" s="59">
        <v>0</v>
      </c>
      <c r="J2549" s="60"/>
      <c r="K2549" s="59"/>
    </row>
    <row r="2550" spans="1:11" ht="15" customHeight="1" x14ac:dyDescent="0.4">
      <c r="A2550" s="58">
        <v>2546</v>
      </c>
      <c r="B2550" s="59" t="s">
        <v>5992</v>
      </c>
      <c r="C2550" s="59" t="s">
        <v>5940</v>
      </c>
      <c r="D2550" s="59" t="s">
        <v>3814</v>
      </c>
      <c r="E2550" s="58" t="s">
        <v>586</v>
      </c>
      <c r="F2550" s="58" t="s">
        <v>591</v>
      </c>
      <c r="G2550" s="59"/>
      <c r="H2550" s="59"/>
      <c r="I2550" s="59">
        <v>0</v>
      </c>
      <c r="J2550" s="60"/>
      <c r="K2550" s="59"/>
    </row>
    <row r="2551" spans="1:11" ht="15" customHeight="1" x14ac:dyDescent="0.4">
      <c r="A2551" s="58">
        <v>2547</v>
      </c>
      <c r="B2551" s="59" t="s">
        <v>5993</v>
      </c>
      <c r="C2551" s="59" t="s">
        <v>3989</v>
      </c>
      <c r="D2551" s="59" t="s">
        <v>708</v>
      </c>
      <c r="E2551" s="58" t="s">
        <v>586</v>
      </c>
      <c r="F2551" s="58" t="s">
        <v>788</v>
      </c>
      <c r="G2551" s="59"/>
      <c r="H2551" s="59"/>
      <c r="I2551" s="59">
        <v>0</v>
      </c>
      <c r="J2551" s="60"/>
      <c r="K2551" s="59"/>
    </row>
    <row r="2552" spans="1:11" ht="15" customHeight="1" x14ac:dyDescent="0.4">
      <c r="A2552" s="58">
        <v>2548</v>
      </c>
      <c r="B2552" s="59" t="s">
        <v>5994</v>
      </c>
      <c r="C2552" s="59" t="s">
        <v>707</v>
      </c>
      <c r="D2552" s="59" t="s">
        <v>708</v>
      </c>
      <c r="E2552" s="58" t="s">
        <v>586</v>
      </c>
      <c r="F2552" s="58">
        <v>4</v>
      </c>
      <c r="G2552" s="59"/>
      <c r="H2552" s="59"/>
      <c r="I2552" s="59">
        <v>0</v>
      </c>
      <c r="J2552" s="60"/>
      <c r="K2552" s="59"/>
    </row>
    <row r="2553" spans="1:11" ht="15" customHeight="1" x14ac:dyDescent="0.4">
      <c r="A2553" s="58">
        <v>2549</v>
      </c>
      <c r="B2553" s="59" t="s">
        <v>5995</v>
      </c>
      <c r="C2553" s="59" t="s">
        <v>5955</v>
      </c>
      <c r="D2553" s="59" t="s">
        <v>74</v>
      </c>
      <c r="E2553" s="58" t="s">
        <v>829</v>
      </c>
      <c r="F2553" s="58" t="s">
        <v>598</v>
      </c>
      <c r="G2553" s="59" t="s">
        <v>830</v>
      </c>
      <c r="H2553" s="59" t="s">
        <v>1816</v>
      </c>
      <c r="I2553" s="59">
        <v>2.8999999999999998E-3</v>
      </c>
      <c r="J2553" s="60">
        <v>344827586.2068966</v>
      </c>
      <c r="K2553" s="59"/>
    </row>
    <row r="2554" spans="1:11" ht="15" customHeight="1" x14ac:dyDescent="0.4">
      <c r="A2554" s="58">
        <v>2550</v>
      </c>
      <c r="B2554" s="59" t="s">
        <v>5996</v>
      </c>
      <c r="C2554" s="59" t="s">
        <v>5978</v>
      </c>
      <c r="D2554" s="59" t="s">
        <v>74</v>
      </c>
      <c r="E2554" s="58" t="s">
        <v>829</v>
      </c>
      <c r="F2554" s="58" t="s">
        <v>598</v>
      </c>
      <c r="G2554" s="59" t="s">
        <v>830</v>
      </c>
      <c r="H2554" s="59" t="s">
        <v>1816</v>
      </c>
      <c r="I2554" s="59">
        <v>2.8999999999999998E-3</v>
      </c>
      <c r="J2554" s="60">
        <v>344827586.2068966</v>
      </c>
      <c r="K2554" s="59"/>
    </row>
    <row r="2555" spans="1:11" ht="15" customHeight="1" x14ac:dyDescent="0.4">
      <c r="A2555" s="58">
        <v>2551</v>
      </c>
      <c r="B2555" s="59" t="s">
        <v>5997</v>
      </c>
      <c r="C2555" s="59" t="s">
        <v>5998</v>
      </c>
      <c r="D2555" s="59" t="s">
        <v>74</v>
      </c>
      <c r="E2555" s="58" t="s">
        <v>829</v>
      </c>
      <c r="F2555" s="58" t="s">
        <v>627</v>
      </c>
      <c r="G2555" s="59" t="s">
        <v>830</v>
      </c>
      <c r="H2555" s="59" t="s">
        <v>1816</v>
      </c>
      <c r="I2555" s="59">
        <v>1.7399999999999999E-2</v>
      </c>
      <c r="J2555" s="60">
        <v>57471264.367816098</v>
      </c>
      <c r="K2555" s="59"/>
    </row>
    <row r="2556" spans="1:11" ht="15" customHeight="1" x14ac:dyDescent="0.4">
      <c r="A2556" s="58">
        <v>2552</v>
      </c>
      <c r="B2556" s="59" t="s">
        <v>5999</v>
      </c>
      <c r="C2556" s="59" t="s">
        <v>6000</v>
      </c>
      <c r="D2556" s="59" t="s">
        <v>74</v>
      </c>
      <c r="E2556" s="58" t="s">
        <v>829</v>
      </c>
      <c r="F2556" s="58" t="s">
        <v>598</v>
      </c>
      <c r="G2556" s="59" t="s">
        <v>830</v>
      </c>
      <c r="H2556" s="59" t="s">
        <v>1816</v>
      </c>
      <c r="I2556" s="59">
        <v>2.8999999999999998E-3</v>
      </c>
      <c r="J2556" s="60">
        <v>344827586.2068966</v>
      </c>
      <c r="K2556" s="59"/>
    </row>
    <row r="2557" spans="1:11" ht="15" customHeight="1" x14ac:dyDescent="0.4">
      <c r="A2557" s="58">
        <v>2553</v>
      </c>
      <c r="B2557" s="59" t="s">
        <v>6001</v>
      </c>
      <c r="C2557" s="59" t="s">
        <v>6002</v>
      </c>
      <c r="D2557" s="59" t="s">
        <v>88</v>
      </c>
      <c r="E2557" s="58" t="s">
        <v>829</v>
      </c>
      <c r="F2557" s="58" t="s">
        <v>783</v>
      </c>
      <c r="G2557" s="59" t="s">
        <v>1258</v>
      </c>
      <c r="H2557" s="59" t="s">
        <v>1534</v>
      </c>
      <c r="I2557" s="59">
        <v>4.4799999999999999E-4</v>
      </c>
      <c r="J2557" s="60">
        <v>2232142857.1428571</v>
      </c>
      <c r="K2557" s="59"/>
    </row>
    <row r="2558" spans="1:11" ht="15" customHeight="1" x14ac:dyDescent="0.4">
      <c r="A2558" s="58">
        <v>2554</v>
      </c>
      <c r="B2558" s="59" t="s">
        <v>6003</v>
      </c>
      <c r="C2558" s="59" t="s">
        <v>593</v>
      </c>
      <c r="D2558" s="59" t="s">
        <v>594</v>
      </c>
      <c r="E2558" s="58" t="s">
        <v>586</v>
      </c>
      <c r="F2558" s="58">
        <v>1</v>
      </c>
      <c r="G2558" s="59"/>
      <c r="H2558" s="59"/>
      <c r="I2558" s="59">
        <v>0</v>
      </c>
      <c r="J2558" s="60"/>
      <c r="K2558" s="59"/>
    </row>
    <row r="2559" spans="1:11" ht="15" customHeight="1" x14ac:dyDescent="0.4">
      <c r="A2559" s="58">
        <v>2555</v>
      </c>
      <c r="B2559" s="59" t="s">
        <v>6004</v>
      </c>
      <c r="C2559" s="59" t="s">
        <v>721</v>
      </c>
      <c r="D2559" s="59" t="s">
        <v>722</v>
      </c>
      <c r="E2559" s="58" t="s">
        <v>586</v>
      </c>
      <c r="F2559" s="58">
        <v>4</v>
      </c>
      <c r="G2559" s="59"/>
      <c r="H2559" s="59"/>
      <c r="I2559" s="59">
        <v>0</v>
      </c>
      <c r="J2559" s="60"/>
      <c r="K2559" s="59"/>
    </row>
    <row r="2560" spans="1:11" ht="15" customHeight="1" x14ac:dyDescent="0.4">
      <c r="A2560" s="58">
        <v>2556</v>
      </c>
      <c r="B2560" s="59" t="s">
        <v>6005</v>
      </c>
      <c r="C2560" s="59" t="s">
        <v>6006</v>
      </c>
      <c r="D2560" s="59" t="s">
        <v>6007</v>
      </c>
      <c r="E2560" s="58" t="s">
        <v>582</v>
      </c>
      <c r="F2560" s="58" t="s">
        <v>598</v>
      </c>
      <c r="G2560" s="59"/>
      <c r="H2560" s="59"/>
      <c r="I2560" s="59">
        <v>7.2443999999999995E-2</v>
      </c>
      <c r="J2560" s="60">
        <v>13803765.667274034</v>
      </c>
      <c r="K2560" s="59"/>
    </row>
    <row r="2561" spans="1:11" ht="15" customHeight="1" x14ac:dyDescent="0.4">
      <c r="A2561" s="58">
        <v>2557</v>
      </c>
      <c r="B2561" s="59" t="s">
        <v>6008</v>
      </c>
      <c r="C2561" s="59" t="s">
        <v>6009</v>
      </c>
      <c r="D2561" s="59" t="s">
        <v>6010</v>
      </c>
      <c r="E2561" s="58" t="s">
        <v>586</v>
      </c>
      <c r="F2561" s="58" t="s">
        <v>598</v>
      </c>
      <c r="G2561" s="59"/>
      <c r="H2561" s="59"/>
      <c r="I2561" s="59">
        <v>0</v>
      </c>
      <c r="J2561" s="60"/>
      <c r="K2561" s="59"/>
    </row>
    <row r="2562" spans="1:11" ht="15" customHeight="1" x14ac:dyDescent="0.4">
      <c r="A2562" s="58">
        <v>2558</v>
      </c>
      <c r="B2562" s="59" t="s">
        <v>6011</v>
      </c>
      <c r="C2562" s="59" t="s">
        <v>6012</v>
      </c>
      <c r="D2562" s="59" t="s">
        <v>6013</v>
      </c>
      <c r="E2562" s="58" t="s">
        <v>586</v>
      </c>
      <c r="F2562" s="58" t="s">
        <v>608</v>
      </c>
      <c r="G2562" s="59"/>
      <c r="H2562" s="59"/>
      <c r="I2562" s="59">
        <v>0</v>
      </c>
      <c r="J2562" s="60"/>
      <c r="K2562" s="59"/>
    </row>
    <row r="2563" spans="1:11" ht="15" customHeight="1" x14ac:dyDescent="0.4">
      <c r="A2563" s="58">
        <v>2559</v>
      </c>
      <c r="B2563" s="59" t="s">
        <v>6014</v>
      </c>
      <c r="C2563" s="59" t="s">
        <v>5748</v>
      </c>
      <c r="D2563" s="59" t="s">
        <v>626</v>
      </c>
      <c r="E2563" s="58" t="s">
        <v>586</v>
      </c>
      <c r="F2563" s="58" t="s">
        <v>2034</v>
      </c>
      <c r="G2563" s="59"/>
      <c r="H2563" s="59"/>
      <c r="I2563" s="59">
        <v>0</v>
      </c>
      <c r="J2563" s="60"/>
      <c r="K2563" s="59"/>
    </row>
    <row r="2564" spans="1:11" ht="15" customHeight="1" x14ac:dyDescent="0.4">
      <c r="A2564" s="58">
        <v>2560</v>
      </c>
      <c r="B2564" s="59" t="s">
        <v>6015</v>
      </c>
      <c r="C2564" s="59" t="s">
        <v>681</v>
      </c>
      <c r="D2564" s="59" t="s">
        <v>626</v>
      </c>
      <c r="E2564" s="58" t="s">
        <v>586</v>
      </c>
      <c r="F2564" s="58" t="s">
        <v>783</v>
      </c>
      <c r="G2564" s="59"/>
      <c r="H2564" s="59"/>
      <c r="I2564" s="59">
        <v>0</v>
      </c>
      <c r="J2564" s="60"/>
      <c r="K2564" s="59"/>
    </row>
    <row r="2565" spans="1:11" ht="15" customHeight="1" x14ac:dyDescent="0.4">
      <c r="A2565" s="58">
        <v>2561</v>
      </c>
      <c r="B2565" s="59" t="s">
        <v>6016</v>
      </c>
      <c r="C2565" s="59" t="s">
        <v>5905</v>
      </c>
      <c r="D2565" s="59" t="s">
        <v>626</v>
      </c>
      <c r="E2565" s="58" t="s">
        <v>586</v>
      </c>
      <c r="F2565" s="58" t="s">
        <v>608</v>
      </c>
      <c r="G2565" s="59"/>
      <c r="H2565" s="59"/>
      <c r="I2565" s="59">
        <v>0</v>
      </c>
      <c r="J2565" s="60"/>
      <c r="K2565" s="59"/>
    </row>
    <row r="2566" spans="1:11" ht="15" customHeight="1" x14ac:dyDescent="0.4">
      <c r="A2566" s="58">
        <v>2562</v>
      </c>
      <c r="B2566" s="59" t="s">
        <v>6017</v>
      </c>
      <c r="C2566" s="59" t="s">
        <v>6018</v>
      </c>
      <c r="D2566" s="59" t="s">
        <v>626</v>
      </c>
      <c r="E2566" s="58" t="s">
        <v>586</v>
      </c>
      <c r="F2566" s="58" t="s">
        <v>627</v>
      </c>
      <c r="G2566" s="59"/>
      <c r="H2566" s="59"/>
      <c r="I2566" s="59">
        <v>0</v>
      </c>
      <c r="J2566" s="60"/>
      <c r="K2566" s="59"/>
    </row>
    <row r="2567" spans="1:11" ht="15" customHeight="1" x14ac:dyDescent="0.4">
      <c r="A2567" s="58">
        <v>2563</v>
      </c>
      <c r="B2567" s="59" t="s">
        <v>6019</v>
      </c>
      <c r="C2567" s="59" t="s">
        <v>2839</v>
      </c>
      <c r="D2567" s="59" t="s">
        <v>626</v>
      </c>
      <c r="E2567" s="58" t="s">
        <v>586</v>
      </c>
      <c r="F2567" s="58" t="s">
        <v>1158</v>
      </c>
      <c r="G2567" s="59"/>
      <c r="H2567" s="59"/>
      <c r="I2567" s="59">
        <v>0</v>
      </c>
      <c r="J2567" s="60"/>
      <c r="K2567" s="59"/>
    </row>
    <row r="2568" spans="1:11" ht="15" customHeight="1" x14ac:dyDescent="0.4">
      <c r="A2568" s="58">
        <v>2564</v>
      </c>
      <c r="B2568" s="59" t="s">
        <v>6020</v>
      </c>
      <c r="C2568" s="59" t="s">
        <v>707</v>
      </c>
      <c r="D2568" s="59" t="s">
        <v>6021</v>
      </c>
      <c r="E2568" s="58" t="s">
        <v>586</v>
      </c>
      <c r="F2568" s="58" t="s">
        <v>6022</v>
      </c>
      <c r="G2568" s="59"/>
      <c r="H2568" s="59"/>
      <c r="I2568" s="59">
        <v>0</v>
      </c>
      <c r="J2568" s="60"/>
      <c r="K2568" s="59"/>
    </row>
    <row r="2569" spans="1:11" ht="15" customHeight="1" x14ac:dyDescent="0.4">
      <c r="A2569" s="58">
        <v>2565</v>
      </c>
      <c r="B2569" s="59" t="s">
        <v>6023</v>
      </c>
      <c r="C2569" s="59" t="s">
        <v>721</v>
      </c>
      <c r="D2569" s="59" t="s">
        <v>5925</v>
      </c>
      <c r="E2569" s="58" t="s">
        <v>586</v>
      </c>
      <c r="F2569" s="58" t="s">
        <v>6024</v>
      </c>
      <c r="G2569" s="59"/>
      <c r="H2569" s="59"/>
      <c r="I2569" s="59">
        <v>0</v>
      </c>
      <c r="J2569" s="60"/>
      <c r="K2569" s="59"/>
    </row>
    <row r="2570" spans="1:11" ht="15" customHeight="1" x14ac:dyDescent="0.4">
      <c r="A2570" s="58">
        <v>2566</v>
      </c>
      <c r="B2570" s="59" t="s">
        <v>6025</v>
      </c>
      <c r="C2570" s="59" t="s">
        <v>6026</v>
      </c>
      <c r="D2570" s="59" t="s">
        <v>5565</v>
      </c>
      <c r="E2570" s="58" t="s">
        <v>586</v>
      </c>
      <c r="F2570" s="58" t="s">
        <v>608</v>
      </c>
      <c r="G2570" s="59"/>
      <c r="H2570" s="59"/>
      <c r="I2570" s="59">
        <v>0</v>
      </c>
      <c r="J2570" s="60"/>
      <c r="K2570" s="59"/>
    </row>
    <row r="2571" spans="1:11" ht="15" customHeight="1" x14ac:dyDescent="0.4">
      <c r="A2571" s="58">
        <v>2567</v>
      </c>
      <c r="B2571" s="59" t="s">
        <v>6027</v>
      </c>
      <c r="C2571" s="59" t="s">
        <v>6028</v>
      </c>
      <c r="D2571" s="59" t="s">
        <v>5861</v>
      </c>
      <c r="E2571" s="58" t="s">
        <v>586</v>
      </c>
      <c r="F2571" s="58" t="s">
        <v>598</v>
      </c>
      <c r="G2571" s="59"/>
      <c r="H2571" s="59"/>
      <c r="I2571" s="59">
        <v>0</v>
      </c>
      <c r="J2571" s="60"/>
      <c r="K2571" s="59"/>
    </row>
    <row r="2572" spans="1:11" ht="15" customHeight="1" x14ac:dyDescent="0.4">
      <c r="A2572" s="58">
        <v>2568</v>
      </c>
      <c r="B2572" s="59" t="s">
        <v>6029</v>
      </c>
      <c r="C2572" s="59" t="s">
        <v>593</v>
      </c>
      <c r="D2572" s="59" t="s">
        <v>594</v>
      </c>
      <c r="E2572" s="58" t="s">
        <v>586</v>
      </c>
      <c r="F2572" s="58">
        <v>1</v>
      </c>
      <c r="G2572" s="59"/>
      <c r="H2572" s="59"/>
      <c r="I2572" s="59">
        <v>0</v>
      </c>
      <c r="J2572" s="60"/>
      <c r="K2572" s="59"/>
    </row>
    <row r="2573" spans="1:11" ht="15" customHeight="1" x14ac:dyDescent="0.4">
      <c r="A2573" s="58">
        <v>2569</v>
      </c>
      <c r="B2573" s="59" t="s">
        <v>6030</v>
      </c>
      <c r="C2573" s="59" t="s">
        <v>6031</v>
      </c>
      <c r="D2573" s="59" t="s">
        <v>6032</v>
      </c>
      <c r="E2573" s="58" t="s">
        <v>582</v>
      </c>
      <c r="F2573" s="58" t="s">
        <v>598</v>
      </c>
      <c r="G2573" s="59"/>
      <c r="H2573" s="59"/>
      <c r="I2573" s="59">
        <v>0</v>
      </c>
      <c r="J2573" s="60"/>
      <c r="K2573" s="59"/>
    </row>
    <row r="2574" spans="1:11" ht="15" customHeight="1" x14ac:dyDescent="0.4">
      <c r="A2574" s="58">
        <v>2570</v>
      </c>
      <c r="B2574" s="59" t="s">
        <v>6033</v>
      </c>
      <c r="C2574" s="59" t="s">
        <v>6034</v>
      </c>
      <c r="D2574" s="59" t="s">
        <v>6035</v>
      </c>
      <c r="E2574" s="58" t="s">
        <v>582</v>
      </c>
      <c r="F2574" s="58" t="s">
        <v>598</v>
      </c>
      <c r="G2574" s="59"/>
      <c r="H2574" s="59"/>
      <c r="I2574" s="59">
        <v>7.2443999999999995E-2</v>
      </c>
      <c r="J2574" s="60">
        <v>13803765.667274034</v>
      </c>
      <c r="K2574" s="59"/>
    </row>
    <row r="2575" spans="1:11" ht="15" customHeight="1" x14ac:dyDescent="0.4">
      <c r="A2575" s="58">
        <v>2571</v>
      </c>
      <c r="B2575" s="59" t="s">
        <v>6036</v>
      </c>
      <c r="C2575" s="59" t="s">
        <v>5762</v>
      </c>
      <c r="D2575" s="59" t="s">
        <v>2148</v>
      </c>
      <c r="E2575" s="58" t="s">
        <v>829</v>
      </c>
      <c r="F2575" s="58" t="s">
        <v>608</v>
      </c>
      <c r="G2575" s="59" t="s">
        <v>9</v>
      </c>
      <c r="H2575" s="59" t="s">
        <v>1523</v>
      </c>
      <c r="I2575" s="59">
        <v>8.2999999999999998E-5</v>
      </c>
      <c r="J2575" s="60">
        <v>12048192771.084337</v>
      </c>
      <c r="K2575" s="59"/>
    </row>
    <row r="2576" spans="1:11" ht="15" customHeight="1" x14ac:dyDescent="0.4">
      <c r="A2576" s="58">
        <v>2572</v>
      </c>
      <c r="B2576" s="59" t="s">
        <v>6037</v>
      </c>
      <c r="C2576" s="59" t="s">
        <v>5764</v>
      </c>
      <c r="D2576" s="59" t="s">
        <v>1530</v>
      </c>
      <c r="E2576" s="58" t="s">
        <v>829</v>
      </c>
      <c r="F2576" s="58" t="s">
        <v>627</v>
      </c>
      <c r="G2576" s="59" t="s">
        <v>9</v>
      </c>
      <c r="H2576" s="59" t="s">
        <v>1531</v>
      </c>
      <c r="I2576" s="59">
        <v>2.34E-4</v>
      </c>
      <c r="J2576" s="60">
        <v>4273504273.5042734</v>
      </c>
      <c r="K2576" s="59"/>
    </row>
    <row r="2577" spans="1:11" ht="15" customHeight="1" x14ac:dyDescent="0.4">
      <c r="A2577" s="58">
        <v>2573</v>
      </c>
      <c r="B2577" s="59" t="s">
        <v>6038</v>
      </c>
      <c r="C2577" s="59" t="s">
        <v>6039</v>
      </c>
      <c r="D2577" s="59" t="s">
        <v>1530</v>
      </c>
      <c r="E2577" s="58" t="s">
        <v>829</v>
      </c>
      <c r="F2577" s="58" t="s">
        <v>608</v>
      </c>
      <c r="G2577" s="59" t="s">
        <v>9</v>
      </c>
      <c r="H2577" s="59" t="s">
        <v>1523</v>
      </c>
      <c r="I2577" s="59">
        <v>1.66E-4</v>
      </c>
      <c r="J2577" s="60">
        <v>6024096385.5421686</v>
      </c>
      <c r="K2577" s="59"/>
    </row>
    <row r="2578" spans="1:11" ht="15" customHeight="1" x14ac:dyDescent="0.4">
      <c r="A2578" s="58">
        <v>2574</v>
      </c>
      <c r="B2578" s="59" t="s">
        <v>6040</v>
      </c>
      <c r="C2578" s="59" t="s">
        <v>6041</v>
      </c>
      <c r="D2578" s="59" t="s">
        <v>6042</v>
      </c>
      <c r="E2578" s="58" t="s">
        <v>829</v>
      </c>
      <c r="F2578" s="58" t="s">
        <v>598</v>
      </c>
      <c r="G2578" s="59" t="s">
        <v>2421</v>
      </c>
      <c r="H2578" s="59"/>
      <c r="I2578" s="59">
        <v>2.2735999999999999E-2</v>
      </c>
      <c r="J2578" s="60">
        <v>43983110.485573538</v>
      </c>
      <c r="K2578" s="59"/>
    </row>
    <row r="2579" spans="1:11" ht="15" customHeight="1" x14ac:dyDescent="0.4">
      <c r="A2579" s="58">
        <v>2575</v>
      </c>
      <c r="B2579" s="59" t="s">
        <v>6043</v>
      </c>
      <c r="C2579" s="59" t="s">
        <v>5771</v>
      </c>
      <c r="D2579" s="59" t="s">
        <v>1530</v>
      </c>
      <c r="E2579" s="58" t="s">
        <v>829</v>
      </c>
      <c r="F2579" s="58" t="s">
        <v>608</v>
      </c>
      <c r="G2579" s="59" t="s">
        <v>9</v>
      </c>
      <c r="H2579" s="59" t="s">
        <v>1523</v>
      </c>
      <c r="I2579" s="59">
        <v>1.66E-4</v>
      </c>
      <c r="J2579" s="60">
        <v>6024096385.5421686</v>
      </c>
      <c r="K2579" s="59"/>
    </row>
    <row r="2580" spans="1:11" ht="15" customHeight="1" x14ac:dyDescent="0.4">
      <c r="A2580" s="58">
        <v>2576</v>
      </c>
      <c r="B2580" s="59" t="s">
        <v>6044</v>
      </c>
      <c r="C2580" s="59" t="s">
        <v>5944</v>
      </c>
      <c r="D2580" s="59" t="s">
        <v>43</v>
      </c>
      <c r="E2580" s="58" t="s">
        <v>829</v>
      </c>
      <c r="F2580" s="58" t="s">
        <v>672</v>
      </c>
      <c r="G2580" s="59" t="s">
        <v>1560</v>
      </c>
      <c r="H2580" s="59" t="s">
        <v>1561</v>
      </c>
      <c r="I2580" s="59">
        <v>5.1000000000000004E-4</v>
      </c>
      <c r="J2580" s="60">
        <v>1960784313.7254901</v>
      </c>
      <c r="K2580" s="59"/>
    </row>
    <row r="2581" spans="1:11" ht="15" customHeight="1" x14ac:dyDescent="0.4">
      <c r="A2581" s="58">
        <v>2577</v>
      </c>
      <c r="B2581" s="59" t="s">
        <v>6045</v>
      </c>
      <c r="C2581" s="59" t="s">
        <v>5773</v>
      </c>
      <c r="D2581" s="59" t="s">
        <v>88</v>
      </c>
      <c r="E2581" s="58" t="s">
        <v>829</v>
      </c>
      <c r="F2581" s="58" t="s">
        <v>598</v>
      </c>
      <c r="G2581" s="59" t="s">
        <v>1258</v>
      </c>
      <c r="H2581" s="59" t="s">
        <v>2760</v>
      </c>
      <c r="I2581" s="59">
        <v>1.6000000000000001E-4</v>
      </c>
      <c r="J2581" s="60">
        <v>6249999999.999999</v>
      </c>
      <c r="K2581" s="59"/>
    </row>
    <row r="2582" spans="1:11" ht="15" customHeight="1" x14ac:dyDescent="0.4">
      <c r="A2582" s="58">
        <v>2578</v>
      </c>
      <c r="B2582" s="59" t="s">
        <v>6046</v>
      </c>
      <c r="C2582" s="59" t="s">
        <v>6047</v>
      </c>
      <c r="D2582" s="59" t="s">
        <v>1530</v>
      </c>
      <c r="E2582" s="58" t="s">
        <v>829</v>
      </c>
      <c r="F2582" s="58" t="s">
        <v>587</v>
      </c>
      <c r="G2582" s="59" t="s">
        <v>9</v>
      </c>
      <c r="H2582" s="59" t="s">
        <v>1531</v>
      </c>
      <c r="I2582" s="59">
        <v>4.4900000000000002E-4</v>
      </c>
      <c r="J2582" s="60">
        <v>2227171492.2048998</v>
      </c>
      <c r="K2582" s="59"/>
    </row>
    <row r="2583" spans="1:11" ht="15" customHeight="1" x14ac:dyDescent="0.4">
      <c r="A2583" s="58">
        <v>2579</v>
      </c>
      <c r="B2583" s="59" t="s">
        <v>6048</v>
      </c>
      <c r="C2583" s="59" t="s">
        <v>5796</v>
      </c>
      <c r="D2583" s="59" t="s">
        <v>59</v>
      </c>
      <c r="E2583" s="58" t="s">
        <v>829</v>
      </c>
      <c r="F2583" s="58" t="s">
        <v>608</v>
      </c>
      <c r="G2583" s="59" t="s">
        <v>1513</v>
      </c>
      <c r="H2583" s="59" t="s">
        <v>1514</v>
      </c>
      <c r="I2583" s="59">
        <v>6.3999999999999997E-5</v>
      </c>
      <c r="J2583" s="60">
        <v>15625000000</v>
      </c>
      <c r="K2583" s="59"/>
    </row>
    <row r="2584" spans="1:11" ht="15" customHeight="1" x14ac:dyDescent="0.4">
      <c r="A2584" s="58">
        <v>2580</v>
      </c>
      <c r="B2584" s="59" t="s">
        <v>6049</v>
      </c>
      <c r="C2584" s="59" t="s">
        <v>6050</v>
      </c>
      <c r="D2584" s="59" t="s">
        <v>74</v>
      </c>
      <c r="E2584" s="58" t="s">
        <v>829</v>
      </c>
      <c r="F2584" s="58" t="s">
        <v>598</v>
      </c>
      <c r="G2584" s="59" t="s">
        <v>830</v>
      </c>
      <c r="H2584" s="59" t="s">
        <v>1816</v>
      </c>
      <c r="I2584" s="59">
        <v>2.8999999999999998E-3</v>
      </c>
      <c r="J2584" s="60">
        <v>344827586.2068966</v>
      </c>
      <c r="K2584" s="59"/>
    </row>
    <row r="2585" spans="1:11" ht="15" customHeight="1" x14ac:dyDescent="0.4">
      <c r="A2585" s="58">
        <v>2581</v>
      </c>
      <c r="B2585" s="59" t="s">
        <v>6051</v>
      </c>
      <c r="C2585" s="59" t="s">
        <v>6052</v>
      </c>
      <c r="D2585" s="59" t="s">
        <v>6053</v>
      </c>
      <c r="E2585" s="58" t="s">
        <v>859</v>
      </c>
      <c r="F2585" s="58" t="s">
        <v>598</v>
      </c>
      <c r="G2585" s="59" t="s">
        <v>1509</v>
      </c>
      <c r="H2585" s="59"/>
      <c r="I2585" s="59">
        <v>6.7000000000000002E-4</v>
      </c>
      <c r="J2585" s="60">
        <v>1492537313.4328358</v>
      </c>
      <c r="K2585" s="59"/>
    </row>
    <row r="2586" spans="1:11" ht="15" customHeight="1" x14ac:dyDescent="0.4">
      <c r="A2586" s="58">
        <v>2582</v>
      </c>
      <c r="B2586" s="59" t="s">
        <v>6054</v>
      </c>
      <c r="C2586" s="59" t="s">
        <v>6055</v>
      </c>
      <c r="D2586" s="59" t="s">
        <v>6042</v>
      </c>
      <c r="E2586" s="58" t="s">
        <v>829</v>
      </c>
      <c r="F2586" s="58" t="s">
        <v>598</v>
      </c>
      <c r="G2586" s="59" t="s">
        <v>2421</v>
      </c>
      <c r="H2586" s="59"/>
      <c r="I2586" s="59">
        <v>2.2735999999999999E-2</v>
      </c>
      <c r="J2586" s="60">
        <v>43983110.485573538</v>
      </c>
      <c r="K2586" s="59"/>
    </row>
    <row r="2587" spans="1:11" ht="15" customHeight="1" x14ac:dyDescent="0.4">
      <c r="A2587" s="58">
        <v>2583</v>
      </c>
      <c r="B2587" s="59" t="s">
        <v>6056</v>
      </c>
      <c r="C2587" s="59" t="s">
        <v>6057</v>
      </c>
      <c r="D2587" s="59" t="s">
        <v>1530</v>
      </c>
      <c r="E2587" s="58" t="s">
        <v>829</v>
      </c>
      <c r="F2587" s="58" t="s">
        <v>677</v>
      </c>
      <c r="G2587" s="59" t="s">
        <v>9</v>
      </c>
      <c r="H2587" s="59" t="s">
        <v>1531</v>
      </c>
      <c r="I2587" s="59">
        <v>7.18E-4</v>
      </c>
      <c r="J2587" s="60">
        <v>1392757660.1671309</v>
      </c>
      <c r="K2587" s="59"/>
    </row>
    <row r="2588" spans="1:11" ht="15" customHeight="1" x14ac:dyDescent="0.4">
      <c r="A2588" s="58">
        <v>2584</v>
      </c>
      <c r="B2588" s="59" t="s">
        <v>6058</v>
      </c>
      <c r="C2588" s="59" t="s">
        <v>6059</v>
      </c>
      <c r="D2588" s="59" t="s">
        <v>6042</v>
      </c>
      <c r="E2588" s="58" t="s">
        <v>829</v>
      </c>
      <c r="F2588" s="58" t="s">
        <v>598</v>
      </c>
      <c r="G2588" s="59" t="s">
        <v>2421</v>
      </c>
      <c r="H2588" s="59"/>
      <c r="I2588" s="59">
        <v>2.0063999999999999E-2</v>
      </c>
      <c r="J2588" s="60">
        <v>49840510.366826162</v>
      </c>
      <c r="K2588" s="59"/>
    </row>
    <row r="2589" spans="1:11" ht="15" customHeight="1" x14ac:dyDescent="0.4">
      <c r="A2589" s="58">
        <v>2585</v>
      </c>
      <c r="B2589" s="59" t="s">
        <v>6060</v>
      </c>
      <c r="C2589" s="59" t="s">
        <v>6061</v>
      </c>
      <c r="D2589" s="59" t="s">
        <v>1530</v>
      </c>
      <c r="E2589" s="58" t="s">
        <v>829</v>
      </c>
      <c r="F2589" s="58" t="s">
        <v>591</v>
      </c>
      <c r="G2589" s="59" t="s">
        <v>9</v>
      </c>
      <c r="H2589" s="59" t="s">
        <v>1523</v>
      </c>
      <c r="I2589" s="59">
        <v>1.66E-4</v>
      </c>
      <c r="J2589" s="60">
        <v>6024096385.5421686</v>
      </c>
      <c r="K2589" s="59"/>
    </row>
    <row r="2590" spans="1:11" ht="15" customHeight="1" x14ac:dyDescent="0.4">
      <c r="A2590" s="58">
        <v>2586</v>
      </c>
      <c r="B2590" s="59" t="s">
        <v>6062</v>
      </c>
      <c r="C2590" s="59" t="s">
        <v>5821</v>
      </c>
      <c r="D2590" s="59" t="s">
        <v>5822</v>
      </c>
      <c r="E2590" s="58" t="s">
        <v>829</v>
      </c>
      <c r="F2590" s="58" t="s">
        <v>608</v>
      </c>
      <c r="G2590" s="59" t="s">
        <v>1258</v>
      </c>
      <c r="H2590" s="59" t="s">
        <v>1534</v>
      </c>
      <c r="I2590" s="59">
        <v>5.5999999999999999E-5</v>
      </c>
      <c r="J2590" s="60">
        <v>17857142857.142857</v>
      </c>
      <c r="K2590" s="59"/>
    </row>
    <row r="2591" spans="1:11" ht="15" customHeight="1" x14ac:dyDescent="0.4">
      <c r="A2591" s="58">
        <v>2587</v>
      </c>
      <c r="B2591" s="59" t="s">
        <v>6063</v>
      </c>
      <c r="C2591" s="59" t="s">
        <v>6064</v>
      </c>
      <c r="D2591" s="59" t="s">
        <v>6065</v>
      </c>
      <c r="E2591" s="58" t="s">
        <v>859</v>
      </c>
      <c r="F2591" s="58" t="s">
        <v>598</v>
      </c>
      <c r="G2591" s="59" t="s">
        <v>1613</v>
      </c>
      <c r="H2591" s="59" t="s">
        <v>1614</v>
      </c>
      <c r="I2591" s="59">
        <v>5.2599999999999999E-4</v>
      </c>
      <c r="J2591" s="60">
        <v>1901140684.4106464</v>
      </c>
      <c r="K2591" s="59"/>
    </row>
    <row r="2592" spans="1:11" ht="15" customHeight="1" x14ac:dyDescent="0.4">
      <c r="A2592" s="58">
        <v>2588</v>
      </c>
      <c r="B2592" s="59" t="s">
        <v>6066</v>
      </c>
      <c r="C2592" s="59" t="s">
        <v>6067</v>
      </c>
      <c r="D2592" s="59" t="s">
        <v>1530</v>
      </c>
      <c r="E2592" s="58" t="s">
        <v>829</v>
      </c>
      <c r="F2592" s="58" t="s">
        <v>598</v>
      </c>
      <c r="G2592" s="59" t="s">
        <v>9</v>
      </c>
      <c r="H2592" s="59" t="s">
        <v>1523</v>
      </c>
      <c r="I2592" s="59">
        <v>4.1E-5</v>
      </c>
      <c r="J2592" s="60">
        <v>24390243902.439026</v>
      </c>
      <c r="K2592" s="59"/>
    </row>
    <row r="2593" spans="1:11" ht="15" customHeight="1" x14ac:dyDescent="0.4">
      <c r="A2593" s="58">
        <v>2589</v>
      </c>
      <c r="B2593" s="59" t="s">
        <v>6068</v>
      </c>
      <c r="C2593" s="59" t="s">
        <v>6069</v>
      </c>
      <c r="D2593" s="59" t="s">
        <v>6070</v>
      </c>
      <c r="E2593" s="58" t="s">
        <v>582</v>
      </c>
      <c r="F2593" s="58" t="s">
        <v>608</v>
      </c>
      <c r="G2593" s="59"/>
      <c r="H2593" s="59"/>
      <c r="I2593" s="59">
        <v>0</v>
      </c>
      <c r="J2593" s="60"/>
      <c r="K2593" s="59"/>
    </row>
    <row r="2594" spans="1:11" ht="15" customHeight="1" x14ac:dyDescent="0.4">
      <c r="A2594" s="58">
        <v>2590</v>
      </c>
      <c r="B2594" s="59" t="s">
        <v>6071</v>
      </c>
      <c r="C2594" s="59" t="s">
        <v>6072</v>
      </c>
      <c r="D2594" s="59" t="s">
        <v>6070</v>
      </c>
      <c r="E2594" s="58" t="s">
        <v>586</v>
      </c>
      <c r="F2594" s="58">
        <v>1</v>
      </c>
      <c r="G2594" s="59"/>
      <c r="H2594" s="59"/>
      <c r="I2594" s="59">
        <v>0</v>
      </c>
      <c r="J2594" s="60"/>
      <c r="K2594" s="59"/>
    </row>
    <row r="2595" spans="1:11" ht="15" customHeight="1" x14ac:dyDescent="0.4">
      <c r="A2595" s="58">
        <v>2591</v>
      </c>
      <c r="B2595" s="59" t="s">
        <v>6073</v>
      </c>
      <c r="C2595" s="59" t="s">
        <v>6074</v>
      </c>
      <c r="D2595" s="59" t="s">
        <v>874</v>
      </c>
      <c r="E2595" s="58" t="s">
        <v>586</v>
      </c>
      <c r="F2595" s="58">
        <v>1</v>
      </c>
      <c r="G2595" s="59"/>
      <c r="H2595" s="59"/>
      <c r="I2595" s="59">
        <v>0</v>
      </c>
      <c r="J2595" s="60"/>
      <c r="K2595" s="59"/>
    </row>
    <row r="2596" spans="1:11" ht="15" customHeight="1" x14ac:dyDescent="0.4">
      <c r="A2596" s="58">
        <v>2592</v>
      </c>
      <c r="B2596" s="59" t="s">
        <v>6075</v>
      </c>
      <c r="C2596" s="59" t="s">
        <v>6076</v>
      </c>
      <c r="D2596" s="59" t="s">
        <v>6077</v>
      </c>
      <c r="E2596" s="58" t="s">
        <v>582</v>
      </c>
      <c r="F2596" s="58" t="s">
        <v>598</v>
      </c>
      <c r="G2596" s="59"/>
      <c r="H2596" s="59"/>
      <c r="I2596" s="59">
        <v>0</v>
      </c>
      <c r="J2596" s="60"/>
      <c r="K2596" s="59"/>
    </row>
    <row r="2597" spans="1:11" ht="15" customHeight="1" x14ac:dyDescent="0.4">
      <c r="A2597" s="58">
        <v>2593</v>
      </c>
      <c r="B2597" s="59" t="s">
        <v>6078</v>
      </c>
      <c r="C2597" s="59" t="s">
        <v>6079</v>
      </c>
      <c r="D2597" s="59" t="s">
        <v>6080</v>
      </c>
      <c r="E2597" s="58" t="s">
        <v>582</v>
      </c>
      <c r="F2597" s="58" t="s">
        <v>598</v>
      </c>
      <c r="G2597" s="59"/>
      <c r="H2597" s="59"/>
      <c r="I2597" s="59">
        <v>6.3414999999999999E-2</v>
      </c>
      <c r="J2597" s="60">
        <v>15769139.793424269</v>
      </c>
      <c r="K2597" s="59"/>
    </row>
    <row r="2598" spans="1:11" ht="15" customHeight="1" x14ac:dyDescent="0.4">
      <c r="A2598" s="58">
        <v>2594</v>
      </c>
      <c r="B2598" s="59" t="s">
        <v>6081</v>
      </c>
      <c r="C2598" s="59" t="s">
        <v>6012</v>
      </c>
      <c r="D2598" s="59" t="s">
        <v>6013</v>
      </c>
      <c r="E2598" s="58" t="s">
        <v>586</v>
      </c>
      <c r="F2598" s="58" t="s">
        <v>608</v>
      </c>
      <c r="G2598" s="59"/>
      <c r="H2598" s="59"/>
      <c r="I2598" s="59">
        <v>0</v>
      </c>
      <c r="J2598" s="60"/>
      <c r="K2598" s="59"/>
    </row>
    <row r="2599" spans="1:11" ht="15" customHeight="1" x14ac:dyDescent="0.4">
      <c r="A2599" s="58">
        <v>2595</v>
      </c>
      <c r="B2599" s="59" t="s">
        <v>6082</v>
      </c>
      <c r="C2599" s="59" t="s">
        <v>5748</v>
      </c>
      <c r="D2599" s="59" t="s">
        <v>626</v>
      </c>
      <c r="E2599" s="58" t="s">
        <v>586</v>
      </c>
      <c r="F2599" s="58" t="s">
        <v>1158</v>
      </c>
      <c r="G2599" s="59"/>
      <c r="H2599" s="59"/>
      <c r="I2599" s="59">
        <v>0</v>
      </c>
      <c r="J2599" s="60"/>
      <c r="K2599" s="59"/>
    </row>
    <row r="2600" spans="1:11" ht="15" customHeight="1" x14ac:dyDescent="0.4">
      <c r="A2600" s="58">
        <v>2596</v>
      </c>
      <c r="B2600" s="59" t="s">
        <v>6083</v>
      </c>
      <c r="C2600" s="59" t="s">
        <v>681</v>
      </c>
      <c r="D2600" s="59" t="s">
        <v>626</v>
      </c>
      <c r="E2600" s="58" t="s">
        <v>586</v>
      </c>
      <c r="F2600" s="58" t="s">
        <v>598</v>
      </c>
      <c r="G2600" s="59"/>
      <c r="H2600" s="59"/>
      <c r="I2600" s="59">
        <v>0</v>
      </c>
      <c r="J2600" s="60"/>
      <c r="K2600" s="59"/>
    </row>
    <row r="2601" spans="1:11" ht="15" customHeight="1" x14ac:dyDescent="0.4">
      <c r="A2601" s="58">
        <v>2597</v>
      </c>
      <c r="B2601" s="59" t="s">
        <v>6084</v>
      </c>
      <c r="C2601" s="59" t="s">
        <v>6018</v>
      </c>
      <c r="D2601" s="59" t="s">
        <v>921</v>
      </c>
      <c r="E2601" s="58" t="s">
        <v>586</v>
      </c>
      <c r="F2601" s="58" t="s">
        <v>627</v>
      </c>
      <c r="G2601" s="59"/>
      <c r="H2601" s="59"/>
      <c r="I2601" s="59">
        <v>0</v>
      </c>
      <c r="J2601" s="60"/>
      <c r="K2601" s="59"/>
    </row>
    <row r="2602" spans="1:11" ht="15" customHeight="1" x14ac:dyDescent="0.4">
      <c r="A2602" s="58">
        <v>2598</v>
      </c>
      <c r="B2602" s="59" t="s">
        <v>6085</v>
      </c>
      <c r="C2602" s="59" t="s">
        <v>707</v>
      </c>
      <c r="D2602" s="59" t="s">
        <v>6021</v>
      </c>
      <c r="E2602" s="58" t="s">
        <v>586</v>
      </c>
      <c r="F2602" s="58" t="s">
        <v>719</v>
      </c>
      <c r="G2602" s="59"/>
      <c r="H2602" s="59"/>
      <c r="I2602" s="59">
        <v>0</v>
      </c>
      <c r="J2602" s="60"/>
      <c r="K2602" s="59"/>
    </row>
    <row r="2603" spans="1:11" ht="15" customHeight="1" x14ac:dyDescent="0.4">
      <c r="A2603" s="58">
        <v>2599</v>
      </c>
      <c r="B2603" s="59" t="s">
        <v>6086</v>
      </c>
      <c r="C2603" s="59" t="s">
        <v>721</v>
      </c>
      <c r="D2603" s="59" t="s">
        <v>5925</v>
      </c>
      <c r="E2603" s="58" t="s">
        <v>586</v>
      </c>
      <c r="F2603" s="58" t="s">
        <v>1158</v>
      </c>
      <c r="G2603" s="59"/>
      <c r="H2603" s="59"/>
      <c r="I2603" s="59">
        <v>0</v>
      </c>
      <c r="J2603" s="60"/>
      <c r="K2603" s="59"/>
    </row>
    <row r="2604" spans="1:11" ht="15" customHeight="1" x14ac:dyDescent="0.4">
      <c r="A2604" s="58">
        <v>2600</v>
      </c>
      <c r="B2604" s="59" t="s">
        <v>6087</v>
      </c>
      <c r="C2604" s="59" t="s">
        <v>6026</v>
      </c>
      <c r="D2604" s="59" t="s">
        <v>5565</v>
      </c>
      <c r="E2604" s="58" t="s">
        <v>586</v>
      </c>
      <c r="F2604" s="58" t="s">
        <v>598</v>
      </c>
      <c r="G2604" s="59"/>
      <c r="H2604" s="59"/>
      <c r="I2604" s="59">
        <v>0</v>
      </c>
      <c r="J2604" s="60"/>
      <c r="K2604" s="59"/>
    </row>
    <row r="2605" spans="1:11" ht="15" customHeight="1" x14ac:dyDescent="0.4">
      <c r="A2605" s="58">
        <v>2601</v>
      </c>
      <c r="B2605" s="59" t="s">
        <v>6088</v>
      </c>
      <c r="C2605" s="59" t="s">
        <v>6089</v>
      </c>
      <c r="D2605" s="59" t="s">
        <v>6090</v>
      </c>
      <c r="E2605" s="58" t="s">
        <v>586</v>
      </c>
      <c r="F2605" s="58" t="s">
        <v>598</v>
      </c>
      <c r="G2605" s="59"/>
      <c r="H2605" s="59"/>
      <c r="I2605" s="59">
        <v>0</v>
      </c>
      <c r="J2605" s="60"/>
      <c r="K2605" s="59"/>
    </row>
    <row r="2606" spans="1:11" ht="15" customHeight="1" x14ac:dyDescent="0.4">
      <c r="A2606" s="58">
        <v>2602</v>
      </c>
      <c r="B2606" s="59" t="s">
        <v>6091</v>
      </c>
      <c r="C2606" s="59" t="s">
        <v>593</v>
      </c>
      <c r="D2606" s="59" t="s">
        <v>594</v>
      </c>
      <c r="E2606" s="58" t="s">
        <v>586</v>
      </c>
      <c r="F2606" s="58">
        <v>1</v>
      </c>
      <c r="G2606" s="59"/>
      <c r="H2606" s="59"/>
      <c r="I2606" s="59">
        <v>0</v>
      </c>
      <c r="J2606" s="60"/>
      <c r="K2606" s="59"/>
    </row>
    <row r="2607" spans="1:11" ht="15" customHeight="1" x14ac:dyDescent="0.4">
      <c r="A2607" s="58">
        <v>2603</v>
      </c>
      <c r="B2607" s="59" t="s">
        <v>6092</v>
      </c>
      <c r="C2607" s="59" t="s">
        <v>6093</v>
      </c>
      <c r="D2607" s="59" t="s">
        <v>6094</v>
      </c>
      <c r="E2607" s="58" t="s">
        <v>582</v>
      </c>
      <c r="F2607" s="58" t="s">
        <v>598</v>
      </c>
      <c r="G2607" s="59"/>
      <c r="H2607" s="59"/>
      <c r="I2607" s="59">
        <v>0</v>
      </c>
      <c r="J2607" s="60"/>
      <c r="K2607" s="59"/>
    </row>
    <row r="2608" spans="1:11" ht="15" customHeight="1" x14ac:dyDescent="0.4">
      <c r="A2608" s="58">
        <v>2604</v>
      </c>
      <c r="B2608" s="59" t="s">
        <v>6095</v>
      </c>
      <c r="C2608" s="59" t="s">
        <v>6096</v>
      </c>
      <c r="D2608" s="59" t="s">
        <v>6094</v>
      </c>
      <c r="E2608" s="58" t="s">
        <v>586</v>
      </c>
      <c r="F2608" s="58">
        <v>1</v>
      </c>
      <c r="G2608" s="59"/>
      <c r="H2608" s="59"/>
      <c r="I2608" s="59">
        <v>0</v>
      </c>
      <c r="J2608" s="60"/>
      <c r="K2608" s="59"/>
    </row>
    <row r="2609" spans="1:11" ht="15" customHeight="1" x14ac:dyDescent="0.4">
      <c r="A2609" s="58">
        <v>2605</v>
      </c>
      <c r="B2609" s="59" t="s">
        <v>6097</v>
      </c>
      <c r="C2609" s="59" t="s">
        <v>3613</v>
      </c>
      <c r="D2609" s="59" t="s">
        <v>948</v>
      </c>
      <c r="E2609" s="58" t="s">
        <v>586</v>
      </c>
      <c r="F2609" s="58">
        <v>10</v>
      </c>
      <c r="G2609" s="59"/>
      <c r="H2609" s="59"/>
      <c r="I2609" s="59">
        <v>0</v>
      </c>
      <c r="J2609" s="60"/>
      <c r="K2609" s="59"/>
    </row>
    <row r="2610" spans="1:11" ht="15" customHeight="1" x14ac:dyDescent="0.4">
      <c r="A2610" s="58">
        <v>2606</v>
      </c>
      <c r="B2610" s="59" t="s">
        <v>6098</v>
      </c>
      <c r="C2610" s="59" t="s">
        <v>6099</v>
      </c>
      <c r="D2610" s="59" t="s">
        <v>6100</v>
      </c>
      <c r="E2610" s="58" t="s">
        <v>582</v>
      </c>
      <c r="F2610" s="58" t="s">
        <v>598</v>
      </c>
      <c r="G2610" s="59"/>
      <c r="H2610" s="59"/>
      <c r="I2610" s="59">
        <v>6.3414999999999999E-2</v>
      </c>
      <c r="J2610" s="60">
        <v>15769139.793424269</v>
      </c>
      <c r="K2610" s="59"/>
    </row>
    <row r="2611" spans="1:11" ht="15" customHeight="1" x14ac:dyDescent="0.4">
      <c r="A2611" s="58">
        <v>2607</v>
      </c>
      <c r="B2611" s="59" t="s">
        <v>6101</v>
      </c>
      <c r="C2611" s="59" t="s">
        <v>6102</v>
      </c>
      <c r="D2611" s="59" t="s">
        <v>59</v>
      </c>
      <c r="E2611" s="58" t="s">
        <v>829</v>
      </c>
      <c r="F2611" s="58" t="s">
        <v>598</v>
      </c>
      <c r="G2611" s="59" t="s">
        <v>1625</v>
      </c>
      <c r="H2611" s="59" t="s">
        <v>1514</v>
      </c>
      <c r="I2611" s="59">
        <v>7.2000000000000002E-5</v>
      </c>
      <c r="J2611" s="60">
        <v>13888888888.888889</v>
      </c>
      <c r="K2611" s="59"/>
    </row>
    <row r="2612" spans="1:11" ht="15" customHeight="1" x14ac:dyDescent="0.4">
      <c r="A2612" s="58">
        <v>2608</v>
      </c>
      <c r="B2612" s="59" t="s">
        <v>6103</v>
      </c>
      <c r="C2612" s="59" t="s">
        <v>5758</v>
      </c>
      <c r="D2612" s="59" t="s">
        <v>1530</v>
      </c>
      <c r="E2612" s="58" t="s">
        <v>829</v>
      </c>
      <c r="F2612" s="58" t="s">
        <v>591</v>
      </c>
      <c r="G2612" s="59" t="s">
        <v>9</v>
      </c>
      <c r="H2612" s="59" t="s">
        <v>1523</v>
      </c>
      <c r="I2612" s="59">
        <v>1.66E-4</v>
      </c>
      <c r="J2612" s="60">
        <v>6024096385.5421686</v>
      </c>
      <c r="K2612" s="59"/>
    </row>
    <row r="2613" spans="1:11" ht="15" customHeight="1" x14ac:dyDescent="0.4">
      <c r="A2613" s="58">
        <v>2609</v>
      </c>
      <c r="B2613" s="59" t="s">
        <v>6104</v>
      </c>
      <c r="C2613" s="59" t="s">
        <v>6105</v>
      </c>
      <c r="D2613" s="59" t="s">
        <v>59</v>
      </c>
      <c r="E2613" s="58" t="s">
        <v>829</v>
      </c>
      <c r="F2613" s="58" t="s">
        <v>608</v>
      </c>
      <c r="G2613" s="59" t="s">
        <v>1513</v>
      </c>
      <c r="H2613" s="59" t="s">
        <v>1514</v>
      </c>
      <c r="I2613" s="59">
        <v>6.3999999999999997E-5</v>
      </c>
      <c r="J2613" s="60">
        <v>15625000000</v>
      </c>
      <c r="K2613" s="59"/>
    </row>
    <row r="2614" spans="1:11" ht="15" customHeight="1" x14ac:dyDescent="0.4">
      <c r="A2614" s="58">
        <v>2610</v>
      </c>
      <c r="B2614" s="59" t="s">
        <v>6106</v>
      </c>
      <c r="C2614" s="59" t="s">
        <v>6107</v>
      </c>
      <c r="D2614" s="59" t="s">
        <v>3031</v>
      </c>
      <c r="E2614" s="58" t="s">
        <v>859</v>
      </c>
      <c r="F2614" s="58" t="s">
        <v>598</v>
      </c>
      <c r="G2614" s="59" t="s">
        <v>2163</v>
      </c>
      <c r="H2614" s="59"/>
      <c r="I2614" s="59">
        <v>1.8469999999999999E-3</v>
      </c>
      <c r="J2614" s="60">
        <v>541418516.51326478</v>
      </c>
      <c r="K2614" s="59"/>
    </row>
    <row r="2615" spans="1:11" ht="15" customHeight="1" x14ac:dyDescent="0.4">
      <c r="A2615" s="58">
        <v>2611</v>
      </c>
      <c r="B2615" s="59" t="s">
        <v>6108</v>
      </c>
      <c r="C2615" s="59" t="s">
        <v>6109</v>
      </c>
      <c r="D2615" s="59" t="s">
        <v>88</v>
      </c>
      <c r="E2615" s="58" t="s">
        <v>829</v>
      </c>
      <c r="F2615" s="58" t="s">
        <v>783</v>
      </c>
      <c r="G2615" s="59" t="s">
        <v>1258</v>
      </c>
      <c r="H2615" s="59" t="s">
        <v>1534</v>
      </c>
      <c r="I2615" s="59">
        <v>4.4799999999999999E-4</v>
      </c>
      <c r="J2615" s="60">
        <v>2232142857.1428571</v>
      </c>
      <c r="K2615" s="59"/>
    </row>
    <row r="2616" spans="1:11" ht="15" customHeight="1" x14ac:dyDescent="0.4">
      <c r="A2616" s="58">
        <v>2612</v>
      </c>
      <c r="B2616" s="59" t="s">
        <v>6110</v>
      </c>
      <c r="C2616" s="59" t="s">
        <v>5762</v>
      </c>
      <c r="D2616" s="59" t="s">
        <v>2148</v>
      </c>
      <c r="E2616" s="58" t="s">
        <v>829</v>
      </c>
      <c r="F2616" s="58" t="s">
        <v>598</v>
      </c>
      <c r="G2616" s="59" t="s">
        <v>9</v>
      </c>
      <c r="H2616" s="59" t="s">
        <v>1523</v>
      </c>
      <c r="I2616" s="59">
        <v>4.1E-5</v>
      </c>
      <c r="J2616" s="60">
        <v>24390243902.439026</v>
      </c>
      <c r="K2616" s="59"/>
    </row>
    <row r="2617" spans="1:11" ht="15" customHeight="1" x14ac:dyDescent="0.4">
      <c r="A2617" s="58">
        <v>2613</v>
      </c>
      <c r="B2617" s="59" t="s">
        <v>6111</v>
      </c>
      <c r="C2617" s="59" t="s">
        <v>5771</v>
      </c>
      <c r="D2617" s="59" t="s">
        <v>1530</v>
      </c>
      <c r="E2617" s="58" t="s">
        <v>829</v>
      </c>
      <c r="F2617" s="58" t="s">
        <v>598</v>
      </c>
      <c r="G2617" s="59" t="s">
        <v>9</v>
      </c>
      <c r="H2617" s="59" t="s">
        <v>1523</v>
      </c>
      <c r="I2617" s="59">
        <v>8.2999999999999998E-5</v>
      </c>
      <c r="J2617" s="60">
        <v>12048192771.084337</v>
      </c>
      <c r="K2617" s="59"/>
    </row>
    <row r="2618" spans="1:11" ht="15" customHeight="1" x14ac:dyDescent="0.4">
      <c r="A2618" s="58">
        <v>2614</v>
      </c>
      <c r="B2618" s="59" t="s">
        <v>6112</v>
      </c>
      <c r="C2618" s="59" t="s">
        <v>5782</v>
      </c>
      <c r="D2618" s="59" t="s">
        <v>1530</v>
      </c>
      <c r="E2618" s="58" t="s">
        <v>829</v>
      </c>
      <c r="F2618" s="58" t="s">
        <v>719</v>
      </c>
      <c r="G2618" s="59" t="s">
        <v>9</v>
      </c>
      <c r="H2618" s="59" t="s">
        <v>1531</v>
      </c>
      <c r="I2618" s="59">
        <v>3.8999999999999999E-4</v>
      </c>
      <c r="J2618" s="60">
        <v>2564102564.1025643</v>
      </c>
      <c r="K2618" s="59"/>
    </row>
    <row r="2619" spans="1:11" ht="15" customHeight="1" x14ac:dyDescent="0.4">
      <c r="A2619" s="58">
        <v>2615</v>
      </c>
      <c r="B2619" s="59" t="s">
        <v>6113</v>
      </c>
      <c r="C2619" s="59" t="s">
        <v>6114</v>
      </c>
      <c r="D2619" s="59" t="s">
        <v>59</v>
      </c>
      <c r="E2619" s="58" t="s">
        <v>829</v>
      </c>
      <c r="F2619" s="58" t="s">
        <v>608</v>
      </c>
      <c r="G2619" s="59" t="s">
        <v>1513</v>
      </c>
      <c r="H2619" s="59" t="s">
        <v>1514</v>
      </c>
      <c r="I2619" s="59">
        <v>6.3999999999999997E-5</v>
      </c>
      <c r="J2619" s="60">
        <v>15625000000</v>
      </c>
      <c r="K2619" s="59"/>
    </row>
    <row r="2620" spans="1:11" ht="15" customHeight="1" x14ac:dyDescent="0.4">
      <c r="A2620" s="58">
        <v>2616</v>
      </c>
      <c r="B2620" s="59" t="s">
        <v>6115</v>
      </c>
      <c r="C2620" s="59" t="s">
        <v>5784</v>
      </c>
      <c r="D2620" s="59" t="s">
        <v>5785</v>
      </c>
      <c r="E2620" s="58" t="s">
        <v>829</v>
      </c>
      <c r="F2620" s="58" t="s">
        <v>6116</v>
      </c>
      <c r="G2620" s="59" t="s">
        <v>9</v>
      </c>
      <c r="H2620" s="59" t="s">
        <v>1531</v>
      </c>
      <c r="I2620" s="59">
        <v>2.8080000000000002E-3</v>
      </c>
      <c r="J2620" s="60">
        <v>356125356.12535608</v>
      </c>
      <c r="K2620" s="59"/>
    </row>
    <row r="2621" spans="1:11" ht="15" customHeight="1" x14ac:dyDescent="0.4">
      <c r="A2621" s="58">
        <v>2617</v>
      </c>
      <c r="B2621" s="59" t="s">
        <v>6117</v>
      </c>
      <c r="C2621" s="59" t="s">
        <v>6118</v>
      </c>
      <c r="D2621" s="59" t="s">
        <v>74</v>
      </c>
      <c r="E2621" s="58" t="s">
        <v>829</v>
      </c>
      <c r="F2621" s="58" t="s">
        <v>608</v>
      </c>
      <c r="G2621" s="59" t="s">
        <v>830</v>
      </c>
      <c r="H2621" s="59" t="s">
        <v>1816</v>
      </c>
      <c r="I2621" s="59">
        <v>5.7999999999999996E-3</v>
      </c>
      <c r="J2621" s="60">
        <v>172413793.1034483</v>
      </c>
      <c r="K2621" s="59"/>
    </row>
    <row r="2622" spans="1:11" ht="15" customHeight="1" x14ac:dyDescent="0.4">
      <c r="A2622" s="58">
        <v>2618</v>
      </c>
      <c r="B2622" s="59" t="s">
        <v>6119</v>
      </c>
      <c r="C2622" s="59" t="s">
        <v>5788</v>
      </c>
      <c r="D2622" s="59" t="s">
        <v>1530</v>
      </c>
      <c r="E2622" s="58" t="s">
        <v>829</v>
      </c>
      <c r="F2622" s="58" t="s">
        <v>598</v>
      </c>
      <c r="G2622" s="59" t="s">
        <v>9</v>
      </c>
      <c r="H2622" s="59" t="s">
        <v>1523</v>
      </c>
      <c r="I2622" s="59">
        <v>4.1E-5</v>
      </c>
      <c r="J2622" s="60">
        <v>24390243902.439026</v>
      </c>
      <c r="K2622" s="59"/>
    </row>
    <row r="2623" spans="1:11" ht="15" customHeight="1" x14ac:dyDescent="0.4">
      <c r="A2623" s="58">
        <v>2619</v>
      </c>
      <c r="B2623" s="59" t="s">
        <v>6120</v>
      </c>
      <c r="C2623" s="59" t="s">
        <v>6121</v>
      </c>
      <c r="D2623" s="59" t="s">
        <v>6122</v>
      </c>
      <c r="E2623" s="58" t="s">
        <v>829</v>
      </c>
      <c r="F2623" s="58" t="s">
        <v>598</v>
      </c>
      <c r="G2623" s="59" t="s">
        <v>2421</v>
      </c>
      <c r="H2623" s="59"/>
      <c r="I2623" s="59">
        <v>2.4218E-2</v>
      </c>
      <c r="J2623" s="60">
        <v>41291601.288297959</v>
      </c>
      <c r="K2623" s="59"/>
    </row>
    <row r="2624" spans="1:11" ht="15" customHeight="1" x14ac:dyDescent="0.4">
      <c r="A2624" s="58">
        <v>2620</v>
      </c>
      <c r="B2624" s="59" t="s">
        <v>6123</v>
      </c>
      <c r="C2624" s="59" t="s">
        <v>5957</v>
      </c>
      <c r="D2624" s="59" t="s">
        <v>88</v>
      </c>
      <c r="E2624" s="58" t="s">
        <v>829</v>
      </c>
      <c r="F2624" s="58" t="s">
        <v>2289</v>
      </c>
      <c r="G2624" s="59" t="s">
        <v>1258</v>
      </c>
      <c r="H2624" s="59" t="s">
        <v>1534</v>
      </c>
      <c r="I2624" s="59">
        <v>6.1600000000000001E-4</v>
      </c>
      <c r="J2624" s="60">
        <v>1623376623.3766234</v>
      </c>
      <c r="K2624" s="59"/>
    </row>
    <row r="2625" spans="1:11" ht="15" customHeight="1" x14ac:dyDescent="0.4">
      <c r="A2625" s="58">
        <v>2621</v>
      </c>
      <c r="B2625" s="59" t="s">
        <v>6124</v>
      </c>
      <c r="C2625" s="59" t="s">
        <v>5798</v>
      </c>
      <c r="D2625" s="59" t="s">
        <v>1530</v>
      </c>
      <c r="E2625" s="58" t="s">
        <v>829</v>
      </c>
      <c r="F2625" s="58" t="s">
        <v>677</v>
      </c>
      <c r="G2625" s="59" t="s">
        <v>9</v>
      </c>
      <c r="H2625" s="59" t="s">
        <v>1523</v>
      </c>
      <c r="I2625" s="59">
        <v>3.3100000000000002E-4</v>
      </c>
      <c r="J2625" s="60">
        <v>3021148036.2537761</v>
      </c>
      <c r="K2625" s="59"/>
    </row>
    <row r="2626" spans="1:11" ht="15" customHeight="1" x14ac:dyDescent="0.4">
      <c r="A2626" s="58">
        <v>2622</v>
      </c>
      <c r="B2626" s="59" t="s">
        <v>6125</v>
      </c>
      <c r="C2626" s="59" t="s">
        <v>6126</v>
      </c>
      <c r="D2626" s="59" t="s">
        <v>59</v>
      </c>
      <c r="E2626" s="58" t="s">
        <v>829</v>
      </c>
      <c r="F2626" s="58" t="s">
        <v>598</v>
      </c>
      <c r="G2626" s="59" t="s">
        <v>1625</v>
      </c>
      <c r="H2626" s="59" t="s">
        <v>1514</v>
      </c>
      <c r="I2626" s="59">
        <v>2.0000000000000001E-4</v>
      </c>
      <c r="J2626" s="60">
        <v>5000000000</v>
      </c>
      <c r="K2626" s="59"/>
    </row>
    <row r="2627" spans="1:11" ht="15" customHeight="1" x14ac:dyDescent="0.4">
      <c r="A2627" s="58">
        <v>2623</v>
      </c>
      <c r="B2627" s="59" t="s">
        <v>6127</v>
      </c>
      <c r="C2627" s="59" t="s">
        <v>5805</v>
      </c>
      <c r="D2627" s="59" t="s">
        <v>88</v>
      </c>
      <c r="E2627" s="58" t="s">
        <v>829</v>
      </c>
      <c r="F2627" s="58" t="s">
        <v>4920</v>
      </c>
      <c r="G2627" s="59" t="s">
        <v>1258</v>
      </c>
      <c r="H2627" s="59" t="s">
        <v>1534</v>
      </c>
      <c r="I2627" s="59">
        <v>1.4E-3</v>
      </c>
      <c r="J2627" s="60">
        <v>714285714.28571427</v>
      </c>
      <c r="K2627" s="59"/>
    </row>
    <row r="2628" spans="1:11" ht="15" customHeight="1" x14ac:dyDescent="0.4">
      <c r="A2628" s="58">
        <v>2624</v>
      </c>
      <c r="B2628" s="59" t="s">
        <v>6128</v>
      </c>
      <c r="C2628" s="59" t="s">
        <v>593</v>
      </c>
      <c r="D2628" s="59" t="s">
        <v>594</v>
      </c>
      <c r="E2628" s="58" t="s">
        <v>586</v>
      </c>
      <c r="F2628" s="58">
        <v>1</v>
      </c>
      <c r="G2628" s="59"/>
      <c r="H2628" s="59"/>
      <c r="I2628" s="59">
        <v>0</v>
      </c>
      <c r="J2628" s="60"/>
      <c r="K2628" s="59"/>
    </row>
    <row r="2629" spans="1:11" ht="15" customHeight="1" x14ac:dyDescent="0.4">
      <c r="A2629" s="58">
        <v>2625</v>
      </c>
      <c r="B2629" s="59" t="s">
        <v>6129</v>
      </c>
      <c r="C2629" s="59" t="s">
        <v>6130</v>
      </c>
      <c r="D2629" s="59" t="s">
        <v>3031</v>
      </c>
      <c r="E2629" s="58" t="s">
        <v>859</v>
      </c>
      <c r="F2629" s="58" t="s">
        <v>598</v>
      </c>
      <c r="G2629" s="59" t="s">
        <v>2163</v>
      </c>
      <c r="H2629" s="59"/>
      <c r="I2629" s="59">
        <v>1.8469999999999999E-3</v>
      </c>
      <c r="J2629" s="60">
        <v>541418516.51326478</v>
      </c>
      <c r="K2629" s="59"/>
    </row>
    <row r="2630" spans="1:11" ht="15" customHeight="1" x14ac:dyDescent="0.4">
      <c r="A2630" s="58">
        <v>2626</v>
      </c>
      <c r="B2630" s="59" t="s">
        <v>6131</v>
      </c>
      <c r="C2630" s="59" t="s">
        <v>5966</v>
      </c>
      <c r="D2630" s="59" t="s">
        <v>921</v>
      </c>
      <c r="E2630" s="58" t="s">
        <v>586</v>
      </c>
      <c r="F2630" s="58" t="s">
        <v>591</v>
      </c>
      <c r="G2630" s="59"/>
      <c r="H2630" s="59"/>
      <c r="I2630" s="59">
        <v>0</v>
      </c>
      <c r="J2630" s="60"/>
      <c r="K2630" s="59"/>
    </row>
    <row r="2631" spans="1:11" ht="15" customHeight="1" x14ac:dyDescent="0.4">
      <c r="A2631" s="58">
        <v>2627</v>
      </c>
      <c r="B2631" s="59" t="s">
        <v>6132</v>
      </c>
      <c r="C2631" s="59" t="s">
        <v>5821</v>
      </c>
      <c r="D2631" s="59" t="s">
        <v>5822</v>
      </c>
      <c r="E2631" s="58" t="s">
        <v>829</v>
      </c>
      <c r="F2631" s="58" t="s">
        <v>677</v>
      </c>
      <c r="G2631" s="59" t="s">
        <v>1258</v>
      </c>
      <c r="H2631" s="59" t="s">
        <v>1534</v>
      </c>
      <c r="I2631" s="59">
        <v>2.24E-4</v>
      </c>
      <c r="J2631" s="60">
        <v>4464285714.2857141</v>
      </c>
      <c r="K2631" s="59"/>
    </row>
    <row r="2632" spans="1:11" ht="15" customHeight="1" x14ac:dyDescent="0.4">
      <c r="A2632" s="58">
        <v>2628</v>
      </c>
      <c r="B2632" s="59" t="s">
        <v>6133</v>
      </c>
      <c r="C2632" s="59" t="s">
        <v>6134</v>
      </c>
      <c r="D2632" s="59" t="s">
        <v>6135</v>
      </c>
      <c r="E2632" s="58" t="s">
        <v>859</v>
      </c>
      <c r="F2632" s="58" t="s">
        <v>598</v>
      </c>
      <c r="G2632" s="59" t="s">
        <v>1509</v>
      </c>
      <c r="H2632" s="59"/>
      <c r="I2632" s="59">
        <v>6.7000000000000002E-4</v>
      </c>
      <c r="J2632" s="60">
        <v>1492537313.4328358</v>
      </c>
      <c r="K2632" s="59"/>
    </row>
    <row r="2633" spans="1:11" ht="15" customHeight="1" x14ac:dyDescent="0.4">
      <c r="A2633" s="58">
        <v>2629</v>
      </c>
      <c r="B2633" s="59" t="s">
        <v>6136</v>
      </c>
      <c r="C2633" s="59" t="s">
        <v>5829</v>
      </c>
      <c r="D2633" s="59" t="s">
        <v>59</v>
      </c>
      <c r="E2633" s="58" t="s">
        <v>829</v>
      </c>
      <c r="F2633" s="58" t="s">
        <v>598</v>
      </c>
      <c r="G2633" s="59" t="s">
        <v>1625</v>
      </c>
      <c r="H2633" s="59" t="s">
        <v>1514</v>
      </c>
      <c r="I2633" s="59">
        <v>9.6000000000000002E-4</v>
      </c>
      <c r="J2633" s="60">
        <v>1041666666.6666666</v>
      </c>
      <c r="K2633" s="59"/>
    </row>
    <row r="2634" spans="1:11" ht="15" customHeight="1" x14ac:dyDescent="0.4">
      <c r="A2634" s="58">
        <v>2630</v>
      </c>
      <c r="B2634" s="59" t="s">
        <v>6137</v>
      </c>
      <c r="C2634" s="59" t="s">
        <v>5831</v>
      </c>
      <c r="D2634" s="59" t="s">
        <v>59</v>
      </c>
      <c r="E2634" s="58" t="s">
        <v>829</v>
      </c>
      <c r="F2634" s="58" t="s">
        <v>608</v>
      </c>
      <c r="G2634" s="59" t="s">
        <v>1625</v>
      </c>
      <c r="H2634" s="59" t="s">
        <v>1514</v>
      </c>
      <c r="I2634" s="59">
        <v>1.44E-4</v>
      </c>
      <c r="J2634" s="60">
        <v>6944444444.4444447</v>
      </c>
      <c r="K2634" s="59"/>
    </row>
    <row r="2635" spans="1:11" ht="15" customHeight="1" x14ac:dyDescent="0.4">
      <c r="A2635" s="58">
        <v>2631</v>
      </c>
      <c r="B2635" s="59" t="s">
        <v>6138</v>
      </c>
      <c r="C2635" s="59" t="s">
        <v>5835</v>
      </c>
      <c r="D2635" s="59" t="s">
        <v>59</v>
      </c>
      <c r="E2635" s="58" t="s">
        <v>829</v>
      </c>
      <c r="F2635" s="58" t="s">
        <v>598</v>
      </c>
      <c r="G2635" s="59" t="s">
        <v>1513</v>
      </c>
      <c r="H2635" s="59" t="s">
        <v>1514</v>
      </c>
      <c r="I2635" s="59">
        <v>3.1999999999999999E-5</v>
      </c>
      <c r="J2635" s="60">
        <v>31250000000</v>
      </c>
      <c r="K2635" s="59"/>
    </row>
    <row r="2636" spans="1:11" ht="15" customHeight="1" x14ac:dyDescent="0.4">
      <c r="A2636" s="58">
        <v>2632</v>
      </c>
      <c r="B2636" s="59" t="s">
        <v>6139</v>
      </c>
      <c r="C2636" s="59" t="s">
        <v>5837</v>
      </c>
      <c r="D2636" s="59" t="s">
        <v>1530</v>
      </c>
      <c r="E2636" s="58" t="s">
        <v>829</v>
      </c>
      <c r="F2636" s="58" t="s">
        <v>598</v>
      </c>
      <c r="G2636" s="59" t="s">
        <v>9</v>
      </c>
      <c r="H2636" s="59" t="s">
        <v>1523</v>
      </c>
      <c r="I2636" s="59">
        <v>8.2999999999999998E-5</v>
      </c>
      <c r="J2636" s="60">
        <v>12048192771.084337</v>
      </c>
      <c r="K2636" s="59"/>
    </row>
    <row r="2637" spans="1:11" ht="15" customHeight="1" x14ac:dyDescent="0.4">
      <c r="A2637" s="58">
        <v>2633</v>
      </c>
      <c r="B2637" s="59" t="s">
        <v>6140</v>
      </c>
      <c r="C2637" s="59" t="s">
        <v>5839</v>
      </c>
      <c r="D2637" s="59" t="s">
        <v>3031</v>
      </c>
      <c r="E2637" s="58" t="s">
        <v>859</v>
      </c>
      <c r="F2637" s="58" t="s">
        <v>598</v>
      </c>
      <c r="G2637" s="59" t="s">
        <v>2163</v>
      </c>
      <c r="H2637" s="59"/>
      <c r="I2637" s="59">
        <v>1.8469999999999999E-3</v>
      </c>
      <c r="J2637" s="60">
        <v>541418516.51326478</v>
      </c>
      <c r="K2637" s="59"/>
    </row>
    <row r="2638" spans="1:11" ht="15" customHeight="1" x14ac:dyDescent="0.4">
      <c r="A2638" s="58">
        <v>2634</v>
      </c>
      <c r="B2638" s="59" t="s">
        <v>6141</v>
      </c>
      <c r="C2638" s="59" t="s">
        <v>6142</v>
      </c>
      <c r="D2638" s="59" t="s">
        <v>2316</v>
      </c>
      <c r="E2638" s="58" t="s">
        <v>829</v>
      </c>
      <c r="F2638" s="58" t="s">
        <v>598</v>
      </c>
      <c r="G2638" s="59" t="s">
        <v>1674</v>
      </c>
      <c r="H2638" s="59" t="s">
        <v>2424</v>
      </c>
      <c r="I2638" s="59">
        <v>2.0999999999999999E-5</v>
      </c>
      <c r="J2638" s="60">
        <v>47619047619.047623</v>
      </c>
      <c r="K2638" s="59"/>
    </row>
    <row r="2639" spans="1:11" ht="15" customHeight="1" x14ac:dyDescent="0.4">
      <c r="A2639" s="58">
        <v>2635</v>
      </c>
      <c r="B2639" s="59" t="s">
        <v>6143</v>
      </c>
      <c r="C2639" s="59" t="s">
        <v>5844</v>
      </c>
      <c r="D2639" s="59" t="s">
        <v>59</v>
      </c>
      <c r="E2639" s="58" t="s">
        <v>829</v>
      </c>
      <c r="F2639" s="58" t="s">
        <v>598</v>
      </c>
      <c r="G2639" s="59" t="s">
        <v>2113</v>
      </c>
      <c r="H2639" s="59" t="s">
        <v>1514</v>
      </c>
      <c r="I2639" s="59">
        <v>2E-3</v>
      </c>
      <c r="J2639" s="60">
        <v>500000000</v>
      </c>
      <c r="K2639" s="59"/>
    </row>
    <row r="2640" spans="1:11" ht="15" customHeight="1" x14ac:dyDescent="0.4">
      <c r="A2640" s="58">
        <v>2636</v>
      </c>
      <c r="B2640" s="59" t="s">
        <v>6144</v>
      </c>
      <c r="C2640" s="59" t="s">
        <v>6067</v>
      </c>
      <c r="D2640" s="59" t="s">
        <v>1530</v>
      </c>
      <c r="E2640" s="58" t="s">
        <v>829</v>
      </c>
      <c r="F2640" s="58" t="s">
        <v>591</v>
      </c>
      <c r="G2640" s="59" t="s">
        <v>9</v>
      </c>
      <c r="H2640" s="59" t="s">
        <v>1523</v>
      </c>
      <c r="I2640" s="59">
        <v>1.66E-4</v>
      </c>
      <c r="J2640" s="60">
        <v>6024096385.5421686</v>
      </c>
      <c r="K2640" s="59"/>
    </row>
    <row r="2641" spans="1:11" ht="15" customHeight="1" x14ac:dyDescent="0.4">
      <c r="A2641" s="58">
        <v>2637</v>
      </c>
      <c r="B2641" s="59" t="s">
        <v>6145</v>
      </c>
      <c r="C2641" s="59" t="s">
        <v>6146</v>
      </c>
      <c r="D2641" s="59" t="s">
        <v>59</v>
      </c>
      <c r="E2641" s="58" t="s">
        <v>829</v>
      </c>
      <c r="F2641" s="58" t="s">
        <v>598</v>
      </c>
      <c r="G2641" s="59" t="s">
        <v>1625</v>
      </c>
      <c r="H2641" s="59" t="s">
        <v>1514</v>
      </c>
      <c r="I2641" s="59">
        <v>1.3421000000000001E-2</v>
      </c>
      <c r="J2641" s="60">
        <v>74510096.118023992</v>
      </c>
      <c r="K2641" s="59"/>
    </row>
    <row r="2642" spans="1:11" ht="15" customHeight="1" x14ac:dyDescent="0.4">
      <c r="A2642" s="58">
        <v>2638</v>
      </c>
      <c r="B2642" s="59" t="s">
        <v>6147</v>
      </c>
      <c r="C2642" s="59" t="s">
        <v>6148</v>
      </c>
      <c r="D2642" s="59" t="s">
        <v>74</v>
      </c>
      <c r="E2642" s="58" t="s">
        <v>829</v>
      </c>
      <c r="F2642" s="58" t="s">
        <v>598</v>
      </c>
      <c r="G2642" s="59" t="s">
        <v>830</v>
      </c>
      <c r="H2642" s="59" t="s">
        <v>1816</v>
      </c>
      <c r="I2642" s="59">
        <v>2.8999999999999998E-3</v>
      </c>
      <c r="J2642" s="60">
        <v>344827586.2068966</v>
      </c>
      <c r="K2642" s="59"/>
    </row>
    <row r="2643" spans="1:11" ht="15" customHeight="1" x14ac:dyDescent="0.4">
      <c r="A2643" s="58">
        <v>2639</v>
      </c>
      <c r="B2643" s="59" t="s">
        <v>6149</v>
      </c>
      <c r="C2643" s="59" t="s">
        <v>5854</v>
      </c>
      <c r="D2643" s="59" t="s">
        <v>88</v>
      </c>
      <c r="E2643" s="58" t="s">
        <v>829</v>
      </c>
      <c r="F2643" s="58" t="s">
        <v>598</v>
      </c>
      <c r="G2643" s="59" t="s">
        <v>1258</v>
      </c>
      <c r="H2643" s="59" t="s">
        <v>1534</v>
      </c>
      <c r="I2643" s="59">
        <v>2.8E-5</v>
      </c>
      <c r="J2643" s="60">
        <v>35714285714.285713</v>
      </c>
      <c r="K2643" s="59"/>
    </row>
    <row r="2644" spans="1:11" ht="15" customHeight="1" x14ac:dyDescent="0.4">
      <c r="A2644" s="58">
        <v>2640</v>
      </c>
      <c r="B2644" s="59" t="s">
        <v>6150</v>
      </c>
      <c r="C2644" s="59" t="s">
        <v>6151</v>
      </c>
      <c r="D2644" s="59" t="s">
        <v>59</v>
      </c>
      <c r="E2644" s="58" t="s">
        <v>829</v>
      </c>
      <c r="F2644" s="58" t="s">
        <v>608</v>
      </c>
      <c r="G2644" s="59" t="s">
        <v>1625</v>
      </c>
      <c r="H2644" s="59" t="s">
        <v>1514</v>
      </c>
      <c r="I2644" s="59">
        <v>4.0000000000000002E-4</v>
      </c>
      <c r="J2644" s="60">
        <v>2500000000</v>
      </c>
      <c r="K2644" s="59"/>
    </row>
    <row r="2645" spans="1:11" ht="15" customHeight="1" x14ac:dyDescent="0.4">
      <c r="A2645" s="58">
        <v>2641</v>
      </c>
      <c r="B2645" s="59" t="s">
        <v>6152</v>
      </c>
      <c r="C2645" s="59" t="s">
        <v>6153</v>
      </c>
      <c r="D2645" s="59" t="s">
        <v>88</v>
      </c>
      <c r="E2645" s="58" t="s">
        <v>829</v>
      </c>
      <c r="F2645" s="58" t="s">
        <v>672</v>
      </c>
      <c r="G2645" s="59" t="s">
        <v>1258</v>
      </c>
      <c r="H2645" s="59" t="s">
        <v>1534</v>
      </c>
      <c r="I2645" s="59">
        <v>8.3999999999999995E-5</v>
      </c>
      <c r="J2645" s="60">
        <v>11904761904.761906</v>
      </c>
      <c r="K2645" s="59"/>
    </row>
    <row r="2646" spans="1:11" ht="15" customHeight="1" x14ac:dyDescent="0.4">
      <c r="A2646" s="58">
        <v>2642</v>
      </c>
      <c r="B2646" s="59" t="s">
        <v>6154</v>
      </c>
      <c r="C2646" s="59" t="s">
        <v>6155</v>
      </c>
      <c r="D2646" s="59" t="s">
        <v>6156</v>
      </c>
      <c r="E2646" s="58" t="s">
        <v>582</v>
      </c>
      <c r="F2646" s="58" t="s">
        <v>598</v>
      </c>
      <c r="G2646" s="59"/>
      <c r="H2646" s="59"/>
      <c r="I2646" s="59">
        <v>0</v>
      </c>
      <c r="J2646" s="60"/>
      <c r="K2646" s="59"/>
    </row>
    <row r="2647" spans="1:11" ht="15" customHeight="1" x14ac:dyDescent="0.4">
      <c r="A2647" s="58">
        <v>2643</v>
      </c>
      <c r="B2647" s="59" t="s">
        <v>6157</v>
      </c>
      <c r="C2647" s="59" t="s">
        <v>6158</v>
      </c>
      <c r="D2647" s="59" t="s">
        <v>6156</v>
      </c>
      <c r="E2647" s="58" t="s">
        <v>586</v>
      </c>
      <c r="F2647" s="58">
        <v>1</v>
      </c>
      <c r="G2647" s="59"/>
      <c r="H2647" s="59"/>
      <c r="I2647" s="59">
        <v>0</v>
      </c>
      <c r="J2647" s="60"/>
      <c r="K2647" s="59"/>
    </row>
    <row r="2648" spans="1:11" ht="15" customHeight="1" x14ac:dyDescent="0.4">
      <c r="A2648" s="58">
        <v>2644</v>
      </c>
      <c r="B2648" s="59" t="s">
        <v>6159</v>
      </c>
      <c r="C2648" s="59" t="s">
        <v>3611</v>
      </c>
      <c r="D2648" s="59" t="s">
        <v>948</v>
      </c>
      <c r="E2648" s="58" t="s">
        <v>586</v>
      </c>
      <c r="F2648" s="58">
        <v>1</v>
      </c>
      <c r="G2648" s="59"/>
      <c r="H2648" s="59"/>
      <c r="I2648" s="59">
        <v>0</v>
      </c>
      <c r="J2648" s="60"/>
      <c r="K2648" s="59"/>
    </row>
    <row r="2649" spans="1:11" ht="15" customHeight="1" x14ac:dyDescent="0.4">
      <c r="A2649" s="58">
        <v>2645</v>
      </c>
      <c r="B2649" s="59" t="s">
        <v>6160</v>
      </c>
      <c r="C2649" s="59" t="s">
        <v>3613</v>
      </c>
      <c r="D2649" s="59" t="s">
        <v>948</v>
      </c>
      <c r="E2649" s="58" t="s">
        <v>586</v>
      </c>
      <c r="F2649" s="58">
        <v>44</v>
      </c>
      <c r="G2649" s="59"/>
      <c r="H2649" s="59"/>
      <c r="I2649" s="59">
        <v>0</v>
      </c>
      <c r="J2649" s="60"/>
      <c r="K2649" s="59"/>
    </row>
    <row r="2650" spans="1:11" ht="15" customHeight="1" x14ac:dyDescent="0.4">
      <c r="A2650" s="58">
        <v>2646</v>
      </c>
      <c r="B2650" s="59" t="s">
        <v>6161</v>
      </c>
      <c r="C2650" s="59" t="s">
        <v>5884</v>
      </c>
      <c r="D2650" s="59" t="s">
        <v>948</v>
      </c>
      <c r="E2650" s="58" t="s">
        <v>586</v>
      </c>
      <c r="F2650" s="58">
        <v>16</v>
      </c>
      <c r="G2650" s="59"/>
      <c r="H2650" s="59"/>
      <c r="I2650" s="59">
        <v>0</v>
      </c>
      <c r="J2650" s="60"/>
      <c r="K2650" s="59"/>
    </row>
    <row r="2651" spans="1:11" ht="15" customHeight="1" x14ac:dyDescent="0.4">
      <c r="A2651" s="58">
        <v>2647</v>
      </c>
      <c r="B2651" s="59" t="s">
        <v>6162</v>
      </c>
      <c r="C2651" s="59" t="s">
        <v>6163</v>
      </c>
      <c r="D2651" s="59" t="s">
        <v>6164</v>
      </c>
      <c r="E2651" s="58" t="s">
        <v>582</v>
      </c>
      <c r="F2651" s="58" t="s">
        <v>598</v>
      </c>
      <c r="G2651" s="59"/>
      <c r="H2651" s="59"/>
      <c r="I2651" s="59">
        <v>3.5297000000000002E-2</v>
      </c>
      <c r="J2651" s="60">
        <v>28331019.633396603</v>
      </c>
      <c r="K2651" s="59"/>
    </row>
    <row r="2652" spans="1:11" ht="15" customHeight="1" x14ac:dyDescent="0.4">
      <c r="A2652" s="58">
        <v>2648</v>
      </c>
      <c r="B2652" s="59" t="s">
        <v>6165</v>
      </c>
      <c r="C2652" s="59" t="s">
        <v>6012</v>
      </c>
      <c r="D2652" s="59" t="s">
        <v>6013</v>
      </c>
      <c r="E2652" s="58" t="s">
        <v>586</v>
      </c>
      <c r="F2652" s="58" t="s">
        <v>608</v>
      </c>
      <c r="G2652" s="59"/>
      <c r="H2652" s="59"/>
      <c r="I2652" s="59">
        <v>0</v>
      </c>
      <c r="J2652" s="60"/>
      <c r="K2652" s="59"/>
    </row>
    <row r="2653" spans="1:11" ht="15" customHeight="1" x14ac:dyDescent="0.4">
      <c r="A2653" s="58">
        <v>2649</v>
      </c>
      <c r="B2653" s="59" t="s">
        <v>6166</v>
      </c>
      <c r="C2653" s="59" t="s">
        <v>5748</v>
      </c>
      <c r="D2653" s="59" t="s">
        <v>626</v>
      </c>
      <c r="E2653" s="58" t="s">
        <v>586</v>
      </c>
      <c r="F2653" s="58" t="s">
        <v>1158</v>
      </c>
      <c r="G2653" s="59"/>
      <c r="H2653" s="59"/>
      <c r="I2653" s="59">
        <v>0</v>
      </c>
      <c r="J2653" s="60"/>
      <c r="K2653" s="59"/>
    </row>
    <row r="2654" spans="1:11" ht="15" customHeight="1" x14ac:dyDescent="0.4">
      <c r="A2654" s="58">
        <v>2650</v>
      </c>
      <c r="B2654" s="59" t="s">
        <v>6167</v>
      </c>
      <c r="C2654" s="59" t="s">
        <v>681</v>
      </c>
      <c r="D2654" s="59" t="s">
        <v>626</v>
      </c>
      <c r="E2654" s="58" t="s">
        <v>586</v>
      </c>
      <c r="F2654" s="58" t="s">
        <v>598</v>
      </c>
      <c r="G2654" s="59"/>
      <c r="H2654" s="59"/>
      <c r="I2654" s="59">
        <v>0</v>
      </c>
      <c r="J2654" s="60"/>
      <c r="K2654" s="59"/>
    </row>
    <row r="2655" spans="1:11" ht="15" customHeight="1" x14ac:dyDescent="0.4">
      <c r="A2655" s="58">
        <v>2651</v>
      </c>
      <c r="B2655" s="59" t="s">
        <v>6168</v>
      </c>
      <c r="C2655" s="59" t="s">
        <v>6018</v>
      </c>
      <c r="D2655" s="59" t="s">
        <v>921</v>
      </c>
      <c r="E2655" s="58" t="s">
        <v>586</v>
      </c>
      <c r="F2655" s="58" t="s">
        <v>627</v>
      </c>
      <c r="G2655" s="59"/>
      <c r="H2655" s="59"/>
      <c r="I2655" s="59">
        <v>0</v>
      </c>
      <c r="J2655" s="60"/>
      <c r="K2655" s="59"/>
    </row>
    <row r="2656" spans="1:11" ht="15" customHeight="1" x14ac:dyDescent="0.4">
      <c r="A2656" s="58">
        <v>2652</v>
      </c>
      <c r="B2656" s="59" t="s">
        <v>6169</v>
      </c>
      <c r="C2656" s="59" t="s">
        <v>707</v>
      </c>
      <c r="D2656" s="59" t="s">
        <v>6021</v>
      </c>
      <c r="E2656" s="58" t="s">
        <v>586</v>
      </c>
      <c r="F2656" s="58" t="s">
        <v>719</v>
      </c>
      <c r="G2656" s="59"/>
      <c r="H2656" s="59"/>
      <c r="I2656" s="59">
        <v>0</v>
      </c>
      <c r="J2656" s="60"/>
      <c r="K2656" s="59"/>
    </row>
    <row r="2657" spans="1:11" ht="15" customHeight="1" x14ac:dyDescent="0.4">
      <c r="A2657" s="58">
        <v>2653</v>
      </c>
      <c r="B2657" s="59" t="s">
        <v>6170</v>
      </c>
      <c r="C2657" s="59" t="s">
        <v>721</v>
      </c>
      <c r="D2657" s="59" t="s">
        <v>722</v>
      </c>
      <c r="E2657" s="58" t="s">
        <v>586</v>
      </c>
      <c r="F2657" s="58" t="s">
        <v>1158</v>
      </c>
      <c r="G2657" s="59"/>
      <c r="H2657" s="59"/>
      <c r="I2657" s="59">
        <v>0</v>
      </c>
      <c r="J2657" s="60"/>
      <c r="K2657" s="59"/>
    </row>
    <row r="2658" spans="1:11" ht="15" customHeight="1" x14ac:dyDescent="0.4">
      <c r="A2658" s="58">
        <v>2654</v>
      </c>
      <c r="B2658" s="59" t="s">
        <v>6171</v>
      </c>
      <c r="C2658" s="59" t="s">
        <v>6026</v>
      </c>
      <c r="D2658" s="59" t="s">
        <v>5565</v>
      </c>
      <c r="E2658" s="58" t="s">
        <v>586</v>
      </c>
      <c r="F2658" s="58" t="s">
        <v>598</v>
      </c>
      <c r="G2658" s="59"/>
      <c r="H2658" s="59"/>
      <c r="I2658" s="59">
        <v>0</v>
      </c>
      <c r="J2658" s="60"/>
      <c r="K2658" s="59"/>
    </row>
    <row r="2659" spans="1:11" ht="15" customHeight="1" x14ac:dyDescent="0.4">
      <c r="A2659" s="58">
        <v>2655</v>
      </c>
      <c r="B2659" s="59" t="s">
        <v>6172</v>
      </c>
      <c r="C2659" s="59" t="s">
        <v>6089</v>
      </c>
      <c r="D2659" s="59" t="s">
        <v>6090</v>
      </c>
      <c r="E2659" s="58" t="s">
        <v>586</v>
      </c>
      <c r="F2659" s="58" t="s">
        <v>598</v>
      </c>
      <c r="G2659" s="59"/>
      <c r="H2659" s="59"/>
      <c r="I2659" s="59">
        <v>0</v>
      </c>
      <c r="J2659" s="60"/>
      <c r="K2659" s="59"/>
    </row>
    <row r="2660" spans="1:11" ht="15" customHeight="1" x14ac:dyDescent="0.4">
      <c r="A2660" s="58">
        <v>2656</v>
      </c>
      <c r="B2660" s="59" t="s">
        <v>6173</v>
      </c>
      <c r="C2660" s="59" t="s">
        <v>593</v>
      </c>
      <c r="D2660" s="59" t="s">
        <v>594</v>
      </c>
      <c r="E2660" s="58" t="s">
        <v>586</v>
      </c>
      <c r="F2660" s="58">
        <v>1</v>
      </c>
      <c r="G2660" s="59"/>
      <c r="H2660" s="59"/>
      <c r="I2660" s="59">
        <v>0</v>
      </c>
      <c r="J2660" s="60"/>
      <c r="K2660" s="59"/>
    </row>
    <row r="2661" spans="1:11" ht="15" customHeight="1" x14ac:dyDescent="0.4">
      <c r="A2661" s="58">
        <v>2657</v>
      </c>
      <c r="B2661" s="59" t="s">
        <v>6174</v>
      </c>
      <c r="C2661" s="59" t="s">
        <v>6175</v>
      </c>
      <c r="D2661" s="59" t="s">
        <v>6176</v>
      </c>
      <c r="E2661" s="58" t="s">
        <v>582</v>
      </c>
      <c r="F2661" s="58" t="s">
        <v>598</v>
      </c>
      <c r="G2661" s="59"/>
      <c r="H2661" s="59"/>
      <c r="I2661" s="59">
        <v>0</v>
      </c>
      <c r="J2661" s="60"/>
      <c r="K2661" s="59"/>
    </row>
    <row r="2662" spans="1:11" ht="15" customHeight="1" x14ac:dyDescent="0.4">
      <c r="A2662" s="58">
        <v>2658</v>
      </c>
      <c r="B2662" s="59" t="s">
        <v>6177</v>
      </c>
      <c r="C2662" s="59" t="s">
        <v>6178</v>
      </c>
      <c r="D2662" s="59" t="s">
        <v>6179</v>
      </c>
      <c r="E2662" s="58" t="s">
        <v>582</v>
      </c>
      <c r="F2662" s="58" t="s">
        <v>598</v>
      </c>
      <c r="G2662" s="59"/>
      <c r="H2662" s="59"/>
      <c r="I2662" s="59">
        <v>3.5297000000000002E-2</v>
      </c>
      <c r="J2662" s="60">
        <v>28331019.633396603</v>
      </c>
      <c r="K2662" s="59"/>
    </row>
    <row r="2663" spans="1:11" ht="15" customHeight="1" x14ac:dyDescent="0.4">
      <c r="A2663" s="58">
        <v>2659</v>
      </c>
      <c r="B2663" s="59" t="s">
        <v>6180</v>
      </c>
      <c r="C2663" s="59" t="s">
        <v>6102</v>
      </c>
      <c r="D2663" s="59" t="s">
        <v>59</v>
      </c>
      <c r="E2663" s="58" t="s">
        <v>829</v>
      </c>
      <c r="F2663" s="58" t="s">
        <v>598</v>
      </c>
      <c r="G2663" s="59" t="s">
        <v>1625</v>
      </c>
      <c r="H2663" s="59" t="s">
        <v>1514</v>
      </c>
      <c r="I2663" s="59">
        <v>7.2000000000000002E-5</v>
      </c>
      <c r="J2663" s="60">
        <v>13888888888.888889</v>
      </c>
      <c r="K2663" s="59"/>
    </row>
    <row r="2664" spans="1:11" ht="15" customHeight="1" x14ac:dyDescent="0.4">
      <c r="A2664" s="58">
        <v>2660</v>
      </c>
      <c r="B2664" s="59" t="s">
        <v>6181</v>
      </c>
      <c r="C2664" s="59" t="s">
        <v>5756</v>
      </c>
      <c r="D2664" s="59" t="s">
        <v>88</v>
      </c>
      <c r="E2664" s="58" t="s">
        <v>829</v>
      </c>
      <c r="F2664" s="58">
        <v>33</v>
      </c>
      <c r="G2664" s="59" t="s">
        <v>1258</v>
      </c>
      <c r="H2664" s="59" t="s">
        <v>1534</v>
      </c>
      <c r="I2664" s="59">
        <v>9.2400000000000002E-4</v>
      </c>
      <c r="J2664" s="60">
        <v>1082251082.2510822</v>
      </c>
      <c r="K2664" s="59"/>
    </row>
    <row r="2665" spans="1:11" ht="15" customHeight="1" x14ac:dyDescent="0.4">
      <c r="A2665" s="58">
        <v>2661</v>
      </c>
      <c r="B2665" s="59" t="s">
        <v>6182</v>
      </c>
      <c r="C2665" s="59" t="s">
        <v>5758</v>
      </c>
      <c r="D2665" s="59" t="s">
        <v>1530</v>
      </c>
      <c r="E2665" s="58" t="s">
        <v>829</v>
      </c>
      <c r="F2665" s="58" t="s">
        <v>608</v>
      </c>
      <c r="G2665" s="59" t="s">
        <v>9</v>
      </c>
      <c r="H2665" s="59" t="s">
        <v>1523</v>
      </c>
      <c r="I2665" s="59">
        <v>8.2999999999999998E-5</v>
      </c>
      <c r="J2665" s="60">
        <v>12048192771.084337</v>
      </c>
      <c r="K2665" s="59"/>
    </row>
    <row r="2666" spans="1:11" ht="15" customHeight="1" x14ac:dyDescent="0.4">
      <c r="A2666" s="58">
        <v>2662</v>
      </c>
      <c r="B2666" s="59" t="s">
        <v>6183</v>
      </c>
      <c r="C2666" s="59" t="s">
        <v>6107</v>
      </c>
      <c r="D2666" s="59" t="s">
        <v>3031</v>
      </c>
      <c r="E2666" s="58" t="s">
        <v>859</v>
      </c>
      <c r="F2666" s="58" t="s">
        <v>598</v>
      </c>
      <c r="G2666" s="59" t="s">
        <v>2163</v>
      </c>
      <c r="H2666" s="59"/>
      <c r="I2666" s="59">
        <v>1.8469999999999999E-3</v>
      </c>
      <c r="J2666" s="60">
        <v>541418516.51326478</v>
      </c>
      <c r="K2666" s="59"/>
    </row>
    <row r="2667" spans="1:11" ht="15" customHeight="1" x14ac:dyDescent="0.4">
      <c r="A2667" s="58">
        <v>2663</v>
      </c>
      <c r="B2667" s="59" t="s">
        <v>6184</v>
      </c>
      <c r="C2667" s="59" t="s">
        <v>6109</v>
      </c>
      <c r="D2667" s="59" t="s">
        <v>88</v>
      </c>
      <c r="E2667" s="58" t="s">
        <v>829</v>
      </c>
      <c r="F2667" s="58" t="s">
        <v>1978</v>
      </c>
      <c r="G2667" s="59" t="s">
        <v>1258</v>
      </c>
      <c r="H2667" s="59" t="s">
        <v>1534</v>
      </c>
      <c r="I2667" s="59">
        <v>5.04E-4</v>
      </c>
      <c r="J2667" s="60">
        <v>1984126984.1269841</v>
      </c>
      <c r="K2667" s="59"/>
    </row>
    <row r="2668" spans="1:11" ht="15" customHeight="1" x14ac:dyDescent="0.4">
      <c r="A2668" s="58">
        <v>2664</v>
      </c>
      <c r="B2668" s="59" t="s">
        <v>6185</v>
      </c>
      <c r="C2668" s="59" t="s">
        <v>5762</v>
      </c>
      <c r="D2668" s="59" t="s">
        <v>2148</v>
      </c>
      <c r="E2668" s="58" t="s">
        <v>829</v>
      </c>
      <c r="F2668" s="58" t="s">
        <v>677</v>
      </c>
      <c r="G2668" s="59" t="s">
        <v>9</v>
      </c>
      <c r="H2668" s="59" t="s">
        <v>1523</v>
      </c>
      <c r="I2668" s="59">
        <v>3.3100000000000002E-4</v>
      </c>
      <c r="J2668" s="60">
        <v>3021148036.2537761</v>
      </c>
      <c r="K2668" s="59"/>
    </row>
    <row r="2669" spans="1:11" ht="15" customHeight="1" x14ac:dyDescent="0.4">
      <c r="A2669" s="58">
        <v>2665</v>
      </c>
      <c r="B2669" s="59" t="s">
        <v>6186</v>
      </c>
      <c r="C2669" s="59" t="s">
        <v>5767</v>
      </c>
      <c r="D2669" s="59" t="s">
        <v>59</v>
      </c>
      <c r="E2669" s="58" t="s">
        <v>829</v>
      </c>
      <c r="F2669" s="58" t="s">
        <v>677</v>
      </c>
      <c r="G2669" s="59" t="s">
        <v>2738</v>
      </c>
      <c r="H2669" s="59" t="s">
        <v>5769</v>
      </c>
      <c r="I2669" s="59">
        <v>7.0800000000000004E-3</v>
      </c>
      <c r="J2669" s="60">
        <v>141242937.85310733</v>
      </c>
      <c r="K2669" s="59"/>
    </row>
    <row r="2670" spans="1:11" ht="15" customHeight="1" x14ac:dyDescent="0.4">
      <c r="A2670" s="58">
        <v>2666</v>
      </c>
      <c r="B2670" s="59" t="s">
        <v>6187</v>
      </c>
      <c r="C2670" s="59" t="s">
        <v>5771</v>
      </c>
      <c r="D2670" s="59" t="s">
        <v>1530</v>
      </c>
      <c r="E2670" s="58" t="s">
        <v>829</v>
      </c>
      <c r="F2670" s="58" t="s">
        <v>598</v>
      </c>
      <c r="G2670" s="59" t="s">
        <v>9</v>
      </c>
      <c r="H2670" s="59" t="s">
        <v>1523</v>
      </c>
      <c r="I2670" s="59">
        <v>8.2999999999999998E-5</v>
      </c>
      <c r="J2670" s="60">
        <v>12048192771.084337</v>
      </c>
      <c r="K2670" s="59"/>
    </row>
    <row r="2671" spans="1:11" ht="15" customHeight="1" x14ac:dyDescent="0.4">
      <c r="A2671" s="58">
        <v>2667</v>
      </c>
      <c r="B2671" s="59" t="s">
        <v>6188</v>
      </c>
      <c r="C2671" s="59" t="s">
        <v>6189</v>
      </c>
      <c r="D2671" s="59" t="s">
        <v>59</v>
      </c>
      <c r="E2671" s="58" t="s">
        <v>829</v>
      </c>
      <c r="F2671" s="58" t="s">
        <v>598</v>
      </c>
      <c r="G2671" s="59" t="s">
        <v>1513</v>
      </c>
      <c r="H2671" s="59" t="s">
        <v>1514</v>
      </c>
      <c r="I2671" s="59">
        <v>6.0000000000000002E-6</v>
      </c>
      <c r="J2671" s="60">
        <v>166666666666.66666</v>
      </c>
      <c r="K2671" s="59"/>
    </row>
    <row r="2672" spans="1:11" ht="15" customHeight="1" x14ac:dyDescent="0.4">
      <c r="A2672" s="58">
        <v>2668</v>
      </c>
      <c r="B2672" s="59" t="s">
        <v>6190</v>
      </c>
      <c r="C2672" s="59" t="s">
        <v>5782</v>
      </c>
      <c r="D2672" s="59" t="s">
        <v>1530</v>
      </c>
      <c r="E2672" s="58" t="s">
        <v>829</v>
      </c>
      <c r="F2672" s="58" t="s">
        <v>2034</v>
      </c>
      <c r="G2672" s="59" t="s">
        <v>9</v>
      </c>
      <c r="H2672" s="59" t="s">
        <v>1531</v>
      </c>
      <c r="I2672" s="59">
        <v>4.2900000000000002E-4</v>
      </c>
      <c r="J2672" s="60">
        <v>2331002331.0023308</v>
      </c>
      <c r="K2672" s="59"/>
    </row>
    <row r="2673" spans="1:11" ht="15" customHeight="1" x14ac:dyDescent="0.4">
      <c r="A2673" s="58">
        <v>2669</v>
      </c>
      <c r="B2673" s="59" t="s">
        <v>6191</v>
      </c>
      <c r="C2673" s="59" t="s">
        <v>6192</v>
      </c>
      <c r="D2673" s="59" t="s">
        <v>59</v>
      </c>
      <c r="E2673" s="58" t="s">
        <v>829</v>
      </c>
      <c r="F2673" s="58" t="s">
        <v>598</v>
      </c>
      <c r="G2673" s="59" t="s">
        <v>1513</v>
      </c>
      <c r="H2673" s="59" t="s">
        <v>1514</v>
      </c>
      <c r="I2673" s="59">
        <v>6.0000000000000002E-6</v>
      </c>
      <c r="J2673" s="60">
        <v>166666666666.66666</v>
      </c>
      <c r="K2673" s="59"/>
    </row>
    <row r="2674" spans="1:11" ht="15" customHeight="1" x14ac:dyDescent="0.4">
      <c r="A2674" s="58">
        <v>2670</v>
      </c>
      <c r="B2674" s="59" t="s">
        <v>6193</v>
      </c>
      <c r="C2674" s="59" t="s">
        <v>5784</v>
      </c>
      <c r="D2674" s="59" t="s">
        <v>5785</v>
      </c>
      <c r="E2674" s="58" t="s">
        <v>829</v>
      </c>
      <c r="F2674" s="58" t="s">
        <v>6194</v>
      </c>
      <c r="G2674" s="59" t="s">
        <v>9</v>
      </c>
      <c r="H2674" s="59" t="s">
        <v>1531</v>
      </c>
      <c r="I2674" s="59">
        <v>3.3540000000000002E-3</v>
      </c>
      <c r="J2674" s="60">
        <v>298151460.94215858</v>
      </c>
      <c r="K2674" s="59"/>
    </row>
    <row r="2675" spans="1:11" ht="15" customHeight="1" x14ac:dyDescent="0.4">
      <c r="A2675" s="58">
        <v>2671</v>
      </c>
      <c r="B2675" s="59" t="s">
        <v>6195</v>
      </c>
      <c r="C2675" s="59" t="s">
        <v>6118</v>
      </c>
      <c r="D2675" s="59" t="s">
        <v>74</v>
      </c>
      <c r="E2675" s="58" t="s">
        <v>829</v>
      </c>
      <c r="F2675" s="58" t="s">
        <v>608</v>
      </c>
      <c r="G2675" s="59" t="s">
        <v>830</v>
      </c>
      <c r="H2675" s="59" t="s">
        <v>1816</v>
      </c>
      <c r="I2675" s="59">
        <v>5.7999999999999996E-3</v>
      </c>
      <c r="J2675" s="60">
        <v>172413793.1034483</v>
      </c>
      <c r="K2675" s="59"/>
    </row>
    <row r="2676" spans="1:11" ht="15" customHeight="1" x14ac:dyDescent="0.4">
      <c r="A2676" s="58">
        <v>2672</v>
      </c>
      <c r="B2676" s="59" t="s">
        <v>6196</v>
      </c>
      <c r="C2676" s="59" t="s">
        <v>5788</v>
      </c>
      <c r="D2676" s="59" t="s">
        <v>1530</v>
      </c>
      <c r="E2676" s="58" t="s">
        <v>829</v>
      </c>
      <c r="F2676" s="58" t="s">
        <v>598</v>
      </c>
      <c r="G2676" s="59" t="s">
        <v>9</v>
      </c>
      <c r="H2676" s="59" t="s">
        <v>1523</v>
      </c>
      <c r="I2676" s="59">
        <v>4.1E-5</v>
      </c>
      <c r="J2676" s="60">
        <v>24390243902.439026</v>
      </c>
      <c r="K2676" s="59"/>
    </row>
    <row r="2677" spans="1:11" ht="15" customHeight="1" x14ac:dyDescent="0.4">
      <c r="A2677" s="58">
        <v>2673</v>
      </c>
      <c r="B2677" s="59" t="s">
        <v>6197</v>
      </c>
      <c r="C2677" s="59" t="s">
        <v>6198</v>
      </c>
      <c r="D2677" s="59" t="s">
        <v>59</v>
      </c>
      <c r="E2677" s="58" t="s">
        <v>829</v>
      </c>
      <c r="F2677" s="58" t="s">
        <v>598</v>
      </c>
      <c r="G2677" s="59" t="s">
        <v>1513</v>
      </c>
      <c r="H2677" s="59" t="s">
        <v>1514</v>
      </c>
      <c r="I2677" s="59">
        <v>6.0000000000000002E-6</v>
      </c>
      <c r="J2677" s="60">
        <v>166666666666.66666</v>
      </c>
      <c r="K2677" s="59"/>
    </row>
    <row r="2678" spans="1:11" ht="15" customHeight="1" x14ac:dyDescent="0.4">
      <c r="A2678" s="58">
        <v>2674</v>
      </c>
      <c r="B2678" s="59" t="s">
        <v>6199</v>
      </c>
      <c r="C2678" s="59" t="s">
        <v>6200</v>
      </c>
      <c r="D2678" s="59" t="s">
        <v>88</v>
      </c>
      <c r="E2678" s="58" t="s">
        <v>829</v>
      </c>
      <c r="F2678" s="58" t="s">
        <v>608</v>
      </c>
      <c r="G2678" s="59" t="s">
        <v>1258</v>
      </c>
      <c r="H2678" s="59" t="s">
        <v>1534</v>
      </c>
      <c r="I2678" s="59">
        <v>5.5999999999999999E-5</v>
      </c>
      <c r="J2678" s="60">
        <v>17857142857.142857</v>
      </c>
      <c r="K2678" s="59"/>
    </row>
    <row r="2679" spans="1:11" ht="15" customHeight="1" x14ac:dyDescent="0.4">
      <c r="A2679" s="58">
        <v>2675</v>
      </c>
      <c r="B2679" s="59" t="s">
        <v>6201</v>
      </c>
      <c r="C2679" s="59" t="s">
        <v>6202</v>
      </c>
      <c r="D2679" s="59" t="s">
        <v>5792</v>
      </c>
      <c r="E2679" s="58" t="s">
        <v>829</v>
      </c>
      <c r="F2679" s="58" t="s">
        <v>598</v>
      </c>
      <c r="G2679" s="59" t="s">
        <v>1258</v>
      </c>
      <c r="H2679" s="59" t="s">
        <v>1534</v>
      </c>
      <c r="I2679" s="59">
        <v>2.8E-5</v>
      </c>
      <c r="J2679" s="60">
        <v>35714285714.285713</v>
      </c>
      <c r="K2679" s="59"/>
    </row>
    <row r="2680" spans="1:11" ht="15" customHeight="1" x14ac:dyDescent="0.4">
      <c r="A2680" s="58">
        <v>2676</v>
      </c>
      <c r="B2680" s="59" t="s">
        <v>6203</v>
      </c>
      <c r="C2680" s="59" t="s">
        <v>6204</v>
      </c>
      <c r="D2680" s="59" t="s">
        <v>88</v>
      </c>
      <c r="E2680" s="58" t="s">
        <v>829</v>
      </c>
      <c r="F2680" s="58" t="s">
        <v>608</v>
      </c>
      <c r="G2680" s="59" t="s">
        <v>1258</v>
      </c>
      <c r="H2680" s="59" t="s">
        <v>1534</v>
      </c>
      <c r="I2680" s="59">
        <v>5.5999999999999999E-5</v>
      </c>
      <c r="J2680" s="60">
        <v>17857142857.142857</v>
      </c>
      <c r="K2680" s="59"/>
    </row>
    <row r="2681" spans="1:11" ht="15" customHeight="1" x14ac:dyDescent="0.4">
      <c r="A2681" s="58">
        <v>2677</v>
      </c>
      <c r="B2681" s="59" t="s">
        <v>6205</v>
      </c>
      <c r="C2681" s="59" t="s">
        <v>5798</v>
      </c>
      <c r="D2681" s="59" t="s">
        <v>1530</v>
      </c>
      <c r="E2681" s="58" t="s">
        <v>829</v>
      </c>
      <c r="F2681" s="58" t="s">
        <v>677</v>
      </c>
      <c r="G2681" s="59" t="s">
        <v>9</v>
      </c>
      <c r="H2681" s="59" t="s">
        <v>1523</v>
      </c>
      <c r="I2681" s="59">
        <v>3.3100000000000002E-4</v>
      </c>
      <c r="J2681" s="60">
        <v>3021148036.2537761</v>
      </c>
      <c r="K2681" s="59"/>
    </row>
    <row r="2682" spans="1:11" ht="15" customHeight="1" x14ac:dyDescent="0.4">
      <c r="A2682" s="58">
        <v>2678</v>
      </c>
      <c r="B2682" s="59" t="s">
        <v>6206</v>
      </c>
      <c r="C2682" s="59" t="s">
        <v>5800</v>
      </c>
      <c r="D2682" s="59" t="s">
        <v>59</v>
      </c>
      <c r="E2682" s="58" t="s">
        <v>829</v>
      </c>
      <c r="F2682" s="58" t="s">
        <v>672</v>
      </c>
      <c r="G2682" s="59" t="s">
        <v>1625</v>
      </c>
      <c r="H2682" s="59" t="s">
        <v>1514</v>
      </c>
      <c r="I2682" s="59">
        <v>9.2900000000000003E-4</v>
      </c>
      <c r="J2682" s="60">
        <v>1076426264.8008611</v>
      </c>
      <c r="K2682" s="59"/>
    </row>
    <row r="2683" spans="1:11" ht="15" customHeight="1" x14ac:dyDescent="0.4">
      <c r="A2683" s="58">
        <v>2679</v>
      </c>
      <c r="B2683" s="59" t="s">
        <v>6207</v>
      </c>
      <c r="C2683" s="59" t="s">
        <v>6126</v>
      </c>
      <c r="D2683" s="59" t="s">
        <v>59</v>
      </c>
      <c r="E2683" s="58" t="s">
        <v>829</v>
      </c>
      <c r="F2683" s="58" t="s">
        <v>598</v>
      </c>
      <c r="G2683" s="59" t="s">
        <v>1625</v>
      </c>
      <c r="H2683" s="59" t="s">
        <v>1514</v>
      </c>
      <c r="I2683" s="59">
        <v>2.0000000000000001E-4</v>
      </c>
      <c r="J2683" s="60">
        <v>5000000000</v>
      </c>
      <c r="K2683" s="59"/>
    </row>
    <row r="2684" spans="1:11" ht="15" customHeight="1" x14ac:dyDescent="0.4">
      <c r="A2684" s="58">
        <v>2680</v>
      </c>
      <c r="B2684" s="59" t="s">
        <v>6208</v>
      </c>
      <c r="C2684" s="59" t="s">
        <v>5805</v>
      </c>
      <c r="D2684" s="59" t="s">
        <v>88</v>
      </c>
      <c r="E2684" s="58" t="s">
        <v>829</v>
      </c>
      <c r="F2684" s="58" t="s">
        <v>2521</v>
      </c>
      <c r="G2684" s="59" t="s">
        <v>1258</v>
      </c>
      <c r="H2684" s="59" t="s">
        <v>1534</v>
      </c>
      <c r="I2684" s="59">
        <v>8.9599999999999999E-4</v>
      </c>
      <c r="J2684" s="60">
        <v>1116071428.5714285</v>
      </c>
      <c r="K2684" s="59"/>
    </row>
    <row r="2685" spans="1:11" ht="15" customHeight="1" x14ac:dyDescent="0.4">
      <c r="A2685" s="58">
        <v>2681</v>
      </c>
      <c r="B2685" s="59" t="s">
        <v>6209</v>
      </c>
      <c r="C2685" s="59" t="s">
        <v>593</v>
      </c>
      <c r="D2685" s="59" t="s">
        <v>594</v>
      </c>
      <c r="E2685" s="58" t="s">
        <v>586</v>
      </c>
      <c r="F2685" s="58">
        <v>1</v>
      </c>
      <c r="G2685" s="59"/>
      <c r="H2685" s="59"/>
      <c r="I2685" s="59">
        <v>0</v>
      </c>
      <c r="J2685" s="60"/>
      <c r="K2685" s="59"/>
    </row>
    <row r="2686" spans="1:11" ht="15" customHeight="1" x14ac:dyDescent="0.4">
      <c r="A2686" s="58">
        <v>2682</v>
      </c>
      <c r="B2686" s="59" t="s">
        <v>6210</v>
      </c>
      <c r="C2686" s="59" t="s">
        <v>6211</v>
      </c>
      <c r="D2686" s="59" t="s">
        <v>1530</v>
      </c>
      <c r="E2686" s="58" t="s">
        <v>829</v>
      </c>
      <c r="F2686" s="58" t="s">
        <v>608</v>
      </c>
      <c r="G2686" s="59" t="s">
        <v>9</v>
      </c>
      <c r="H2686" s="59" t="s">
        <v>1531</v>
      </c>
      <c r="I2686" s="59">
        <v>7.7999999999999999E-5</v>
      </c>
      <c r="J2686" s="60">
        <v>12820512820.512821</v>
      </c>
      <c r="K2686" s="59"/>
    </row>
    <row r="2687" spans="1:11" ht="15" customHeight="1" x14ac:dyDescent="0.4">
      <c r="A2687" s="58">
        <v>2683</v>
      </c>
      <c r="B2687" s="59" t="s">
        <v>6212</v>
      </c>
      <c r="C2687" s="59" t="s">
        <v>5966</v>
      </c>
      <c r="D2687" s="59" t="s">
        <v>921</v>
      </c>
      <c r="E2687" s="58" t="s">
        <v>586</v>
      </c>
      <c r="F2687" s="58" t="s">
        <v>591</v>
      </c>
      <c r="G2687" s="59"/>
      <c r="H2687" s="59"/>
      <c r="I2687" s="59">
        <v>0</v>
      </c>
      <c r="J2687" s="60"/>
      <c r="K2687" s="59"/>
    </row>
    <row r="2688" spans="1:11" ht="15" customHeight="1" x14ac:dyDescent="0.4">
      <c r="A2688" s="58">
        <v>2684</v>
      </c>
      <c r="B2688" s="59" t="s">
        <v>6213</v>
      </c>
      <c r="C2688" s="59" t="s">
        <v>6061</v>
      </c>
      <c r="D2688" s="59" t="s">
        <v>1530</v>
      </c>
      <c r="E2688" s="58" t="s">
        <v>829</v>
      </c>
      <c r="F2688" s="58" t="s">
        <v>1158</v>
      </c>
      <c r="G2688" s="59" t="s">
        <v>9</v>
      </c>
      <c r="H2688" s="59" t="s">
        <v>1523</v>
      </c>
      <c r="I2688" s="59">
        <v>3.7300000000000001E-4</v>
      </c>
      <c r="J2688" s="60">
        <v>2680965147.453083</v>
      </c>
      <c r="K2688" s="59"/>
    </row>
    <row r="2689" spans="1:11" ht="15" customHeight="1" x14ac:dyDescent="0.4">
      <c r="A2689" s="58">
        <v>2685</v>
      </c>
      <c r="B2689" s="59" t="s">
        <v>6214</v>
      </c>
      <c r="C2689" s="59" t="s">
        <v>5821</v>
      </c>
      <c r="D2689" s="59" t="s">
        <v>5822</v>
      </c>
      <c r="E2689" s="58" t="s">
        <v>829</v>
      </c>
      <c r="F2689" s="58" t="s">
        <v>2289</v>
      </c>
      <c r="G2689" s="59" t="s">
        <v>1258</v>
      </c>
      <c r="H2689" s="59" t="s">
        <v>1534</v>
      </c>
      <c r="I2689" s="59">
        <v>6.1600000000000001E-4</v>
      </c>
      <c r="J2689" s="60">
        <v>1623376623.3766234</v>
      </c>
      <c r="K2689" s="59"/>
    </row>
    <row r="2690" spans="1:11" ht="15" customHeight="1" x14ac:dyDescent="0.4">
      <c r="A2690" s="58">
        <v>2686</v>
      </c>
      <c r="B2690" s="59" t="s">
        <v>6215</v>
      </c>
      <c r="C2690" s="59" t="s">
        <v>5827</v>
      </c>
      <c r="D2690" s="59" t="s">
        <v>43</v>
      </c>
      <c r="E2690" s="58" t="s">
        <v>829</v>
      </c>
      <c r="F2690" s="58" t="s">
        <v>783</v>
      </c>
      <c r="G2690" s="59" t="s">
        <v>1560</v>
      </c>
      <c r="H2690" s="59" t="s">
        <v>1561</v>
      </c>
      <c r="I2690" s="59">
        <v>2.722E-3</v>
      </c>
      <c r="J2690" s="60">
        <v>367376928.72887582</v>
      </c>
      <c r="K2690" s="59"/>
    </row>
    <row r="2691" spans="1:11" ht="15" customHeight="1" x14ac:dyDescent="0.4">
      <c r="A2691" s="58">
        <v>2687</v>
      </c>
      <c r="B2691" s="59" t="s">
        <v>6216</v>
      </c>
      <c r="C2691" s="59" t="s">
        <v>5829</v>
      </c>
      <c r="D2691" s="59" t="s">
        <v>59</v>
      </c>
      <c r="E2691" s="58" t="s">
        <v>829</v>
      </c>
      <c r="F2691" s="58" t="s">
        <v>598</v>
      </c>
      <c r="G2691" s="59" t="s">
        <v>1625</v>
      </c>
      <c r="H2691" s="59" t="s">
        <v>1514</v>
      </c>
      <c r="I2691" s="59">
        <v>9.6000000000000002E-4</v>
      </c>
      <c r="J2691" s="60">
        <v>1041666666.6666666</v>
      </c>
      <c r="K2691" s="59"/>
    </row>
    <row r="2692" spans="1:11" ht="15" customHeight="1" x14ac:dyDescent="0.4">
      <c r="A2692" s="58">
        <v>2688</v>
      </c>
      <c r="B2692" s="59" t="s">
        <v>6217</v>
      </c>
      <c r="C2692" s="59" t="s">
        <v>5835</v>
      </c>
      <c r="D2692" s="59" t="s">
        <v>59</v>
      </c>
      <c r="E2692" s="58" t="s">
        <v>829</v>
      </c>
      <c r="F2692" s="58" t="s">
        <v>598</v>
      </c>
      <c r="G2692" s="59" t="s">
        <v>1513</v>
      </c>
      <c r="H2692" s="59" t="s">
        <v>1514</v>
      </c>
      <c r="I2692" s="59">
        <v>3.1999999999999999E-5</v>
      </c>
      <c r="J2692" s="60">
        <v>31250000000</v>
      </c>
      <c r="K2692" s="59"/>
    </row>
    <row r="2693" spans="1:11" ht="15" customHeight="1" x14ac:dyDescent="0.4">
      <c r="A2693" s="58">
        <v>2689</v>
      </c>
      <c r="B2693" s="59" t="s">
        <v>6218</v>
      </c>
      <c r="C2693" s="59" t="s">
        <v>6219</v>
      </c>
      <c r="D2693" s="59" t="s">
        <v>59</v>
      </c>
      <c r="E2693" s="58" t="s">
        <v>829</v>
      </c>
      <c r="F2693" s="58" t="s">
        <v>608</v>
      </c>
      <c r="G2693" s="59" t="s">
        <v>1625</v>
      </c>
      <c r="H2693" s="59" t="s">
        <v>1514</v>
      </c>
      <c r="I2693" s="59">
        <v>1.92E-4</v>
      </c>
      <c r="J2693" s="60">
        <v>5208333333.333333</v>
      </c>
      <c r="K2693" s="59"/>
    </row>
    <row r="2694" spans="1:11" ht="15" customHeight="1" x14ac:dyDescent="0.4">
      <c r="A2694" s="58">
        <v>2690</v>
      </c>
      <c r="B2694" s="59" t="s">
        <v>6220</v>
      </c>
      <c r="C2694" s="59" t="s">
        <v>5837</v>
      </c>
      <c r="D2694" s="59" t="s">
        <v>1530</v>
      </c>
      <c r="E2694" s="58" t="s">
        <v>829</v>
      </c>
      <c r="F2694" s="58" t="s">
        <v>598</v>
      </c>
      <c r="G2694" s="59" t="s">
        <v>9</v>
      </c>
      <c r="H2694" s="59" t="s">
        <v>1523</v>
      </c>
      <c r="I2694" s="59">
        <v>8.2999999999999998E-5</v>
      </c>
      <c r="J2694" s="60">
        <v>12048192771.084337</v>
      </c>
      <c r="K2694" s="59"/>
    </row>
    <row r="2695" spans="1:11" ht="15" customHeight="1" x14ac:dyDescent="0.4">
      <c r="A2695" s="58">
        <v>2691</v>
      </c>
      <c r="B2695" s="59" t="s">
        <v>6221</v>
      </c>
      <c r="C2695" s="59" t="s">
        <v>6222</v>
      </c>
      <c r="D2695" s="59" t="s">
        <v>88</v>
      </c>
      <c r="E2695" s="58" t="s">
        <v>829</v>
      </c>
      <c r="F2695" s="58" t="s">
        <v>608</v>
      </c>
      <c r="G2695" s="59" t="s">
        <v>1258</v>
      </c>
      <c r="H2695" s="59" t="s">
        <v>1534</v>
      </c>
      <c r="I2695" s="59">
        <v>5.5999999999999999E-5</v>
      </c>
      <c r="J2695" s="60">
        <v>17857142857.142857</v>
      </c>
      <c r="K2695" s="59"/>
    </row>
    <row r="2696" spans="1:11" ht="15" customHeight="1" x14ac:dyDescent="0.4">
      <c r="A2696" s="58">
        <v>2692</v>
      </c>
      <c r="B2696" s="59" t="s">
        <v>6223</v>
      </c>
      <c r="C2696" s="59" t="s">
        <v>5841</v>
      </c>
      <c r="D2696" s="59" t="s">
        <v>5842</v>
      </c>
      <c r="E2696" s="58" t="s">
        <v>829</v>
      </c>
      <c r="F2696" s="58" t="s">
        <v>598</v>
      </c>
      <c r="G2696" s="59" t="s">
        <v>1674</v>
      </c>
      <c r="H2696" s="59" t="s">
        <v>1675</v>
      </c>
      <c r="I2696" s="59">
        <v>5.7000000000000003E-5</v>
      </c>
      <c r="J2696" s="60">
        <v>17543859649.122807</v>
      </c>
      <c r="K2696" s="59"/>
    </row>
    <row r="2697" spans="1:11" ht="15" customHeight="1" x14ac:dyDescent="0.4">
      <c r="A2697" s="58">
        <v>2693</v>
      </c>
      <c r="B2697" s="59" t="s">
        <v>6224</v>
      </c>
      <c r="C2697" s="59" t="s">
        <v>5844</v>
      </c>
      <c r="D2697" s="59" t="s">
        <v>59</v>
      </c>
      <c r="E2697" s="58" t="s">
        <v>829</v>
      </c>
      <c r="F2697" s="58" t="s">
        <v>598</v>
      </c>
      <c r="G2697" s="59" t="s">
        <v>2113</v>
      </c>
      <c r="H2697" s="59" t="s">
        <v>1514</v>
      </c>
      <c r="I2697" s="59">
        <v>2E-3</v>
      </c>
      <c r="J2697" s="60">
        <v>500000000</v>
      </c>
      <c r="K2697" s="59"/>
    </row>
    <row r="2698" spans="1:11" ht="15" customHeight="1" x14ac:dyDescent="0.4">
      <c r="A2698" s="58">
        <v>2694</v>
      </c>
      <c r="B2698" s="59" t="s">
        <v>6225</v>
      </c>
      <c r="C2698" s="59" t="s">
        <v>6067</v>
      </c>
      <c r="D2698" s="59" t="s">
        <v>1530</v>
      </c>
      <c r="E2698" s="58" t="s">
        <v>829</v>
      </c>
      <c r="F2698" s="58" t="s">
        <v>591</v>
      </c>
      <c r="G2698" s="59" t="s">
        <v>9</v>
      </c>
      <c r="H2698" s="59" t="s">
        <v>1523</v>
      </c>
      <c r="I2698" s="59">
        <v>1.66E-4</v>
      </c>
      <c r="J2698" s="60">
        <v>6024096385.5421686</v>
      </c>
      <c r="K2698" s="59"/>
    </row>
    <row r="2699" spans="1:11" ht="15" customHeight="1" x14ac:dyDescent="0.4">
      <c r="A2699" s="58">
        <v>2695</v>
      </c>
      <c r="B2699" s="59" t="s">
        <v>6226</v>
      </c>
      <c r="C2699" s="59" t="s">
        <v>6227</v>
      </c>
      <c r="D2699" s="59" t="s">
        <v>88</v>
      </c>
      <c r="E2699" s="58" t="s">
        <v>829</v>
      </c>
      <c r="F2699" s="58" t="s">
        <v>591</v>
      </c>
      <c r="G2699" s="59" t="s">
        <v>1258</v>
      </c>
      <c r="H2699" s="59" t="s">
        <v>1534</v>
      </c>
      <c r="I2699" s="59">
        <v>1.12E-4</v>
      </c>
      <c r="J2699" s="60">
        <v>8928571428.5714283</v>
      </c>
      <c r="K2699" s="59"/>
    </row>
    <row r="2700" spans="1:11" ht="15" customHeight="1" x14ac:dyDescent="0.4">
      <c r="A2700" s="58">
        <v>2696</v>
      </c>
      <c r="B2700" s="59" t="s">
        <v>6228</v>
      </c>
      <c r="C2700" s="59" t="s">
        <v>6148</v>
      </c>
      <c r="D2700" s="59" t="s">
        <v>74</v>
      </c>
      <c r="E2700" s="58" t="s">
        <v>829</v>
      </c>
      <c r="F2700" s="58" t="s">
        <v>598</v>
      </c>
      <c r="G2700" s="59" t="s">
        <v>830</v>
      </c>
      <c r="H2700" s="59" t="s">
        <v>1816</v>
      </c>
      <c r="I2700" s="59">
        <v>2.8999999999999998E-3</v>
      </c>
      <c r="J2700" s="60">
        <v>344827586.2068966</v>
      </c>
      <c r="K2700" s="59"/>
    </row>
    <row r="2701" spans="1:11" ht="15" customHeight="1" x14ac:dyDescent="0.4">
      <c r="A2701" s="58">
        <v>2697</v>
      </c>
      <c r="B2701" s="59" t="s">
        <v>6229</v>
      </c>
      <c r="C2701" s="59" t="s">
        <v>5854</v>
      </c>
      <c r="D2701" s="59" t="s">
        <v>88</v>
      </c>
      <c r="E2701" s="58" t="s">
        <v>829</v>
      </c>
      <c r="F2701" s="58" t="s">
        <v>598</v>
      </c>
      <c r="G2701" s="59" t="s">
        <v>1258</v>
      </c>
      <c r="H2701" s="59" t="s">
        <v>1534</v>
      </c>
      <c r="I2701" s="59">
        <v>2.8E-5</v>
      </c>
      <c r="J2701" s="60">
        <v>35714285714.285713</v>
      </c>
      <c r="K2701" s="59"/>
    </row>
    <row r="2702" spans="1:11" ht="15" customHeight="1" x14ac:dyDescent="0.4">
      <c r="A2702" s="58">
        <v>2698</v>
      </c>
      <c r="B2702" s="59" t="s">
        <v>6230</v>
      </c>
      <c r="C2702" s="59" t="s">
        <v>6151</v>
      </c>
      <c r="D2702" s="59" t="s">
        <v>59</v>
      </c>
      <c r="E2702" s="58" t="s">
        <v>829</v>
      </c>
      <c r="F2702" s="58" t="s">
        <v>608</v>
      </c>
      <c r="G2702" s="59" t="s">
        <v>1625</v>
      </c>
      <c r="H2702" s="59" t="s">
        <v>1514</v>
      </c>
      <c r="I2702" s="59">
        <v>4.0000000000000002E-4</v>
      </c>
      <c r="J2702" s="60">
        <v>2500000000</v>
      </c>
      <c r="K2702" s="59"/>
    </row>
    <row r="2703" spans="1:11" ht="15" customHeight="1" x14ac:dyDescent="0.4">
      <c r="A2703" s="58">
        <v>2699</v>
      </c>
      <c r="B2703" s="59" t="s">
        <v>6231</v>
      </c>
      <c r="C2703" s="59" t="s">
        <v>6232</v>
      </c>
      <c r="D2703" s="59" t="s">
        <v>59</v>
      </c>
      <c r="E2703" s="58" t="s">
        <v>829</v>
      </c>
      <c r="F2703" s="58" t="s">
        <v>598</v>
      </c>
      <c r="G2703" s="59" t="s">
        <v>1513</v>
      </c>
      <c r="H2703" s="59" t="s">
        <v>1514</v>
      </c>
      <c r="I2703" s="59">
        <v>4.0000000000000003E-5</v>
      </c>
      <c r="J2703" s="60">
        <v>24999999999.999996</v>
      </c>
      <c r="K2703" s="59"/>
    </row>
    <row r="2704" spans="1:11" ht="15" customHeight="1" x14ac:dyDescent="0.4">
      <c r="A2704" s="58">
        <v>2700</v>
      </c>
      <c r="B2704" s="59" t="s">
        <v>6233</v>
      </c>
      <c r="C2704" s="59" t="s">
        <v>6234</v>
      </c>
      <c r="D2704" s="59" t="s">
        <v>1530</v>
      </c>
      <c r="E2704" s="58" t="s">
        <v>829</v>
      </c>
      <c r="F2704" s="58" t="s">
        <v>608</v>
      </c>
      <c r="G2704" s="59" t="s">
        <v>9</v>
      </c>
      <c r="H2704" s="59" t="s">
        <v>1531</v>
      </c>
      <c r="I2704" s="59">
        <v>7.7999999999999999E-5</v>
      </c>
      <c r="J2704" s="60">
        <v>12820512820.512821</v>
      </c>
      <c r="K2704" s="59"/>
    </row>
    <row r="2705" spans="1:11" ht="15" customHeight="1" x14ac:dyDescent="0.4">
      <c r="A2705" s="58">
        <v>2701</v>
      </c>
      <c r="B2705" s="59" t="s">
        <v>6235</v>
      </c>
      <c r="C2705" s="59" t="s">
        <v>6236</v>
      </c>
      <c r="D2705" s="59" t="s">
        <v>6237</v>
      </c>
      <c r="E2705" s="58" t="s">
        <v>859</v>
      </c>
      <c r="F2705" s="58" t="s">
        <v>598</v>
      </c>
      <c r="G2705" s="59" t="s">
        <v>1509</v>
      </c>
      <c r="H2705" s="59"/>
      <c r="I2705" s="59">
        <v>6.7000000000000002E-4</v>
      </c>
      <c r="J2705" s="60">
        <v>1492537313.4328358</v>
      </c>
      <c r="K2705" s="59"/>
    </row>
    <row r="2706" spans="1:11" ht="15" customHeight="1" x14ac:dyDescent="0.4">
      <c r="A2706" s="58">
        <v>2702</v>
      </c>
      <c r="B2706" s="59" t="s">
        <v>6238</v>
      </c>
      <c r="C2706" s="59" t="s">
        <v>6153</v>
      </c>
      <c r="D2706" s="59" t="s">
        <v>88</v>
      </c>
      <c r="E2706" s="58" t="s">
        <v>829</v>
      </c>
      <c r="F2706" s="58" t="s">
        <v>754</v>
      </c>
      <c r="G2706" s="59" t="s">
        <v>1258</v>
      </c>
      <c r="H2706" s="59" t="s">
        <v>1534</v>
      </c>
      <c r="I2706" s="59">
        <v>6.7199999999999996E-4</v>
      </c>
      <c r="J2706" s="60">
        <v>1488095238.0952382</v>
      </c>
      <c r="K2706" s="59"/>
    </row>
    <row r="2707" spans="1:11" ht="15" customHeight="1" x14ac:dyDescent="0.4">
      <c r="A2707" s="58">
        <v>2703</v>
      </c>
      <c r="B2707" s="59" t="s">
        <v>6239</v>
      </c>
      <c r="C2707" s="59" t="s">
        <v>6240</v>
      </c>
      <c r="D2707" s="59" t="s">
        <v>6241</v>
      </c>
      <c r="E2707" s="58" t="s">
        <v>582</v>
      </c>
      <c r="F2707" s="58" t="s">
        <v>598</v>
      </c>
      <c r="G2707" s="59"/>
      <c r="H2707" s="59"/>
      <c r="I2707" s="59">
        <v>0.11733</v>
      </c>
      <c r="J2707" s="60">
        <v>8522969.4025398437</v>
      </c>
      <c r="K2707" s="59"/>
    </row>
    <row r="2708" spans="1:11" ht="15" customHeight="1" x14ac:dyDescent="0.4">
      <c r="A2708" s="58">
        <v>2704</v>
      </c>
      <c r="B2708" s="59" t="s">
        <v>6242</v>
      </c>
      <c r="C2708" s="59" t="s">
        <v>6243</v>
      </c>
      <c r="D2708" s="59" t="s">
        <v>6244</v>
      </c>
      <c r="E2708" s="58" t="s">
        <v>586</v>
      </c>
      <c r="F2708" s="58" t="s">
        <v>598</v>
      </c>
      <c r="G2708" s="59"/>
      <c r="H2708" s="59"/>
      <c r="I2708" s="59">
        <v>0</v>
      </c>
      <c r="J2708" s="60"/>
      <c r="K2708" s="59"/>
    </row>
    <row r="2709" spans="1:11" ht="15" customHeight="1" x14ac:dyDescent="0.4">
      <c r="A2709" s="58">
        <v>2705</v>
      </c>
      <c r="B2709" s="59" t="s">
        <v>6245</v>
      </c>
      <c r="C2709" s="59" t="s">
        <v>6246</v>
      </c>
      <c r="D2709" s="59" t="s">
        <v>6247</v>
      </c>
      <c r="E2709" s="58" t="s">
        <v>586</v>
      </c>
      <c r="F2709" s="58" t="s">
        <v>598</v>
      </c>
      <c r="G2709" s="59"/>
      <c r="H2709" s="59"/>
      <c r="I2709" s="59">
        <v>0</v>
      </c>
      <c r="J2709" s="60"/>
      <c r="K2709" s="59"/>
    </row>
    <row r="2710" spans="1:11" ht="15" customHeight="1" x14ac:dyDescent="0.4">
      <c r="A2710" s="58">
        <v>2706</v>
      </c>
      <c r="B2710" s="59" t="s">
        <v>6248</v>
      </c>
      <c r="C2710" s="59" t="s">
        <v>6012</v>
      </c>
      <c r="D2710" s="59" t="s">
        <v>6013</v>
      </c>
      <c r="E2710" s="58" t="s">
        <v>586</v>
      </c>
      <c r="F2710" s="58" t="s">
        <v>608</v>
      </c>
      <c r="G2710" s="59"/>
      <c r="H2710" s="59"/>
      <c r="I2710" s="59">
        <v>0</v>
      </c>
      <c r="J2710" s="60"/>
      <c r="K2710" s="59"/>
    </row>
    <row r="2711" spans="1:11" ht="15" customHeight="1" x14ac:dyDescent="0.4">
      <c r="A2711" s="58">
        <v>2707</v>
      </c>
      <c r="B2711" s="59" t="s">
        <v>6249</v>
      </c>
      <c r="C2711" s="59" t="s">
        <v>6250</v>
      </c>
      <c r="D2711" s="59" t="s">
        <v>6251</v>
      </c>
      <c r="E2711" s="58" t="s">
        <v>586</v>
      </c>
      <c r="F2711" s="58" t="s">
        <v>591</v>
      </c>
      <c r="G2711" s="59"/>
      <c r="H2711" s="59"/>
      <c r="I2711" s="59">
        <v>0</v>
      </c>
      <c r="J2711" s="60"/>
      <c r="K2711" s="59"/>
    </row>
    <row r="2712" spans="1:11" ht="15" customHeight="1" x14ac:dyDescent="0.4">
      <c r="A2712" s="58">
        <v>2708</v>
      </c>
      <c r="B2712" s="59" t="s">
        <v>6252</v>
      </c>
      <c r="C2712" s="59" t="s">
        <v>5748</v>
      </c>
      <c r="D2712" s="59" t="s">
        <v>626</v>
      </c>
      <c r="E2712" s="58" t="s">
        <v>586</v>
      </c>
      <c r="F2712" s="58" t="s">
        <v>719</v>
      </c>
      <c r="G2712" s="59"/>
      <c r="H2712" s="59"/>
      <c r="I2712" s="59">
        <v>0</v>
      </c>
      <c r="J2712" s="60"/>
      <c r="K2712" s="59"/>
    </row>
    <row r="2713" spans="1:11" ht="15" customHeight="1" x14ac:dyDescent="0.4">
      <c r="A2713" s="58">
        <v>2709</v>
      </c>
      <c r="B2713" s="59" t="s">
        <v>6253</v>
      </c>
      <c r="C2713" s="59" t="s">
        <v>681</v>
      </c>
      <c r="D2713" s="59" t="s">
        <v>626</v>
      </c>
      <c r="E2713" s="58" t="s">
        <v>586</v>
      </c>
      <c r="F2713" s="58" t="s">
        <v>672</v>
      </c>
      <c r="G2713" s="59"/>
      <c r="H2713" s="59"/>
      <c r="I2713" s="59">
        <v>0</v>
      </c>
      <c r="J2713" s="60"/>
      <c r="K2713" s="59"/>
    </row>
    <row r="2714" spans="1:11" ht="15" customHeight="1" x14ac:dyDescent="0.4">
      <c r="A2714" s="58">
        <v>2710</v>
      </c>
      <c r="B2714" s="59" t="s">
        <v>6254</v>
      </c>
      <c r="C2714" s="59" t="s">
        <v>6018</v>
      </c>
      <c r="D2714" s="59" t="s">
        <v>921</v>
      </c>
      <c r="E2714" s="58" t="s">
        <v>586</v>
      </c>
      <c r="F2714" s="58" t="s">
        <v>627</v>
      </c>
      <c r="G2714" s="59"/>
      <c r="H2714" s="59"/>
      <c r="I2714" s="59">
        <v>0</v>
      </c>
      <c r="J2714" s="60"/>
      <c r="K2714" s="59"/>
    </row>
    <row r="2715" spans="1:11" ht="15" customHeight="1" x14ac:dyDescent="0.4">
      <c r="A2715" s="58">
        <v>2711</v>
      </c>
      <c r="B2715" s="59" t="s">
        <v>6255</v>
      </c>
      <c r="C2715" s="59" t="s">
        <v>3989</v>
      </c>
      <c r="D2715" s="59" t="s">
        <v>708</v>
      </c>
      <c r="E2715" s="58" t="s">
        <v>586</v>
      </c>
      <c r="F2715" s="58" t="s">
        <v>591</v>
      </c>
      <c r="G2715" s="59"/>
      <c r="H2715" s="59"/>
      <c r="I2715" s="59">
        <v>0</v>
      </c>
      <c r="J2715" s="60"/>
      <c r="K2715" s="59"/>
    </row>
    <row r="2716" spans="1:11" ht="15" customHeight="1" x14ac:dyDescent="0.4">
      <c r="A2716" s="58">
        <v>2712</v>
      </c>
      <c r="B2716" s="59" t="s">
        <v>6256</v>
      </c>
      <c r="C2716" s="59" t="s">
        <v>707</v>
      </c>
      <c r="D2716" s="59" t="s">
        <v>708</v>
      </c>
      <c r="E2716" s="58" t="s">
        <v>586</v>
      </c>
      <c r="F2716" s="58" t="s">
        <v>1175</v>
      </c>
      <c r="G2716" s="59"/>
      <c r="H2716" s="59"/>
      <c r="I2716" s="59">
        <v>0</v>
      </c>
      <c r="J2716" s="60"/>
      <c r="K2716" s="59"/>
    </row>
    <row r="2717" spans="1:11" ht="15" customHeight="1" x14ac:dyDescent="0.4">
      <c r="A2717" s="58">
        <v>2713</v>
      </c>
      <c r="B2717" s="59" t="s">
        <v>6257</v>
      </c>
      <c r="C2717" s="59" t="s">
        <v>5745</v>
      </c>
      <c r="D2717" s="59" t="s">
        <v>722</v>
      </c>
      <c r="E2717" s="58" t="s">
        <v>586</v>
      </c>
      <c r="F2717" s="58" t="s">
        <v>591</v>
      </c>
      <c r="G2717" s="59"/>
      <c r="H2717" s="59"/>
      <c r="I2717" s="59">
        <v>0</v>
      </c>
      <c r="J2717" s="60"/>
      <c r="K2717" s="59"/>
    </row>
    <row r="2718" spans="1:11" ht="15" customHeight="1" x14ac:dyDescent="0.4">
      <c r="A2718" s="58">
        <v>2714</v>
      </c>
      <c r="B2718" s="59" t="s">
        <v>6258</v>
      </c>
      <c r="C2718" s="59" t="s">
        <v>721</v>
      </c>
      <c r="D2718" s="59" t="s">
        <v>5925</v>
      </c>
      <c r="E2718" s="58" t="s">
        <v>586</v>
      </c>
      <c r="F2718" s="58" t="s">
        <v>719</v>
      </c>
      <c r="G2718" s="59"/>
      <c r="H2718" s="59"/>
      <c r="I2718" s="59">
        <v>0</v>
      </c>
      <c r="J2718" s="60"/>
      <c r="K2718" s="59"/>
    </row>
    <row r="2719" spans="1:11" ht="15" customHeight="1" x14ac:dyDescent="0.4">
      <c r="A2719" s="58">
        <v>2715</v>
      </c>
      <c r="B2719" s="59" t="s">
        <v>6259</v>
      </c>
      <c r="C2719" s="59" t="s">
        <v>6026</v>
      </c>
      <c r="D2719" s="59" t="s">
        <v>5565</v>
      </c>
      <c r="E2719" s="58" t="s">
        <v>586</v>
      </c>
      <c r="F2719" s="58" t="s">
        <v>672</v>
      </c>
      <c r="G2719" s="59"/>
      <c r="H2719" s="59"/>
      <c r="I2719" s="59">
        <v>0</v>
      </c>
      <c r="J2719" s="60"/>
      <c r="K2719" s="59"/>
    </row>
    <row r="2720" spans="1:11" ht="15" customHeight="1" x14ac:dyDescent="0.4">
      <c r="A2720" s="58">
        <v>2716</v>
      </c>
      <c r="B2720" s="59" t="s">
        <v>6260</v>
      </c>
      <c r="C2720" s="59" t="s">
        <v>6028</v>
      </c>
      <c r="D2720" s="59" t="s">
        <v>5861</v>
      </c>
      <c r="E2720" s="58" t="s">
        <v>586</v>
      </c>
      <c r="F2720" s="58" t="s">
        <v>598</v>
      </c>
      <c r="G2720" s="59"/>
      <c r="H2720" s="59"/>
      <c r="I2720" s="59">
        <v>0</v>
      </c>
      <c r="J2720" s="60"/>
      <c r="K2720" s="59"/>
    </row>
    <row r="2721" spans="1:11" ht="15" customHeight="1" x14ac:dyDescent="0.4">
      <c r="A2721" s="58">
        <v>2717</v>
      </c>
      <c r="B2721" s="59" t="s">
        <v>6261</v>
      </c>
      <c r="C2721" s="59" t="s">
        <v>6089</v>
      </c>
      <c r="D2721" s="59" t="s">
        <v>6090</v>
      </c>
      <c r="E2721" s="58" t="s">
        <v>586</v>
      </c>
      <c r="F2721" s="58" t="s">
        <v>598</v>
      </c>
      <c r="G2721" s="59"/>
      <c r="H2721" s="59"/>
      <c r="I2721" s="59">
        <v>0</v>
      </c>
      <c r="J2721" s="60"/>
      <c r="K2721" s="59"/>
    </row>
    <row r="2722" spans="1:11" ht="15" customHeight="1" x14ac:dyDescent="0.4">
      <c r="A2722" s="58">
        <v>2718</v>
      </c>
      <c r="B2722" s="59" t="s">
        <v>6262</v>
      </c>
      <c r="C2722" s="59" t="s">
        <v>593</v>
      </c>
      <c r="D2722" s="59" t="s">
        <v>594</v>
      </c>
      <c r="E2722" s="58" t="s">
        <v>586</v>
      </c>
      <c r="F2722" s="58">
        <v>1</v>
      </c>
      <c r="G2722" s="59"/>
      <c r="H2722" s="59"/>
      <c r="I2722" s="59">
        <v>0</v>
      </c>
      <c r="J2722" s="60"/>
      <c r="K2722" s="59"/>
    </row>
    <row r="2723" spans="1:11" ht="15" customHeight="1" x14ac:dyDescent="0.4">
      <c r="A2723" s="58">
        <v>2719</v>
      </c>
      <c r="B2723" s="59" t="s">
        <v>6263</v>
      </c>
      <c r="C2723" s="59" t="s">
        <v>6264</v>
      </c>
      <c r="D2723" s="59" t="s">
        <v>6265</v>
      </c>
      <c r="E2723" s="58" t="s">
        <v>582</v>
      </c>
      <c r="F2723" s="58" t="s">
        <v>598</v>
      </c>
      <c r="G2723" s="59"/>
      <c r="H2723" s="59"/>
      <c r="I2723" s="59">
        <v>0.11733</v>
      </c>
      <c r="J2723" s="60">
        <v>8522969.4025398437</v>
      </c>
      <c r="K2723" s="59"/>
    </row>
    <row r="2724" spans="1:11" ht="15" customHeight="1" x14ac:dyDescent="0.4">
      <c r="A2724" s="58">
        <v>2720</v>
      </c>
      <c r="B2724" s="59" t="s">
        <v>6266</v>
      </c>
      <c r="C2724" s="59" t="s">
        <v>6267</v>
      </c>
      <c r="D2724" s="59" t="s">
        <v>88</v>
      </c>
      <c r="E2724" s="58" t="s">
        <v>829</v>
      </c>
      <c r="F2724" s="58" t="s">
        <v>6268</v>
      </c>
      <c r="G2724" s="59" t="s">
        <v>1258</v>
      </c>
      <c r="H2724" s="59" t="s">
        <v>1534</v>
      </c>
      <c r="I2724" s="59">
        <v>5.8799999999999998E-4</v>
      </c>
      <c r="J2724" s="60">
        <v>1700680272.1088436</v>
      </c>
      <c r="K2724" s="59"/>
    </row>
    <row r="2725" spans="1:11" ht="15" customHeight="1" x14ac:dyDescent="0.4">
      <c r="A2725" s="58">
        <v>2721</v>
      </c>
      <c r="B2725" s="59" t="s">
        <v>6269</v>
      </c>
      <c r="C2725" s="59" t="s">
        <v>6270</v>
      </c>
      <c r="D2725" s="59" t="s">
        <v>59</v>
      </c>
      <c r="E2725" s="58" t="s">
        <v>829</v>
      </c>
      <c r="F2725" s="58" t="s">
        <v>598</v>
      </c>
      <c r="G2725" s="59" t="s">
        <v>1625</v>
      </c>
      <c r="H2725" s="59" t="s">
        <v>1514</v>
      </c>
      <c r="I2725" s="59">
        <v>1.3421000000000001E-2</v>
      </c>
      <c r="J2725" s="60">
        <v>74510096.118023992</v>
      </c>
      <c r="K2725" s="59"/>
    </row>
    <row r="2726" spans="1:11" ht="15" customHeight="1" x14ac:dyDescent="0.4">
      <c r="A2726" s="58">
        <v>2722</v>
      </c>
      <c r="B2726" s="59" t="s">
        <v>6271</v>
      </c>
      <c r="C2726" s="59" t="s">
        <v>6272</v>
      </c>
      <c r="D2726" s="59" t="s">
        <v>88</v>
      </c>
      <c r="E2726" s="58" t="s">
        <v>829</v>
      </c>
      <c r="F2726" s="58" t="s">
        <v>608</v>
      </c>
      <c r="G2726" s="59" t="s">
        <v>1258</v>
      </c>
      <c r="H2726" s="59" t="s">
        <v>1534</v>
      </c>
      <c r="I2726" s="59">
        <v>5.5999999999999999E-5</v>
      </c>
      <c r="J2726" s="60">
        <v>17857142857.142857</v>
      </c>
      <c r="K2726" s="59"/>
    </row>
    <row r="2727" spans="1:11" ht="15" customHeight="1" x14ac:dyDescent="0.4">
      <c r="A2727" s="58">
        <v>2723</v>
      </c>
      <c r="B2727" s="59" t="s">
        <v>6273</v>
      </c>
      <c r="C2727" s="59" t="s">
        <v>5758</v>
      </c>
      <c r="D2727" s="59" t="s">
        <v>1530</v>
      </c>
      <c r="E2727" s="58" t="s">
        <v>829</v>
      </c>
      <c r="F2727" s="58" t="s">
        <v>608</v>
      </c>
      <c r="G2727" s="59" t="s">
        <v>9</v>
      </c>
      <c r="H2727" s="59" t="s">
        <v>1523</v>
      </c>
      <c r="I2727" s="59">
        <v>8.2999999999999998E-5</v>
      </c>
      <c r="J2727" s="60">
        <v>12048192771.084337</v>
      </c>
      <c r="K2727" s="59"/>
    </row>
    <row r="2728" spans="1:11" ht="15" customHeight="1" x14ac:dyDescent="0.4">
      <c r="A2728" s="58">
        <v>2724</v>
      </c>
      <c r="B2728" s="59" t="s">
        <v>6274</v>
      </c>
      <c r="C2728" s="59" t="s">
        <v>6105</v>
      </c>
      <c r="D2728" s="59" t="s">
        <v>59</v>
      </c>
      <c r="E2728" s="58" t="s">
        <v>829</v>
      </c>
      <c r="F2728" s="58" t="s">
        <v>598</v>
      </c>
      <c r="G2728" s="59" t="s">
        <v>1513</v>
      </c>
      <c r="H2728" s="59" t="s">
        <v>1514</v>
      </c>
      <c r="I2728" s="59">
        <v>3.1999999999999999E-5</v>
      </c>
      <c r="J2728" s="60">
        <v>31250000000</v>
      </c>
      <c r="K2728" s="59"/>
    </row>
    <row r="2729" spans="1:11" ht="15" customHeight="1" x14ac:dyDescent="0.4">
      <c r="A2729" s="58">
        <v>2725</v>
      </c>
      <c r="B2729" s="59" t="s">
        <v>6275</v>
      </c>
      <c r="C2729" s="59" t="s">
        <v>6107</v>
      </c>
      <c r="D2729" s="59" t="s">
        <v>3031</v>
      </c>
      <c r="E2729" s="58" t="s">
        <v>859</v>
      </c>
      <c r="F2729" s="58" t="s">
        <v>598</v>
      </c>
      <c r="G2729" s="59" t="s">
        <v>2163</v>
      </c>
      <c r="H2729" s="59"/>
      <c r="I2729" s="59">
        <v>1.8469999999999999E-3</v>
      </c>
      <c r="J2729" s="60">
        <v>541418516.51326478</v>
      </c>
      <c r="K2729" s="59"/>
    </row>
    <row r="2730" spans="1:11" ht="15" customHeight="1" x14ac:dyDescent="0.4">
      <c r="A2730" s="58">
        <v>2726</v>
      </c>
      <c r="B2730" s="59" t="s">
        <v>6276</v>
      </c>
      <c r="C2730" s="59" t="s">
        <v>6277</v>
      </c>
      <c r="D2730" s="59" t="s">
        <v>59</v>
      </c>
      <c r="E2730" s="58" t="s">
        <v>829</v>
      </c>
      <c r="F2730" s="58" t="s">
        <v>591</v>
      </c>
      <c r="G2730" s="59" t="s">
        <v>2113</v>
      </c>
      <c r="H2730" s="59" t="s">
        <v>1514</v>
      </c>
      <c r="I2730" s="59">
        <v>6.7999999999999996E-3</v>
      </c>
      <c r="J2730" s="60">
        <v>147058823.52941176</v>
      </c>
      <c r="K2730" s="59"/>
    </row>
    <row r="2731" spans="1:11" ht="15" customHeight="1" x14ac:dyDescent="0.4">
      <c r="A2731" s="58">
        <v>2727</v>
      </c>
      <c r="B2731" s="59" t="s">
        <v>6278</v>
      </c>
      <c r="C2731" s="59" t="s">
        <v>6109</v>
      </c>
      <c r="D2731" s="59" t="s">
        <v>88</v>
      </c>
      <c r="E2731" s="58" t="s">
        <v>829</v>
      </c>
      <c r="F2731" s="58" t="s">
        <v>6279</v>
      </c>
      <c r="G2731" s="59" t="s">
        <v>1258</v>
      </c>
      <c r="H2731" s="59" t="s">
        <v>1534</v>
      </c>
      <c r="I2731" s="59">
        <v>3.9760000000000004E-3</v>
      </c>
      <c r="J2731" s="60">
        <v>251509054.32595572</v>
      </c>
      <c r="K2731" s="59"/>
    </row>
    <row r="2732" spans="1:11" ht="15" customHeight="1" x14ac:dyDescent="0.4">
      <c r="A2732" s="58">
        <v>2728</v>
      </c>
      <c r="B2732" s="59" t="s">
        <v>6280</v>
      </c>
      <c r="C2732" s="59" t="s">
        <v>5762</v>
      </c>
      <c r="D2732" s="59" t="s">
        <v>2148</v>
      </c>
      <c r="E2732" s="58" t="s">
        <v>829</v>
      </c>
      <c r="F2732" s="58" t="s">
        <v>672</v>
      </c>
      <c r="G2732" s="59" t="s">
        <v>9</v>
      </c>
      <c r="H2732" s="59" t="s">
        <v>1523</v>
      </c>
      <c r="I2732" s="59">
        <v>1.2400000000000001E-4</v>
      </c>
      <c r="J2732" s="60">
        <v>8064516129.032258</v>
      </c>
      <c r="K2732" s="59"/>
    </row>
    <row r="2733" spans="1:11" ht="15" customHeight="1" x14ac:dyDescent="0.4">
      <c r="A2733" s="58">
        <v>2729</v>
      </c>
      <c r="B2733" s="59" t="s">
        <v>6281</v>
      </c>
      <c r="C2733" s="59" t="s">
        <v>6282</v>
      </c>
      <c r="D2733" s="59" t="s">
        <v>59</v>
      </c>
      <c r="E2733" s="58" t="s">
        <v>829</v>
      </c>
      <c r="F2733" s="58" t="s">
        <v>598</v>
      </c>
      <c r="G2733" s="59" t="s">
        <v>1625</v>
      </c>
      <c r="H2733" s="59" t="s">
        <v>1514</v>
      </c>
      <c r="I2733" s="59">
        <v>1.0000000000000001E-5</v>
      </c>
      <c r="J2733" s="60">
        <v>99999999999.999985</v>
      </c>
      <c r="K2733" s="59"/>
    </row>
    <row r="2734" spans="1:11" ht="15" customHeight="1" x14ac:dyDescent="0.4">
      <c r="A2734" s="58">
        <v>2730</v>
      </c>
      <c r="B2734" s="59" t="s">
        <v>6283</v>
      </c>
      <c r="C2734" s="59" t="s">
        <v>6284</v>
      </c>
      <c r="D2734" s="59" t="s">
        <v>1530</v>
      </c>
      <c r="E2734" s="58" t="s">
        <v>829</v>
      </c>
      <c r="F2734" s="58" t="s">
        <v>591</v>
      </c>
      <c r="G2734" s="59" t="s">
        <v>9</v>
      </c>
      <c r="H2734" s="59" t="s">
        <v>1531</v>
      </c>
      <c r="I2734" s="59">
        <v>1.56E-3</v>
      </c>
      <c r="J2734" s="60">
        <v>641025641.02564108</v>
      </c>
      <c r="K2734" s="59"/>
    </row>
    <row r="2735" spans="1:11" ht="15" customHeight="1" x14ac:dyDescent="0.4">
      <c r="A2735" s="58">
        <v>2731</v>
      </c>
      <c r="B2735" s="59" t="s">
        <v>6285</v>
      </c>
      <c r="C2735" s="59" t="s">
        <v>5771</v>
      </c>
      <c r="D2735" s="59" t="s">
        <v>1530</v>
      </c>
      <c r="E2735" s="58" t="s">
        <v>829</v>
      </c>
      <c r="F2735" s="58" t="s">
        <v>627</v>
      </c>
      <c r="G2735" s="59" t="s">
        <v>9</v>
      </c>
      <c r="H2735" s="59" t="s">
        <v>1523</v>
      </c>
      <c r="I2735" s="59">
        <v>4.9700000000000005E-4</v>
      </c>
      <c r="J2735" s="60">
        <v>2012072434.6076458</v>
      </c>
      <c r="K2735" s="59"/>
    </row>
    <row r="2736" spans="1:11" ht="15" customHeight="1" x14ac:dyDescent="0.4">
      <c r="A2736" s="58">
        <v>2732</v>
      </c>
      <c r="B2736" s="59" t="s">
        <v>6286</v>
      </c>
      <c r="C2736" s="59" t="s">
        <v>6287</v>
      </c>
      <c r="D2736" s="59" t="s">
        <v>6288</v>
      </c>
      <c r="E2736" s="58" t="s">
        <v>859</v>
      </c>
      <c r="F2736" s="58" t="s">
        <v>598</v>
      </c>
      <c r="G2736" s="59" t="s">
        <v>1509</v>
      </c>
      <c r="H2736" s="59"/>
      <c r="I2736" s="59">
        <v>6.7000000000000002E-4</v>
      </c>
      <c r="J2736" s="60">
        <v>1492537313.4328358</v>
      </c>
      <c r="K2736" s="59"/>
    </row>
    <row r="2737" spans="1:11" ht="15" customHeight="1" x14ac:dyDescent="0.4">
      <c r="A2737" s="58">
        <v>2733</v>
      </c>
      <c r="B2737" s="59" t="s">
        <v>6289</v>
      </c>
      <c r="C2737" s="59" t="s">
        <v>6290</v>
      </c>
      <c r="D2737" s="59" t="s">
        <v>43</v>
      </c>
      <c r="E2737" s="58" t="s">
        <v>829</v>
      </c>
      <c r="F2737" s="58" t="s">
        <v>591</v>
      </c>
      <c r="G2737" s="59" t="s">
        <v>1560</v>
      </c>
      <c r="H2737" s="59" t="s">
        <v>1561</v>
      </c>
      <c r="I2737" s="59">
        <v>6.8000000000000005E-4</v>
      </c>
      <c r="J2737" s="60">
        <v>1470588235.2941175</v>
      </c>
      <c r="K2737" s="59"/>
    </row>
    <row r="2738" spans="1:11" ht="15" customHeight="1" x14ac:dyDescent="0.4">
      <c r="A2738" s="58">
        <v>2734</v>
      </c>
      <c r="B2738" s="59" t="s">
        <v>6291</v>
      </c>
      <c r="C2738" s="59" t="s">
        <v>6292</v>
      </c>
      <c r="D2738" s="59" t="s">
        <v>59</v>
      </c>
      <c r="E2738" s="58" t="s">
        <v>829</v>
      </c>
      <c r="F2738" s="58" t="s">
        <v>598</v>
      </c>
      <c r="G2738" s="59" t="s">
        <v>1625</v>
      </c>
      <c r="H2738" s="59" t="s">
        <v>1514</v>
      </c>
      <c r="I2738" s="59">
        <v>1.8789E-2</v>
      </c>
      <c r="J2738" s="60">
        <v>53222630.262387566</v>
      </c>
      <c r="K2738" s="59"/>
    </row>
    <row r="2739" spans="1:11" ht="15" customHeight="1" x14ac:dyDescent="0.4">
      <c r="A2739" s="58">
        <v>2735</v>
      </c>
      <c r="B2739" s="59" t="s">
        <v>6293</v>
      </c>
      <c r="C2739" s="59" t="s">
        <v>5782</v>
      </c>
      <c r="D2739" s="59" t="s">
        <v>1530</v>
      </c>
      <c r="E2739" s="58" t="s">
        <v>829</v>
      </c>
      <c r="F2739" s="58" t="s">
        <v>754</v>
      </c>
      <c r="G2739" s="59" t="s">
        <v>9</v>
      </c>
      <c r="H2739" s="59" t="s">
        <v>1531</v>
      </c>
      <c r="I2739" s="59">
        <v>9.3599999999999998E-4</v>
      </c>
      <c r="J2739" s="60">
        <v>1068376068.3760684</v>
      </c>
      <c r="K2739" s="59"/>
    </row>
    <row r="2740" spans="1:11" ht="15" customHeight="1" x14ac:dyDescent="0.4">
      <c r="A2740" s="58">
        <v>2736</v>
      </c>
      <c r="B2740" s="59" t="s">
        <v>6294</v>
      </c>
      <c r="C2740" s="59" t="s">
        <v>6114</v>
      </c>
      <c r="D2740" s="59" t="s">
        <v>59</v>
      </c>
      <c r="E2740" s="58" t="s">
        <v>829</v>
      </c>
      <c r="F2740" s="58" t="s">
        <v>608</v>
      </c>
      <c r="G2740" s="59" t="s">
        <v>1513</v>
      </c>
      <c r="H2740" s="59" t="s">
        <v>1514</v>
      </c>
      <c r="I2740" s="59">
        <v>6.3999999999999997E-5</v>
      </c>
      <c r="J2740" s="60">
        <v>15625000000</v>
      </c>
      <c r="K2740" s="59"/>
    </row>
    <row r="2741" spans="1:11" ht="15" customHeight="1" x14ac:dyDescent="0.4">
      <c r="A2741" s="58">
        <v>2737</v>
      </c>
      <c r="B2741" s="59" t="s">
        <v>6295</v>
      </c>
      <c r="C2741" s="59" t="s">
        <v>6296</v>
      </c>
      <c r="D2741" s="59" t="s">
        <v>1530</v>
      </c>
      <c r="E2741" s="58" t="s">
        <v>829</v>
      </c>
      <c r="F2741" s="58" t="s">
        <v>591</v>
      </c>
      <c r="G2741" s="59" t="s">
        <v>9</v>
      </c>
      <c r="H2741" s="59" t="s">
        <v>1531</v>
      </c>
      <c r="I2741" s="59">
        <v>1.56E-4</v>
      </c>
      <c r="J2741" s="60">
        <v>6410256410.2564106</v>
      </c>
      <c r="K2741" s="59"/>
    </row>
    <row r="2742" spans="1:11" ht="15" customHeight="1" x14ac:dyDescent="0.4">
      <c r="A2742" s="58">
        <v>2738</v>
      </c>
      <c r="B2742" s="59" t="s">
        <v>6297</v>
      </c>
      <c r="C2742" s="59" t="s">
        <v>5784</v>
      </c>
      <c r="D2742" s="59" t="s">
        <v>5785</v>
      </c>
      <c r="E2742" s="58" t="s">
        <v>829</v>
      </c>
      <c r="F2742" s="58" t="s">
        <v>6298</v>
      </c>
      <c r="G2742" s="59" t="s">
        <v>9</v>
      </c>
      <c r="H2742" s="59" t="s">
        <v>1531</v>
      </c>
      <c r="I2742" s="59">
        <v>4.6800000000000001E-3</v>
      </c>
      <c r="J2742" s="60">
        <v>213675213.67521366</v>
      </c>
      <c r="K2742" s="59"/>
    </row>
    <row r="2743" spans="1:11" ht="15" customHeight="1" x14ac:dyDescent="0.4">
      <c r="A2743" s="58">
        <v>2739</v>
      </c>
      <c r="B2743" s="59" t="s">
        <v>6299</v>
      </c>
      <c r="C2743" s="59" t="s">
        <v>6300</v>
      </c>
      <c r="D2743" s="59" t="s">
        <v>88</v>
      </c>
      <c r="E2743" s="58" t="s">
        <v>829</v>
      </c>
      <c r="F2743" s="58" t="s">
        <v>608</v>
      </c>
      <c r="G2743" s="59" t="s">
        <v>1258</v>
      </c>
      <c r="H2743" s="59" t="s">
        <v>1534</v>
      </c>
      <c r="I2743" s="59">
        <v>5.5999999999999999E-5</v>
      </c>
      <c r="J2743" s="60">
        <v>17857142857.142857</v>
      </c>
      <c r="K2743" s="59"/>
    </row>
    <row r="2744" spans="1:11" ht="15" customHeight="1" x14ac:dyDescent="0.4">
      <c r="A2744" s="58">
        <v>2740</v>
      </c>
      <c r="B2744" s="59" t="s">
        <v>6301</v>
      </c>
      <c r="C2744" s="59" t="s">
        <v>6118</v>
      </c>
      <c r="D2744" s="59" t="s">
        <v>74</v>
      </c>
      <c r="E2744" s="58" t="s">
        <v>829</v>
      </c>
      <c r="F2744" s="58" t="s">
        <v>608</v>
      </c>
      <c r="G2744" s="59" t="s">
        <v>830</v>
      </c>
      <c r="H2744" s="59" t="s">
        <v>1816</v>
      </c>
      <c r="I2744" s="59">
        <v>5.7999999999999996E-3</v>
      </c>
      <c r="J2744" s="60">
        <v>172413793.1034483</v>
      </c>
      <c r="K2744" s="59"/>
    </row>
    <row r="2745" spans="1:11" ht="15" customHeight="1" x14ac:dyDescent="0.4">
      <c r="A2745" s="58">
        <v>2741</v>
      </c>
      <c r="B2745" s="59" t="s">
        <v>6302</v>
      </c>
      <c r="C2745" s="59" t="s">
        <v>5788</v>
      </c>
      <c r="D2745" s="59" t="s">
        <v>1530</v>
      </c>
      <c r="E2745" s="58" t="s">
        <v>829</v>
      </c>
      <c r="F2745" s="58" t="s">
        <v>598</v>
      </c>
      <c r="G2745" s="59" t="s">
        <v>9</v>
      </c>
      <c r="H2745" s="59" t="s">
        <v>1523</v>
      </c>
      <c r="I2745" s="59">
        <v>4.1E-5</v>
      </c>
      <c r="J2745" s="60">
        <v>24390243902.439026</v>
      </c>
      <c r="K2745" s="59"/>
    </row>
    <row r="2746" spans="1:11" ht="15" customHeight="1" x14ac:dyDescent="0.4">
      <c r="A2746" s="58">
        <v>2742</v>
      </c>
      <c r="B2746" s="59" t="s">
        <v>6303</v>
      </c>
      <c r="C2746" s="59" t="s">
        <v>6304</v>
      </c>
      <c r="D2746" s="59" t="s">
        <v>59</v>
      </c>
      <c r="E2746" s="58" t="s">
        <v>829</v>
      </c>
      <c r="F2746" s="58" t="s">
        <v>598</v>
      </c>
      <c r="G2746" s="59" t="s">
        <v>1625</v>
      </c>
      <c r="H2746" s="59" t="s">
        <v>1514</v>
      </c>
      <c r="I2746" s="59">
        <v>1.3421000000000001E-2</v>
      </c>
      <c r="J2746" s="60">
        <v>74510096.118023992</v>
      </c>
      <c r="K2746" s="59"/>
    </row>
    <row r="2747" spans="1:11" ht="15" customHeight="1" x14ac:dyDescent="0.4">
      <c r="A2747" s="58">
        <v>2743</v>
      </c>
      <c r="B2747" s="59" t="s">
        <v>6305</v>
      </c>
      <c r="C2747" s="59" t="s">
        <v>5957</v>
      </c>
      <c r="D2747" s="59" t="s">
        <v>88</v>
      </c>
      <c r="E2747" s="58" t="s">
        <v>829</v>
      </c>
      <c r="F2747" s="58" t="s">
        <v>2304</v>
      </c>
      <c r="G2747" s="59" t="s">
        <v>1258</v>
      </c>
      <c r="H2747" s="59" t="s">
        <v>1534</v>
      </c>
      <c r="I2747" s="59">
        <v>7.8399999999999997E-4</v>
      </c>
      <c r="J2747" s="60">
        <v>1275510204.0816326</v>
      </c>
      <c r="K2747" s="59"/>
    </row>
    <row r="2748" spans="1:11" ht="15" customHeight="1" x14ac:dyDescent="0.4">
      <c r="A2748" s="58">
        <v>2744</v>
      </c>
      <c r="B2748" s="59" t="s">
        <v>6306</v>
      </c>
      <c r="C2748" s="59" t="s">
        <v>5794</v>
      </c>
      <c r="D2748" s="59" t="s">
        <v>59</v>
      </c>
      <c r="E2748" s="58" t="s">
        <v>829</v>
      </c>
      <c r="F2748" s="58" t="s">
        <v>598</v>
      </c>
      <c r="G2748" s="59" t="s">
        <v>1625</v>
      </c>
      <c r="H2748" s="59" t="s">
        <v>1514</v>
      </c>
      <c r="I2748" s="59">
        <v>1.6799999999999999E-4</v>
      </c>
      <c r="J2748" s="60">
        <v>5952380952.3809528</v>
      </c>
      <c r="K2748" s="59"/>
    </row>
    <row r="2749" spans="1:11" ht="15" customHeight="1" x14ac:dyDescent="0.4">
      <c r="A2749" s="58">
        <v>2745</v>
      </c>
      <c r="B2749" s="59" t="s">
        <v>6307</v>
      </c>
      <c r="C2749" s="59" t="s">
        <v>5798</v>
      </c>
      <c r="D2749" s="59" t="s">
        <v>1530</v>
      </c>
      <c r="E2749" s="58" t="s">
        <v>829</v>
      </c>
      <c r="F2749" s="58" t="s">
        <v>1158</v>
      </c>
      <c r="G2749" s="59" t="s">
        <v>9</v>
      </c>
      <c r="H2749" s="59" t="s">
        <v>1523</v>
      </c>
      <c r="I2749" s="59">
        <v>3.7300000000000001E-4</v>
      </c>
      <c r="J2749" s="60">
        <v>2680965147.453083</v>
      </c>
      <c r="K2749" s="59"/>
    </row>
    <row r="2750" spans="1:11" ht="15" customHeight="1" x14ac:dyDescent="0.4">
      <c r="A2750" s="58">
        <v>2746</v>
      </c>
      <c r="B2750" s="59" t="s">
        <v>6308</v>
      </c>
      <c r="C2750" s="59" t="s">
        <v>6126</v>
      </c>
      <c r="D2750" s="59" t="s">
        <v>59</v>
      </c>
      <c r="E2750" s="58" t="s">
        <v>829</v>
      </c>
      <c r="F2750" s="58" t="s">
        <v>598</v>
      </c>
      <c r="G2750" s="59" t="s">
        <v>1625</v>
      </c>
      <c r="H2750" s="59" t="s">
        <v>1514</v>
      </c>
      <c r="I2750" s="59">
        <v>2.0000000000000001E-4</v>
      </c>
      <c r="J2750" s="60">
        <v>5000000000</v>
      </c>
      <c r="K2750" s="59"/>
    </row>
    <row r="2751" spans="1:11" ht="15" customHeight="1" x14ac:dyDescent="0.4">
      <c r="A2751" s="58">
        <v>2747</v>
      </c>
      <c r="B2751" s="59" t="s">
        <v>6309</v>
      </c>
      <c r="C2751" s="59" t="s">
        <v>5805</v>
      </c>
      <c r="D2751" s="59" t="s">
        <v>88</v>
      </c>
      <c r="E2751" s="58" t="s">
        <v>829</v>
      </c>
      <c r="F2751" s="58" t="s">
        <v>6310</v>
      </c>
      <c r="G2751" s="59" t="s">
        <v>1258</v>
      </c>
      <c r="H2751" s="59" t="s">
        <v>1534</v>
      </c>
      <c r="I2751" s="59">
        <v>2.9399999999999999E-3</v>
      </c>
      <c r="J2751" s="60">
        <v>340136054.42176872</v>
      </c>
      <c r="K2751" s="59"/>
    </row>
    <row r="2752" spans="1:11" ht="15" customHeight="1" x14ac:dyDescent="0.4">
      <c r="A2752" s="58">
        <v>2748</v>
      </c>
      <c r="B2752" s="59" t="s">
        <v>6311</v>
      </c>
      <c r="C2752" s="59" t="s">
        <v>593</v>
      </c>
      <c r="D2752" s="59" t="s">
        <v>594</v>
      </c>
      <c r="E2752" s="58" t="s">
        <v>586</v>
      </c>
      <c r="F2752" s="58">
        <v>1</v>
      </c>
      <c r="G2752" s="59"/>
      <c r="H2752" s="59"/>
      <c r="I2752" s="59">
        <v>0</v>
      </c>
      <c r="J2752" s="60"/>
      <c r="K2752" s="59"/>
    </row>
    <row r="2753" spans="1:11" ht="15" customHeight="1" x14ac:dyDescent="0.4">
      <c r="A2753" s="58">
        <v>2749</v>
      </c>
      <c r="B2753" s="59" t="s">
        <v>6312</v>
      </c>
      <c r="C2753" s="59" t="s">
        <v>6313</v>
      </c>
      <c r="D2753" s="59" t="s">
        <v>3031</v>
      </c>
      <c r="E2753" s="58" t="s">
        <v>859</v>
      </c>
      <c r="F2753" s="58" t="s">
        <v>598</v>
      </c>
      <c r="G2753" s="59" t="s">
        <v>2163</v>
      </c>
      <c r="H2753" s="59"/>
      <c r="I2753" s="59">
        <v>1.8469999999999999E-3</v>
      </c>
      <c r="J2753" s="60">
        <v>541418516.51326478</v>
      </c>
      <c r="K2753" s="59"/>
    </row>
    <row r="2754" spans="1:11" ht="15" customHeight="1" x14ac:dyDescent="0.4">
      <c r="A2754" s="58">
        <v>2750</v>
      </c>
      <c r="B2754" s="59" t="s">
        <v>6314</v>
      </c>
      <c r="C2754" s="59" t="s">
        <v>6315</v>
      </c>
      <c r="D2754" s="59" t="s">
        <v>59</v>
      </c>
      <c r="E2754" s="58" t="s">
        <v>829</v>
      </c>
      <c r="F2754" s="58" t="s">
        <v>598</v>
      </c>
      <c r="G2754" s="59" t="s">
        <v>2113</v>
      </c>
      <c r="H2754" s="59" t="s">
        <v>1514</v>
      </c>
      <c r="I2754" s="59">
        <v>2E-3</v>
      </c>
      <c r="J2754" s="60">
        <v>500000000</v>
      </c>
      <c r="K2754" s="59"/>
    </row>
    <row r="2755" spans="1:11" ht="15" customHeight="1" x14ac:dyDescent="0.4">
      <c r="A2755" s="58">
        <v>2751</v>
      </c>
      <c r="B2755" s="59" t="s">
        <v>6316</v>
      </c>
      <c r="C2755" s="59" t="s">
        <v>6317</v>
      </c>
      <c r="D2755" s="59" t="s">
        <v>43</v>
      </c>
      <c r="E2755" s="58" t="s">
        <v>829</v>
      </c>
      <c r="F2755" s="58" t="s">
        <v>672</v>
      </c>
      <c r="G2755" s="59" t="s">
        <v>1560</v>
      </c>
      <c r="H2755" s="59" t="s">
        <v>1561</v>
      </c>
      <c r="I2755" s="59">
        <v>5.1000000000000004E-4</v>
      </c>
      <c r="J2755" s="60">
        <v>1960784313.7254901</v>
      </c>
      <c r="K2755" s="59"/>
    </row>
    <row r="2756" spans="1:11" ht="15" customHeight="1" x14ac:dyDescent="0.4">
      <c r="A2756" s="58">
        <v>2752</v>
      </c>
      <c r="B2756" s="59" t="s">
        <v>6318</v>
      </c>
      <c r="C2756" s="59" t="s">
        <v>6319</v>
      </c>
      <c r="D2756" s="59" t="s">
        <v>59</v>
      </c>
      <c r="E2756" s="58" t="s">
        <v>829</v>
      </c>
      <c r="F2756" s="58" t="s">
        <v>591</v>
      </c>
      <c r="G2756" s="59" t="s">
        <v>2113</v>
      </c>
      <c r="H2756" s="59" t="s">
        <v>1514</v>
      </c>
      <c r="I2756" s="59">
        <v>9.5200000000000007E-3</v>
      </c>
      <c r="J2756" s="60">
        <v>105042016.80672269</v>
      </c>
      <c r="K2756" s="59"/>
    </row>
    <row r="2757" spans="1:11" ht="15" customHeight="1" x14ac:dyDescent="0.4">
      <c r="A2757" s="58">
        <v>2753</v>
      </c>
      <c r="B2757" s="59" t="s">
        <v>6320</v>
      </c>
      <c r="C2757" s="59" t="s">
        <v>6321</v>
      </c>
      <c r="D2757" s="59" t="s">
        <v>59</v>
      </c>
      <c r="E2757" s="58" t="s">
        <v>829</v>
      </c>
      <c r="F2757" s="58" t="s">
        <v>598</v>
      </c>
      <c r="G2757" s="59" t="s">
        <v>1513</v>
      </c>
      <c r="H2757" s="59" t="s">
        <v>1514</v>
      </c>
      <c r="I2757" s="59">
        <v>3.1999999999999999E-5</v>
      </c>
      <c r="J2757" s="60">
        <v>31250000000</v>
      </c>
      <c r="K2757" s="59"/>
    </row>
    <row r="2758" spans="1:11" ht="15" customHeight="1" x14ac:dyDescent="0.4">
      <c r="A2758" s="58">
        <v>2754</v>
      </c>
      <c r="B2758" s="59" t="s">
        <v>6322</v>
      </c>
      <c r="C2758" s="59" t="s">
        <v>5966</v>
      </c>
      <c r="D2758" s="59" t="s">
        <v>921</v>
      </c>
      <c r="E2758" s="58" t="s">
        <v>586</v>
      </c>
      <c r="F2758" s="58" t="s">
        <v>591</v>
      </c>
      <c r="G2758" s="59"/>
      <c r="H2758" s="59"/>
      <c r="I2758" s="59">
        <v>0</v>
      </c>
      <c r="J2758" s="60"/>
      <c r="K2758" s="59"/>
    </row>
    <row r="2759" spans="1:11" ht="15" customHeight="1" x14ac:dyDescent="0.4">
      <c r="A2759" s="58">
        <v>2755</v>
      </c>
      <c r="B2759" s="59" t="s">
        <v>6323</v>
      </c>
      <c r="C2759" s="59" t="s">
        <v>6324</v>
      </c>
      <c r="D2759" s="59" t="s">
        <v>59</v>
      </c>
      <c r="E2759" s="58" t="s">
        <v>829</v>
      </c>
      <c r="F2759" s="58" t="s">
        <v>598</v>
      </c>
      <c r="G2759" s="59" t="s">
        <v>1625</v>
      </c>
      <c r="H2759" s="59" t="s">
        <v>1514</v>
      </c>
      <c r="I2759" s="59">
        <v>9.6000000000000002E-4</v>
      </c>
      <c r="J2759" s="60">
        <v>1041666666.6666666</v>
      </c>
      <c r="K2759" s="59"/>
    </row>
    <row r="2760" spans="1:11" ht="15" customHeight="1" x14ac:dyDescent="0.4">
      <c r="A2760" s="58">
        <v>2756</v>
      </c>
      <c r="B2760" s="59" t="s">
        <v>6325</v>
      </c>
      <c r="C2760" s="59" t="s">
        <v>6326</v>
      </c>
      <c r="D2760" s="59" t="s">
        <v>59</v>
      </c>
      <c r="E2760" s="58" t="s">
        <v>829</v>
      </c>
      <c r="F2760" s="58" t="s">
        <v>598</v>
      </c>
      <c r="G2760" s="59" t="s">
        <v>1513</v>
      </c>
      <c r="H2760" s="59" t="s">
        <v>1514</v>
      </c>
      <c r="I2760" s="59">
        <v>3.1999999999999999E-5</v>
      </c>
      <c r="J2760" s="60">
        <v>31250000000</v>
      </c>
      <c r="K2760" s="59"/>
    </row>
    <row r="2761" spans="1:11" ht="15" customHeight="1" x14ac:dyDescent="0.4">
      <c r="A2761" s="58">
        <v>2757</v>
      </c>
      <c r="B2761" s="59" t="s">
        <v>6327</v>
      </c>
      <c r="C2761" s="59" t="s">
        <v>5831</v>
      </c>
      <c r="D2761" s="59" t="s">
        <v>59</v>
      </c>
      <c r="E2761" s="58" t="s">
        <v>829</v>
      </c>
      <c r="F2761" s="58" t="s">
        <v>598</v>
      </c>
      <c r="G2761" s="59" t="s">
        <v>1625</v>
      </c>
      <c r="H2761" s="59" t="s">
        <v>1514</v>
      </c>
      <c r="I2761" s="59">
        <v>7.2000000000000002E-5</v>
      </c>
      <c r="J2761" s="60">
        <v>13888888888.888889</v>
      </c>
      <c r="K2761" s="59"/>
    </row>
    <row r="2762" spans="1:11" ht="15" customHeight="1" x14ac:dyDescent="0.4">
      <c r="A2762" s="58">
        <v>2758</v>
      </c>
      <c r="B2762" s="59" t="s">
        <v>6328</v>
      </c>
      <c r="C2762" s="59" t="s">
        <v>5835</v>
      </c>
      <c r="D2762" s="59" t="s">
        <v>59</v>
      </c>
      <c r="E2762" s="58" t="s">
        <v>829</v>
      </c>
      <c r="F2762" s="58" t="s">
        <v>598</v>
      </c>
      <c r="G2762" s="59" t="s">
        <v>1513</v>
      </c>
      <c r="H2762" s="59" t="s">
        <v>1514</v>
      </c>
      <c r="I2762" s="59">
        <v>3.1999999999999999E-5</v>
      </c>
      <c r="J2762" s="60">
        <v>31250000000</v>
      </c>
      <c r="K2762" s="59"/>
    </row>
    <row r="2763" spans="1:11" ht="15" customHeight="1" x14ac:dyDescent="0.4">
      <c r="A2763" s="58">
        <v>2759</v>
      </c>
      <c r="B2763" s="59" t="s">
        <v>6329</v>
      </c>
      <c r="C2763" s="59" t="s">
        <v>5837</v>
      </c>
      <c r="D2763" s="59" t="s">
        <v>1530</v>
      </c>
      <c r="E2763" s="58" t="s">
        <v>829</v>
      </c>
      <c r="F2763" s="58" t="s">
        <v>587</v>
      </c>
      <c r="G2763" s="59" t="s">
        <v>9</v>
      </c>
      <c r="H2763" s="59" t="s">
        <v>1523</v>
      </c>
      <c r="I2763" s="59">
        <v>4.1399999999999998E-4</v>
      </c>
      <c r="J2763" s="60">
        <v>2415458937.1980677</v>
      </c>
      <c r="K2763" s="59"/>
    </row>
    <row r="2764" spans="1:11" ht="15" customHeight="1" x14ac:dyDescent="0.4">
      <c r="A2764" s="58">
        <v>2760</v>
      </c>
      <c r="B2764" s="59" t="s">
        <v>6330</v>
      </c>
      <c r="C2764" s="59" t="s">
        <v>6331</v>
      </c>
      <c r="D2764" s="59" t="s">
        <v>2138</v>
      </c>
      <c r="E2764" s="58" t="s">
        <v>2117</v>
      </c>
      <c r="F2764" s="58" t="s">
        <v>587</v>
      </c>
      <c r="G2764" s="59" t="s">
        <v>2738</v>
      </c>
      <c r="H2764" s="59" t="s">
        <v>3052</v>
      </c>
      <c r="I2764" s="59">
        <v>0</v>
      </c>
      <c r="J2764" s="60"/>
      <c r="K2764" s="59"/>
    </row>
    <row r="2765" spans="1:11" ht="15" customHeight="1" x14ac:dyDescent="0.4">
      <c r="A2765" s="58">
        <v>2761</v>
      </c>
      <c r="B2765" s="59" t="s">
        <v>6332</v>
      </c>
      <c r="C2765" s="59" t="s">
        <v>6067</v>
      </c>
      <c r="D2765" s="59" t="s">
        <v>1530</v>
      </c>
      <c r="E2765" s="58" t="s">
        <v>829</v>
      </c>
      <c r="F2765" s="58" t="s">
        <v>719</v>
      </c>
      <c r="G2765" s="59" t="s">
        <v>9</v>
      </c>
      <c r="H2765" s="59" t="s">
        <v>1523</v>
      </c>
      <c r="I2765" s="59">
        <v>4.1399999999999998E-4</v>
      </c>
      <c r="J2765" s="60">
        <v>2415458937.1980677</v>
      </c>
      <c r="K2765" s="59"/>
    </row>
    <row r="2766" spans="1:11" ht="15" customHeight="1" x14ac:dyDescent="0.4">
      <c r="A2766" s="58">
        <v>2762</v>
      </c>
      <c r="B2766" s="59" t="s">
        <v>6333</v>
      </c>
      <c r="C2766" s="59" t="s">
        <v>6146</v>
      </c>
      <c r="D2766" s="59" t="s">
        <v>59</v>
      </c>
      <c r="E2766" s="58" t="s">
        <v>829</v>
      </c>
      <c r="F2766" s="58" t="s">
        <v>598</v>
      </c>
      <c r="G2766" s="59" t="s">
        <v>1625</v>
      </c>
      <c r="H2766" s="59" t="s">
        <v>1514</v>
      </c>
      <c r="I2766" s="59">
        <v>1.3421000000000001E-2</v>
      </c>
      <c r="J2766" s="60">
        <v>74510096.118023992</v>
      </c>
      <c r="K2766" s="59"/>
    </row>
    <row r="2767" spans="1:11" ht="15" customHeight="1" x14ac:dyDescent="0.4">
      <c r="A2767" s="58">
        <v>2763</v>
      </c>
      <c r="B2767" s="59" t="s">
        <v>6334</v>
      </c>
      <c r="C2767" s="59" t="s">
        <v>6335</v>
      </c>
      <c r="D2767" s="59" t="s">
        <v>88</v>
      </c>
      <c r="E2767" s="58" t="s">
        <v>829</v>
      </c>
      <c r="F2767" s="58" t="s">
        <v>608</v>
      </c>
      <c r="G2767" s="59" t="s">
        <v>1258</v>
      </c>
      <c r="H2767" s="59" t="s">
        <v>1534</v>
      </c>
      <c r="I2767" s="59">
        <v>5.5999999999999999E-5</v>
      </c>
      <c r="J2767" s="60">
        <v>17857142857.142857</v>
      </c>
      <c r="K2767" s="59"/>
    </row>
    <row r="2768" spans="1:11" ht="15" customHeight="1" x14ac:dyDescent="0.4">
      <c r="A2768" s="58">
        <v>2764</v>
      </c>
      <c r="B2768" s="59" t="s">
        <v>6336</v>
      </c>
      <c r="C2768" s="59" t="s">
        <v>6148</v>
      </c>
      <c r="D2768" s="59" t="s">
        <v>74</v>
      </c>
      <c r="E2768" s="58" t="s">
        <v>829</v>
      </c>
      <c r="F2768" s="58" t="s">
        <v>598</v>
      </c>
      <c r="G2768" s="59" t="s">
        <v>830</v>
      </c>
      <c r="H2768" s="59" t="s">
        <v>1816</v>
      </c>
      <c r="I2768" s="59">
        <v>2.8999999999999998E-3</v>
      </c>
      <c r="J2768" s="60">
        <v>344827586.2068966</v>
      </c>
      <c r="K2768" s="59"/>
    </row>
    <row r="2769" spans="1:11" ht="15" customHeight="1" x14ac:dyDescent="0.4">
      <c r="A2769" s="58">
        <v>2765</v>
      </c>
      <c r="B2769" s="59" t="s">
        <v>6337</v>
      </c>
      <c r="C2769" s="59" t="s">
        <v>5854</v>
      </c>
      <c r="D2769" s="59" t="s">
        <v>88</v>
      </c>
      <c r="E2769" s="58" t="s">
        <v>829</v>
      </c>
      <c r="F2769" s="58" t="s">
        <v>627</v>
      </c>
      <c r="G2769" s="59" t="s">
        <v>1258</v>
      </c>
      <c r="H2769" s="59" t="s">
        <v>1534</v>
      </c>
      <c r="I2769" s="59">
        <v>1.6799999999999999E-4</v>
      </c>
      <c r="J2769" s="60">
        <v>5952380952.3809528</v>
      </c>
      <c r="K2769" s="59"/>
    </row>
    <row r="2770" spans="1:11" ht="15" customHeight="1" x14ac:dyDescent="0.4">
      <c r="A2770" s="58">
        <v>2766</v>
      </c>
      <c r="B2770" s="59" t="s">
        <v>6338</v>
      </c>
      <c r="C2770" s="59" t="s">
        <v>6151</v>
      </c>
      <c r="D2770" s="59" t="s">
        <v>59</v>
      </c>
      <c r="E2770" s="58" t="s">
        <v>829</v>
      </c>
      <c r="F2770" s="58" t="s">
        <v>608</v>
      </c>
      <c r="G2770" s="59" t="s">
        <v>1625</v>
      </c>
      <c r="H2770" s="59" t="s">
        <v>1514</v>
      </c>
      <c r="I2770" s="59">
        <v>4.0000000000000002E-4</v>
      </c>
      <c r="J2770" s="60">
        <v>2500000000</v>
      </c>
      <c r="K2770" s="59"/>
    </row>
    <row r="2771" spans="1:11" ht="15" customHeight="1" x14ac:dyDescent="0.4">
      <c r="A2771" s="58">
        <v>2767</v>
      </c>
      <c r="B2771" s="59" t="s">
        <v>6339</v>
      </c>
      <c r="C2771" s="59" t="s">
        <v>6340</v>
      </c>
      <c r="D2771" s="59" t="s">
        <v>74</v>
      </c>
      <c r="E2771" s="58" t="s">
        <v>829</v>
      </c>
      <c r="F2771" s="58" t="s">
        <v>598</v>
      </c>
      <c r="G2771" s="59" t="s">
        <v>830</v>
      </c>
      <c r="H2771" s="59" t="s">
        <v>1816</v>
      </c>
      <c r="I2771" s="59">
        <v>2.8999999999999998E-3</v>
      </c>
      <c r="J2771" s="60">
        <v>344827586.2068966</v>
      </c>
      <c r="K2771" s="59"/>
    </row>
    <row r="2772" spans="1:11" ht="15" customHeight="1" x14ac:dyDescent="0.4">
      <c r="A2772" s="58">
        <v>2768</v>
      </c>
      <c r="B2772" s="59" t="s">
        <v>6341</v>
      </c>
      <c r="C2772" s="59" t="s">
        <v>6342</v>
      </c>
      <c r="D2772" s="59" t="s">
        <v>74</v>
      </c>
      <c r="E2772" s="58" t="s">
        <v>829</v>
      </c>
      <c r="F2772" s="58" t="s">
        <v>598</v>
      </c>
      <c r="G2772" s="59" t="s">
        <v>830</v>
      </c>
      <c r="H2772" s="59" t="s">
        <v>1816</v>
      </c>
      <c r="I2772" s="59">
        <v>2.8999999999999998E-3</v>
      </c>
      <c r="J2772" s="60">
        <v>344827586.2068966</v>
      </c>
      <c r="K2772" s="59"/>
    </row>
    <row r="2773" spans="1:11" ht="15" customHeight="1" x14ac:dyDescent="0.4">
      <c r="A2773" s="58">
        <v>2769</v>
      </c>
      <c r="B2773" s="59" t="s">
        <v>6343</v>
      </c>
      <c r="C2773" s="59" t="s">
        <v>6344</v>
      </c>
      <c r="D2773" s="59" t="s">
        <v>6345</v>
      </c>
      <c r="E2773" s="58" t="s">
        <v>582</v>
      </c>
      <c r="F2773" s="58" t="s">
        <v>598</v>
      </c>
      <c r="G2773" s="59"/>
      <c r="H2773" s="59"/>
      <c r="I2773" s="59">
        <v>0</v>
      </c>
      <c r="J2773" s="60"/>
      <c r="K2773" s="59"/>
    </row>
    <row r="2774" spans="1:11" ht="15" customHeight="1" x14ac:dyDescent="0.4">
      <c r="A2774" s="58">
        <v>2770</v>
      </c>
      <c r="B2774" s="59" t="s">
        <v>6346</v>
      </c>
      <c r="C2774" s="59" t="s">
        <v>6347</v>
      </c>
      <c r="D2774" s="59" t="s">
        <v>6345</v>
      </c>
      <c r="E2774" s="58" t="s">
        <v>586</v>
      </c>
      <c r="F2774" s="58">
        <v>1</v>
      </c>
      <c r="G2774" s="59"/>
      <c r="H2774" s="59"/>
      <c r="I2774" s="59">
        <v>0</v>
      </c>
      <c r="J2774" s="60"/>
      <c r="K2774" s="59"/>
    </row>
    <row r="2775" spans="1:11" ht="15" customHeight="1" x14ac:dyDescent="0.4">
      <c r="A2775" s="58">
        <v>2771</v>
      </c>
      <c r="B2775" s="59" t="s">
        <v>6348</v>
      </c>
      <c r="C2775" s="59" t="s">
        <v>2979</v>
      </c>
      <c r="D2775" s="59" t="s">
        <v>948</v>
      </c>
      <c r="E2775" s="58" t="s">
        <v>586</v>
      </c>
      <c r="F2775" s="58">
        <v>4</v>
      </c>
      <c r="G2775" s="59"/>
      <c r="H2775" s="59"/>
      <c r="I2775" s="59">
        <v>0</v>
      </c>
      <c r="J2775" s="60"/>
      <c r="K2775" s="59"/>
    </row>
    <row r="2776" spans="1:11" ht="15" customHeight="1" x14ac:dyDescent="0.4">
      <c r="A2776" s="58">
        <v>2772</v>
      </c>
      <c r="B2776" s="59" t="s">
        <v>6349</v>
      </c>
      <c r="C2776" s="59" t="s">
        <v>3613</v>
      </c>
      <c r="D2776" s="59" t="s">
        <v>948</v>
      </c>
      <c r="E2776" s="58" t="s">
        <v>586</v>
      </c>
      <c r="F2776" s="58">
        <v>13</v>
      </c>
      <c r="G2776" s="59"/>
      <c r="H2776" s="59"/>
      <c r="I2776" s="59">
        <v>0</v>
      </c>
      <c r="J2776" s="60"/>
      <c r="K2776" s="59"/>
    </row>
    <row r="2777" spans="1:11" ht="15" customHeight="1" x14ac:dyDescent="0.4">
      <c r="A2777" s="58">
        <v>2773</v>
      </c>
      <c r="B2777" s="59" t="s">
        <v>6350</v>
      </c>
      <c r="C2777" s="59">
        <v>81088211</v>
      </c>
      <c r="D2777" s="59" t="s">
        <v>6351</v>
      </c>
      <c r="E2777" s="58" t="s">
        <v>582</v>
      </c>
      <c r="F2777" s="58" t="s">
        <v>598</v>
      </c>
      <c r="G2777" s="59"/>
      <c r="H2777" s="59"/>
      <c r="I2777" s="59">
        <v>0.70871099999999998</v>
      </c>
      <c r="J2777" s="60">
        <v>1411012.3872777501</v>
      </c>
      <c r="K2777" s="59"/>
    </row>
    <row r="2778" spans="1:11" ht="15" customHeight="1" x14ac:dyDescent="0.4">
      <c r="A2778" s="58">
        <v>2774</v>
      </c>
      <c r="B2778" s="59" t="s">
        <v>6352</v>
      </c>
      <c r="C2778" s="59" t="s">
        <v>6353</v>
      </c>
      <c r="D2778" s="59" t="s">
        <v>6354</v>
      </c>
      <c r="E2778" s="58" t="s">
        <v>829</v>
      </c>
      <c r="F2778" s="58" t="s">
        <v>598</v>
      </c>
      <c r="G2778" s="59" t="s">
        <v>830</v>
      </c>
      <c r="H2778" s="59" t="s">
        <v>831</v>
      </c>
      <c r="I2778" s="59">
        <v>4.4000000000000002E-4</v>
      </c>
      <c r="J2778" s="60">
        <v>2272727272.7272725</v>
      </c>
      <c r="K2778" s="59"/>
    </row>
    <row r="2779" spans="1:11" ht="15" customHeight="1" x14ac:dyDescent="0.4">
      <c r="A2779" s="58">
        <v>2775</v>
      </c>
      <c r="B2779" s="59" t="s">
        <v>6355</v>
      </c>
      <c r="C2779" s="59" t="s">
        <v>6356</v>
      </c>
      <c r="D2779" s="59" t="s">
        <v>6357</v>
      </c>
      <c r="E2779" s="58" t="s">
        <v>582</v>
      </c>
      <c r="F2779" s="58" t="s">
        <v>598</v>
      </c>
      <c r="G2779" s="59"/>
      <c r="H2779" s="59"/>
      <c r="I2779" s="59">
        <v>0.70475100000000002</v>
      </c>
      <c r="J2779" s="60">
        <v>1418940.8741527149</v>
      </c>
      <c r="K2779" s="59"/>
    </row>
    <row r="2780" spans="1:11" ht="15" customHeight="1" x14ac:dyDescent="0.4">
      <c r="A2780" s="58">
        <v>2776</v>
      </c>
      <c r="B2780" s="59" t="s">
        <v>6358</v>
      </c>
      <c r="C2780" s="59" t="s">
        <v>6359</v>
      </c>
      <c r="D2780" s="59" t="s">
        <v>6360</v>
      </c>
      <c r="E2780" s="58" t="s">
        <v>586</v>
      </c>
      <c r="F2780" s="58" t="s">
        <v>598</v>
      </c>
      <c r="G2780" s="59"/>
      <c r="H2780" s="59"/>
      <c r="I2780" s="59">
        <v>0</v>
      </c>
      <c r="J2780" s="60"/>
      <c r="K2780" s="59"/>
    </row>
    <row r="2781" spans="1:11" ht="15" customHeight="1" x14ac:dyDescent="0.4">
      <c r="A2781" s="58">
        <v>2777</v>
      </c>
      <c r="B2781" s="59" t="s">
        <v>6361</v>
      </c>
      <c r="C2781" s="59" t="s">
        <v>6362</v>
      </c>
      <c r="D2781" s="59" t="s">
        <v>626</v>
      </c>
      <c r="E2781" s="58" t="s">
        <v>586</v>
      </c>
      <c r="F2781" s="58" t="s">
        <v>1978</v>
      </c>
      <c r="G2781" s="59"/>
      <c r="H2781" s="59"/>
      <c r="I2781" s="59">
        <v>0</v>
      </c>
      <c r="J2781" s="60"/>
      <c r="K2781" s="59"/>
    </row>
    <row r="2782" spans="1:11" ht="15" customHeight="1" x14ac:dyDescent="0.4">
      <c r="A2782" s="58">
        <v>2778</v>
      </c>
      <c r="B2782" s="59" t="s">
        <v>6363</v>
      </c>
      <c r="C2782" s="59" t="s">
        <v>6364</v>
      </c>
      <c r="D2782" s="59" t="s">
        <v>626</v>
      </c>
      <c r="E2782" s="58" t="s">
        <v>586</v>
      </c>
      <c r="F2782" s="58" t="s">
        <v>1175</v>
      </c>
      <c r="G2782" s="59"/>
      <c r="H2782" s="59"/>
      <c r="I2782" s="59">
        <v>0</v>
      </c>
      <c r="J2782" s="60"/>
      <c r="K2782" s="59"/>
    </row>
    <row r="2783" spans="1:11" ht="15" customHeight="1" x14ac:dyDescent="0.4">
      <c r="A2783" s="58">
        <v>2779</v>
      </c>
      <c r="B2783" s="59" t="s">
        <v>6365</v>
      </c>
      <c r="C2783" s="59" t="s">
        <v>713</v>
      </c>
      <c r="D2783" s="59" t="s">
        <v>708</v>
      </c>
      <c r="E2783" s="58" t="s">
        <v>586</v>
      </c>
      <c r="F2783" s="58" t="s">
        <v>1978</v>
      </c>
      <c r="G2783" s="59"/>
      <c r="H2783" s="59"/>
      <c r="I2783" s="59">
        <v>0</v>
      </c>
      <c r="J2783" s="60"/>
      <c r="K2783" s="59"/>
    </row>
    <row r="2784" spans="1:11" ht="15" customHeight="1" x14ac:dyDescent="0.4">
      <c r="A2784" s="58">
        <v>2780</v>
      </c>
      <c r="B2784" s="59" t="s">
        <v>6366</v>
      </c>
      <c r="C2784" s="59" t="s">
        <v>6367</v>
      </c>
      <c r="D2784" s="59" t="s">
        <v>722</v>
      </c>
      <c r="E2784" s="58" t="s">
        <v>586</v>
      </c>
      <c r="F2784" s="58" t="s">
        <v>1978</v>
      </c>
      <c r="G2784" s="59"/>
      <c r="H2784" s="59"/>
      <c r="I2784" s="59">
        <v>0</v>
      </c>
      <c r="J2784" s="60"/>
      <c r="K2784" s="59"/>
    </row>
    <row r="2785" spans="1:11" ht="15" customHeight="1" x14ac:dyDescent="0.4">
      <c r="A2785" s="58">
        <v>2781</v>
      </c>
      <c r="B2785" s="59" t="s">
        <v>6368</v>
      </c>
      <c r="C2785" s="59" t="s">
        <v>6369</v>
      </c>
      <c r="D2785" s="59" t="s">
        <v>6370</v>
      </c>
      <c r="E2785" s="58" t="s">
        <v>586</v>
      </c>
      <c r="F2785" s="58">
        <v>1</v>
      </c>
      <c r="G2785" s="59"/>
      <c r="H2785" s="59"/>
      <c r="I2785" s="59">
        <v>0</v>
      </c>
      <c r="J2785" s="60"/>
      <c r="K2785" s="59"/>
    </row>
    <row r="2786" spans="1:11" ht="15" customHeight="1" x14ac:dyDescent="0.4">
      <c r="A2786" s="58">
        <v>2782</v>
      </c>
      <c r="B2786" s="59" t="s">
        <v>6371</v>
      </c>
      <c r="C2786" s="59" t="s">
        <v>6372</v>
      </c>
      <c r="D2786" s="59" t="s">
        <v>6373</v>
      </c>
      <c r="E2786" s="58" t="s">
        <v>582</v>
      </c>
      <c r="F2786" s="58" t="s">
        <v>598</v>
      </c>
      <c r="G2786" s="59"/>
      <c r="H2786" s="59"/>
      <c r="I2786" s="59">
        <v>8.8000000000000003E-4</v>
      </c>
      <c r="J2786" s="60">
        <v>1136363636.3636363</v>
      </c>
      <c r="K2786" s="59"/>
    </row>
    <row r="2787" spans="1:11" ht="15" customHeight="1" x14ac:dyDescent="0.4">
      <c r="A2787" s="58">
        <v>2783</v>
      </c>
      <c r="B2787" s="59" t="s">
        <v>6374</v>
      </c>
      <c r="C2787" s="59" t="s">
        <v>6375</v>
      </c>
      <c r="D2787" s="59" t="s">
        <v>74</v>
      </c>
      <c r="E2787" s="58" t="s">
        <v>829</v>
      </c>
      <c r="F2787" s="58">
        <v>2</v>
      </c>
      <c r="G2787" s="59" t="s">
        <v>830</v>
      </c>
      <c r="H2787" s="59" t="s">
        <v>831</v>
      </c>
      <c r="I2787" s="59">
        <v>8.8000000000000003E-4</v>
      </c>
      <c r="J2787" s="60">
        <v>1136363636.3636363</v>
      </c>
      <c r="K2787" s="59"/>
    </row>
    <row r="2788" spans="1:11" ht="15" customHeight="1" x14ac:dyDescent="0.4">
      <c r="A2788" s="58">
        <v>2784</v>
      </c>
      <c r="B2788" s="59" t="s">
        <v>6376</v>
      </c>
      <c r="C2788" s="59" t="s">
        <v>6377</v>
      </c>
      <c r="D2788" s="59" t="s">
        <v>1821</v>
      </c>
      <c r="E2788" s="58" t="s">
        <v>586</v>
      </c>
      <c r="F2788" s="58">
        <v>1</v>
      </c>
      <c r="G2788" s="59"/>
      <c r="H2788" s="59"/>
      <c r="I2788" s="59">
        <v>0</v>
      </c>
      <c r="J2788" s="60"/>
      <c r="K2788" s="59"/>
    </row>
    <row r="2789" spans="1:11" ht="15" customHeight="1" x14ac:dyDescent="0.4">
      <c r="A2789" s="58">
        <v>2785</v>
      </c>
      <c r="B2789" s="59" t="s">
        <v>6378</v>
      </c>
      <c r="C2789" s="59" t="s">
        <v>6379</v>
      </c>
      <c r="D2789" s="59" t="s">
        <v>1835</v>
      </c>
      <c r="E2789" s="58" t="s">
        <v>586</v>
      </c>
      <c r="F2789" s="58">
        <v>1</v>
      </c>
      <c r="G2789" s="59"/>
      <c r="H2789" s="59"/>
      <c r="I2789" s="59">
        <v>0</v>
      </c>
      <c r="J2789" s="60"/>
      <c r="K2789" s="59"/>
    </row>
    <row r="2790" spans="1:11" ht="15" customHeight="1" x14ac:dyDescent="0.4">
      <c r="A2790" s="58">
        <v>2786</v>
      </c>
      <c r="B2790" s="59" t="s">
        <v>6380</v>
      </c>
      <c r="C2790" s="59" t="s">
        <v>6381</v>
      </c>
      <c r="D2790" s="59" t="s">
        <v>6382</v>
      </c>
      <c r="E2790" s="58" t="s">
        <v>582</v>
      </c>
      <c r="F2790" s="58" t="s">
        <v>598</v>
      </c>
      <c r="G2790" s="59"/>
      <c r="H2790" s="59"/>
      <c r="I2790" s="59">
        <v>0.17796899999999999</v>
      </c>
      <c r="J2790" s="60">
        <v>5618956.1103338227</v>
      </c>
      <c r="K2790" s="59"/>
    </row>
    <row r="2791" spans="1:11" ht="15" customHeight="1" x14ac:dyDescent="0.4">
      <c r="A2791" s="58">
        <v>2787</v>
      </c>
      <c r="B2791" s="59" t="s">
        <v>6383</v>
      </c>
      <c r="C2791" s="59" t="s">
        <v>6384</v>
      </c>
      <c r="D2791" s="59" t="s">
        <v>6385</v>
      </c>
      <c r="E2791" s="58" t="s">
        <v>829</v>
      </c>
      <c r="F2791" s="58">
        <v>2</v>
      </c>
      <c r="G2791" s="59" t="s">
        <v>9</v>
      </c>
      <c r="H2791" s="59" t="s">
        <v>1523</v>
      </c>
      <c r="I2791" s="59">
        <v>1.66E-4</v>
      </c>
      <c r="J2791" s="60">
        <v>6024096385.5421686</v>
      </c>
      <c r="K2791" s="59"/>
    </row>
    <row r="2792" spans="1:11" ht="15" customHeight="1" x14ac:dyDescent="0.4">
      <c r="A2792" s="58">
        <v>2788</v>
      </c>
      <c r="B2792" s="59" t="s">
        <v>6386</v>
      </c>
      <c r="C2792" s="59" t="s">
        <v>6387</v>
      </c>
      <c r="D2792" s="59" t="s">
        <v>6385</v>
      </c>
      <c r="E2792" s="58" t="s">
        <v>829</v>
      </c>
      <c r="F2792" s="58">
        <v>2</v>
      </c>
      <c r="G2792" s="59" t="s">
        <v>9</v>
      </c>
      <c r="H2792" s="59" t="s">
        <v>1523</v>
      </c>
      <c r="I2792" s="59">
        <v>1.66E-4</v>
      </c>
      <c r="J2792" s="60">
        <v>6024096385.5421686</v>
      </c>
      <c r="K2792" s="59"/>
    </row>
    <row r="2793" spans="1:11" ht="15" customHeight="1" x14ac:dyDescent="0.4">
      <c r="A2793" s="58">
        <v>2789</v>
      </c>
      <c r="B2793" s="59" t="s">
        <v>6388</v>
      </c>
      <c r="C2793" s="59" t="s">
        <v>6389</v>
      </c>
      <c r="D2793" s="59" t="s">
        <v>6385</v>
      </c>
      <c r="E2793" s="58" t="s">
        <v>829</v>
      </c>
      <c r="F2793" s="58">
        <v>3</v>
      </c>
      <c r="G2793" s="59" t="s">
        <v>9</v>
      </c>
      <c r="H2793" s="59" t="s">
        <v>1523</v>
      </c>
      <c r="I2793" s="59">
        <v>2.4800000000000001E-4</v>
      </c>
      <c r="J2793" s="60">
        <v>4032258064.516129</v>
      </c>
      <c r="K2793" s="59"/>
    </row>
    <row r="2794" spans="1:11" ht="15" customHeight="1" x14ac:dyDescent="0.4">
      <c r="A2794" s="58">
        <v>2790</v>
      </c>
      <c r="B2794" s="59" t="s">
        <v>6390</v>
      </c>
      <c r="C2794" s="59" t="s">
        <v>6391</v>
      </c>
      <c r="D2794" s="59" t="s">
        <v>6385</v>
      </c>
      <c r="E2794" s="58" t="s">
        <v>829</v>
      </c>
      <c r="F2794" s="58">
        <v>16</v>
      </c>
      <c r="G2794" s="59" t="s">
        <v>9</v>
      </c>
      <c r="H2794" s="59" t="s">
        <v>1523</v>
      </c>
      <c r="I2794" s="59">
        <v>1.325E-3</v>
      </c>
      <c r="J2794" s="60">
        <v>754716981.13207543</v>
      </c>
      <c r="K2794" s="59"/>
    </row>
    <row r="2795" spans="1:11" ht="15" customHeight="1" x14ac:dyDescent="0.4">
      <c r="A2795" s="58">
        <v>2791</v>
      </c>
      <c r="B2795" s="59" t="s">
        <v>6392</v>
      </c>
      <c r="C2795" s="59" t="s">
        <v>6393</v>
      </c>
      <c r="D2795" s="59" t="s">
        <v>6385</v>
      </c>
      <c r="E2795" s="58" t="s">
        <v>829</v>
      </c>
      <c r="F2795" s="58">
        <v>17</v>
      </c>
      <c r="G2795" s="59" t="s">
        <v>9</v>
      </c>
      <c r="H2795" s="59" t="s">
        <v>1531</v>
      </c>
      <c r="I2795" s="59">
        <v>3.0500000000000002E-3</v>
      </c>
      <c r="J2795" s="60">
        <v>327868852.45901638</v>
      </c>
      <c r="K2795" s="59"/>
    </row>
    <row r="2796" spans="1:11" ht="15" customHeight="1" x14ac:dyDescent="0.4">
      <c r="A2796" s="58">
        <v>2792</v>
      </c>
      <c r="B2796" s="59" t="s">
        <v>6394</v>
      </c>
      <c r="C2796" s="59" t="s">
        <v>6395</v>
      </c>
      <c r="D2796" s="59" t="s">
        <v>6385</v>
      </c>
      <c r="E2796" s="58" t="s">
        <v>829</v>
      </c>
      <c r="F2796" s="58">
        <v>2</v>
      </c>
      <c r="G2796" s="59" t="s">
        <v>9</v>
      </c>
      <c r="H2796" s="59" t="s">
        <v>1531</v>
      </c>
      <c r="I2796" s="59">
        <v>3.59E-4</v>
      </c>
      <c r="J2796" s="60">
        <v>2785515320.3342619</v>
      </c>
      <c r="K2796" s="59"/>
    </row>
    <row r="2797" spans="1:11" ht="15" customHeight="1" x14ac:dyDescent="0.4">
      <c r="A2797" s="58">
        <v>2793</v>
      </c>
      <c r="B2797" s="59" t="s">
        <v>6396</v>
      </c>
      <c r="C2797" s="59" t="s">
        <v>6397</v>
      </c>
      <c r="D2797" s="59" t="s">
        <v>6385</v>
      </c>
      <c r="E2797" s="58" t="s">
        <v>829</v>
      </c>
      <c r="F2797" s="58">
        <v>2</v>
      </c>
      <c r="G2797" s="59" t="s">
        <v>9</v>
      </c>
      <c r="H2797" s="59" t="s">
        <v>1531</v>
      </c>
      <c r="I2797" s="59">
        <v>3.59E-4</v>
      </c>
      <c r="J2797" s="60">
        <v>2785515320.3342619</v>
      </c>
      <c r="K2797" s="59"/>
    </row>
    <row r="2798" spans="1:11" ht="15" customHeight="1" x14ac:dyDescent="0.4">
      <c r="A2798" s="58">
        <v>2794</v>
      </c>
      <c r="B2798" s="59" t="s">
        <v>6398</v>
      </c>
      <c r="C2798" s="59" t="s">
        <v>6399</v>
      </c>
      <c r="D2798" s="59" t="s">
        <v>6385</v>
      </c>
      <c r="E2798" s="58" t="s">
        <v>829</v>
      </c>
      <c r="F2798" s="58">
        <v>4</v>
      </c>
      <c r="G2798" s="59" t="s">
        <v>9</v>
      </c>
      <c r="H2798" s="59" t="s">
        <v>1531</v>
      </c>
      <c r="I2798" s="59">
        <v>7.18E-4</v>
      </c>
      <c r="J2798" s="60">
        <v>1392757660.1671309</v>
      </c>
      <c r="K2798" s="59"/>
    </row>
    <row r="2799" spans="1:11" ht="15" customHeight="1" x14ac:dyDescent="0.4">
      <c r="A2799" s="58">
        <v>2795</v>
      </c>
      <c r="B2799" s="59" t="s">
        <v>6400</v>
      </c>
      <c r="C2799" s="59" t="s">
        <v>6401</v>
      </c>
      <c r="D2799" s="59" t="s">
        <v>6385</v>
      </c>
      <c r="E2799" s="58" t="s">
        <v>829</v>
      </c>
      <c r="F2799" s="58">
        <v>1</v>
      </c>
      <c r="G2799" s="59" t="s">
        <v>9</v>
      </c>
      <c r="H2799" s="59" t="s">
        <v>1531</v>
      </c>
      <c r="I2799" s="59">
        <v>3.8999999999999999E-5</v>
      </c>
      <c r="J2799" s="60">
        <v>25641025641.025642</v>
      </c>
      <c r="K2799" s="59"/>
    </row>
    <row r="2800" spans="1:11" ht="15" customHeight="1" x14ac:dyDescent="0.4">
      <c r="A2800" s="58">
        <v>2796</v>
      </c>
      <c r="B2800" s="59" t="s">
        <v>6402</v>
      </c>
      <c r="C2800" s="59" t="s">
        <v>6403</v>
      </c>
      <c r="D2800" s="59" t="s">
        <v>6385</v>
      </c>
      <c r="E2800" s="58" t="s">
        <v>829</v>
      </c>
      <c r="F2800" s="58">
        <v>4</v>
      </c>
      <c r="G2800" s="59" t="s">
        <v>9</v>
      </c>
      <c r="H2800" s="59" t="s">
        <v>1531</v>
      </c>
      <c r="I2800" s="59">
        <v>7.18E-4</v>
      </c>
      <c r="J2800" s="60">
        <v>1392757660.1671309</v>
      </c>
      <c r="K2800" s="59"/>
    </row>
    <row r="2801" spans="1:11" ht="15" customHeight="1" x14ac:dyDescent="0.4">
      <c r="A2801" s="58">
        <v>2797</v>
      </c>
      <c r="B2801" s="59" t="s">
        <v>6404</v>
      </c>
      <c r="C2801" s="59" t="s">
        <v>6405</v>
      </c>
      <c r="D2801" s="59" t="s">
        <v>1258</v>
      </c>
      <c r="E2801" s="58" t="s">
        <v>829</v>
      </c>
      <c r="F2801" s="58">
        <v>4</v>
      </c>
      <c r="G2801" s="59" t="s">
        <v>1258</v>
      </c>
      <c r="H2801" s="59" t="s">
        <v>1534</v>
      </c>
      <c r="I2801" s="59">
        <v>1.12E-4</v>
      </c>
      <c r="J2801" s="60">
        <v>8928571428.5714283</v>
      </c>
      <c r="K2801" s="59"/>
    </row>
    <row r="2802" spans="1:11" ht="15" customHeight="1" x14ac:dyDescent="0.4">
      <c r="A2802" s="58">
        <v>2798</v>
      </c>
      <c r="B2802" s="59" t="s">
        <v>6406</v>
      </c>
      <c r="C2802" s="59" t="s">
        <v>6407</v>
      </c>
      <c r="D2802" s="59" t="s">
        <v>1258</v>
      </c>
      <c r="E2802" s="58" t="s">
        <v>829</v>
      </c>
      <c r="F2802" s="58">
        <v>6</v>
      </c>
      <c r="G2802" s="59" t="s">
        <v>1258</v>
      </c>
      <c r="H2802" s="59" t="s">
        <v>1534</v>
      </c>
      <c r="I2802" s="59">
        <v>1.6799999999999999E-4</v>
      </c>
      <c r="J2802" s="60">
        <v>5952380952.3809528</v>
      </c>
      <c r="K2802" s="59"/>
    </row>
    <row r="2803" spans="1:11" ht="15" customHeight="1" x14ac:dyDescent="0.4">
      <c r="A2803" s="58">
        <v>2799</v>
      </c>
      <c r="B2803" s="59" t="s">
        <v>6408</v>
      </c>
      <c r="C2803" s="59" t="s">
        <v>6409</v>
      </c>
      <c r="D2803" s="59" t="s">
        <v>88</v>
      </c>
      <c r="E2803" s="58" t="s">
        <v>829</v>
      </c>
      <c r="F2803" s="58">
        <v>6</v>
      </c>
      <c r="G2803" s="59" t="s">
        <v>1258</v>
      </c>
      <c r="H2803" s="59" t="s">
        <v>1534</v>
      </c>
      <c r="I2803" s="59">
        <v>1.6799999999999999E-4</v>
      </c>
      <c r="J2803" s="60">
        <v>5952380952.3809528</v>
      </c>
      <c r="K2803" s="59"/>
    </row>
    <row r="2804" spans="1:11" ht="15" customHeight="1" x14ac:dyDescent="0.4">
      <c r="A2804" s="58">
        <v>2800</v>
      </c>
      <c r="B2804" s="59" t="s">
        <v>6410</v>
      </c>
      <c r="C2804" s="59" t="s">
        <v>6411</v>
      </c>
      <c r="D2804" s="59" t="s">
        <v>1258</v>
      </c>
      <c r="E2804" s="58" t="s">
        <v>829</v>
      </c>
      <c r="F2804" s="58">
        <v>4</v>
      </c>
      <c r="G2804" s="59" t="s">
        <v>1258</v>
      </c>
      <c r="H2804" s="59" t="s">
        <v>1534</v>
      </c>
      <c r="I2804" s="59">
        <v>1.12E-4</v>
      </c>
      <c r="J2804" s="60">
        <v>8928571428.5714283</v>
      </c>
      <c r="K2804" s="59"/>
    </row>
    <row r="2805" spans="1:11" ht="15" customHeight="1" x14ac:dyDescent="0.4">
      <c r="A2805" s="58">
        <v>2801</v>
      </c>
      <c r="B2805" s="59" t="s">
        <v>6412</v>
      </c>
      <c r="C2805" s="59" t="s">
        <v>6413</v>
      </c>
      <c r="D2805" s="59" t="s">
        <v>6414</v>
      </c>
      <c r="E2805" s="58" t="s">
        <v>829</v>
      </c>
      <c r="F2805" s="58">
        <v>4</v>
      </c>
      <c r="G2805" s="59" t="s">
        <v>1560</v>
      </c>
      <c r="H2805" s="59" t="s">
        <v>1561</v>
      </c>
      <c r="I2805" s="59">
        <v>6.8000000000000005E-4</v>
      </c>
      <c r="J2805" s="60">
        <v>1470588235.2941175</v>
      </c>
      <c r="K2805" s="59"/>
    </row>
    <row r="2806" spans="1:11" ht="15" customHeight="1" x14ac:dyDescent="0.4">
      <c r="A2806" s="58">
        <v>2802</v>
      </c>
      <c r="B2806" s="59" t="s">
        <v>6415</v>
      </c>
      <c r="C2806" s="59" t="s">
        <v>6416</v>
      </c>
      <c r="D2806" s="59" t="s">
        <v>6417</v>
      </c>
      <c r="E2806" s="58" t="s">
        <v>829</v>
      </c>
      <c r="F2806" s="58">
        <v>2</v>
      </c>
      <c r="G2806" s="59" t="s">
        <v>1674</v>
      </c>
      <c r="H2806" s="59" t="s">
        <v>1675</v>
      </c>
      <c r="I2806" s="59">
        <v>2.9999999999999997E-4</v>
      </c>
      <c r="J2806" s="60">
        <v>3333333333.3333335</v>
      </c>
      <c r="K2806" s="59"/>
    </row>
    <row r="2807" spans="1:11" ht="15" customHeight="1" x14ac:dyDescent="0.4">
      <c r="A2807" s="58">
        <v>2803</v>
      </c>
      <c r="B2807" s="59" t="s">
        <v>6418</v>
      </c>
      <c r="C2807" s="59" t="s">
        <v>6419</v>
      </c>
      <c r="D2807" s="59" t="s">
        <v>6420</v>
      </c>
      <c r="E2807" s="58" t="s">
        <v>829</v>
      </c>
      <c r="F2807" s="58">
        <v>1</v>
      </c>
      <c r="G2807" s="59" t="s">
        <v>1625</v>
      </c>
      <c r="H2807" s="59" t="s">
        <v>1514</v>
      </c>
      <c r="I2807" s="59">
        <v>2.0000000000000001E-4</v>
      </c>
      <c r="J2807" s="60">
        <v>5000000000</v>
      </c>
      <c r="K2807" s="59"/>
    </row>
    <row r="2808" spans="1:11" ht="15" customHeight="1" x14ac:dyDescent="0.4">
      <c r="A2808" s="58">
        <v>2804</v>
      </c>
      <c r="B2808" s="59" t="s">
        <v>6421</v>
      </c>
      <c r="C2808" s="59" t="s">
        <v>6422</v>
      </c>
      <c r="D2808" s="59" t="s">
        <v>6420</v>
      </c>
      <c r="E2808" s="58" t="s">
        <v>829</v>
      </c>
      <c r="F2808" s="58">
        <v>1</v>
      </c>
      <c r="G2808" s="59" t="s">
        <v>1513</v>
      </c>
      <c r="H2808" s="59" t="s">
        <v>1514</v>
      </c>
      <c r="I2808" s="59">
        <v>3.3134999999999998E-2</v>
      </c>
      <c r="J2808" s="60">
        <v>30179568.432171423</v>
      </c>
      <c r="K2808" s="59"/>
    </row>
    <row r="2809" spans="1:11" ht="15" customHeight="1" x14ac:dyDescent="0.4">
      <c r="A2809" s="58">
        <v>2805</v>
      </c>
      <c r="B2809" s="59" t="s">
        <v>6423</v>
      </c>
      <c r="C2809" s="59" t="s">
        <v>6424</v>
      </c>
      <c r="D2809" s="59" t="s">
        <v>6420</v>
      </c>
      <c r="E2809" s="58" t="s">
        <v>829</v>
      </c>
      <c r="F2809" s="58">
        <v>1</v>
      </c>
      <c r="G2809" s="59" t="s">
        <v>1513</v>
      </c>
      <c r="H2809" s="59" t="s">
        <v>1514</v>
      </c>
      <c r="I2809" s="59">
        <v>3.68E-4</v>
      </c>
      <c r="J2809" s="60">
        <v>2717391304.347826</v>
      </c>
      <c r="K2809" s="59"/>
    </row>
    <row r="2810" spans="1:11" ht="15" customHeight="1" x14ac:dyDescent="0.4">
      <c r="A2810" s="58">
        <v>2806</v>
      </c>
      <c r="B2810" s="59" t="s">
        <v>6425</v>
      </c>
      <c r="C2810" s="59" t="s">
        <v>6426</v>
      </c>
      <c r="D2810" s="59" t="s">
        <v>6420</v>
      </c>
      <c r="E2810" s="58" t="s">
        <v>829</v>
      </c>
      <c r="F2810" s="58">
        <v>4</v>
      </c>
      <c r="G2810" s="59" t="s">
        <v>1513</v>
      </c>
      <c r="H2810" s="59" t="s">
        <v>1514</v>
      </c>
      <c r="I2810" s="59">
        <v>3.2000000000000003E-4</v>
      </c>
      <c r="J2810" s="60">
        <v>3124999999.9999995</v>
      </c>
      <c r="K2810" s="59"/>
    </row>
    <row r="2811" spans="1:11" ht="15" customHeight="1" x14ac:dyDescent="0.4">
      <c r="A2811" s="58">
        <v>2807</v>
      </c>
      <c r="B2811" s="59" t="s">
        <v>6427</v>
      </c>
      <c r="C2811" s="59" t="s">
        <v>6428</v>
      </c>
      <c r="D2811" s="59" t="s">
        <v>6420</v>
      </c>
      <c r="E2811" s="58" t="s">
        <v>829</v>
      </c>
      <c r="F2811" s="58">
        <v>4</v>
      </c>
      <c r="G2811" s="59" t="s">
        <v>1625</v>
      </c>
      <c r="H2811" s="59" t="s">
        <v>1514</v>
      </c>
      <c r="I2811" s="59">
        <v>3.2000000000000003E-4</v>
      </c>
      <c r="J2811" s="60">
        <v>3124999999.9999995</v>
      </c>
      <c r="K2811" s="59"/>
    </row>
    <row r="2812" spans="1:11" ht="15" customHeight="1" x14ac:dyDescent="0.4">
      <c r="A2812" s="58">
        <v>2808</v>
      </c>
      <c r="B2812" s="59" t="s">
        <v>6429</v>
      </c>
      <c r="C2812" s="59" t="s">
        <v>6430</v>
      </c>
      <c r="D2812" s="59" t="s">
        <v>1635</v>
      </c>
      <c r="E2812" s="58" t="s">
        <v>829</v>
      </c>
      <c r="F2812" s="58">
        <v>4</v>
      </c>
      <c r="G2812" s="59" t="s">
        <v>1635</v>
      </c>
      <c r="H2812" s="59" t="s">
        <v>1765</v>
      </c>
      <c r="I2812" s="59">
        <v>1.5659999999999999E-3</v>
      </c>
      <c r="J2812" s="60">
        <v>638569604.08684552</v>
      </c>
      <c r="K2812" s="59"/>
    </row>
    <row r="2813" spans="1:11" ht="15" customHeight="1" x14ac:dyDescent="0.4">
      <c r="A2813" s="58">
        <v>2809</v>
      </c>
      <c r="B2813" s="59" t="s">
        <v>6431</v>
      </c>
      <c r="C2813" s="59" t="s">
        <v>6432</v>
      </c>
      <c r="D2813" s="59" t="s">
        <v>6433</v>
      </c>
      <c r="E2813" s="58" t="s">
        <v>829</v>
      </c>
      <c r="F2813" s="58">
        <v>1</v>
      </c>
      <c r="G2813" s="59" t="s">
        <v>2421</v>
      </c>
      <c r="H2813" s="59"/>
      <c r="I2813" s="59">
        <v>2.2735999999999999E-2</v>
      </c>
      <c r="J2813" s="60">
        <v>43983110.485573538</v>
      </c>
      <c r="K2813" s="59"/>
    </row>
    <row r="2814" spans="1:11" ht="15" customHeight="1" x14ac:dyDescent="0.4">
      <c r="A2814" s="58">
        <v>2810</v>
      </c>
      <c r="B2814" s="59" t="s">
        <v>6434</v>
      </c>
      <c r="C2814" s="59" t="s">
        <v>6435</v>
      </c>
      <c r="D2814" s="59" t="s">
        <v>6436</v>
      </c>
      <c r="E2814" s="58" t="s">
        <v>829</v>
      </c>
      <c r="F2814" s="58">
        <v>15</v>
      </c>
      <c r="G2814" s="59" t="s">
        <v>830</v>
      </c>
      <c r="H2814" s="59" t="s">
        <v>831</v>
      </c>
      <c r="I2814" s="59">
        <v>6.6E-3</v>
      </c>
      <c r="J2814" s="60">
        <v>151515151.51515153</v>
      </c>
      <c r="K2814" s="59"/>
    </row>
    <row r="2815" spans="1:11" ht="15" customHeight="1" x14ac:dyDescent="0.4">
      <c r="A2815" s="58">
        <v>2811</v>
      </c>
      <c r="B2815" s="59" t="s">
        <v>6437</v>
      </c>
      <c r="C2815" s="59" t="s">
        <v>6438</v>
      </c>
      <c r="D2815" s="59" t="s">
        <v>6439</v>
      </c>
      <c r="E2815" s="58" t="s">
        <v>859</v>
      </c>
      <c r="F2815" s="58">
        <v>1</v>
      </c>
      <c r="G2815" s="59" t="s">
        <v>1509</v>
      </c>
      <c r="H2815" s="59"/>
      <c r="I2815" s="59">
        <v>6.7000000000000002E-4</v>
      </c>
      <c r="J2815" s="60">
        <v>1492537313.4328358</v>
      </c>
      <c r="K2815" s="59"/>
    </row>
    <row r="2816" spans="1:11" ht="15" customHeight="1" x14ac:dyDescent="0.4">
      <c r="A2816" s="58">
        <v>2812</v>
      </c>
      <c r="B2816" s="59" t="s">
        <v>6440</v>
      </c>
      <c r="C2816" s="59" t="s">
        <v>6441</v>
      </c>
      <c r="D2816" s="59" t="s">
        <v>4278</v>
      </c>
      <c r="E2816" s="58" t="s">
        <v>829</v>
      </c>
      <c r="F2816" s="58">
        <v>1</v>
      </c>
      <c r="G2816" s="59" t="s">
        <v>1635</v>
      </c>
      <c r="H2816" s="59" t="s">
        <v>1765</v>
      </c>
      <c r="I2816" s="59">
        <v>5.0879999999999996E-3</v>
      </c>
      <c r="J2816" s="60">
        <v>196540880.50314468</v>
      </c>
      <c r="K2816" s="59"/>
    </row>
    <row r="2817" spans="1:11" ht="15" customHeight="1" x14ac:dyDescent="0.4">
      <c r="A2817" s="58">
        <v>2813</v>
      </c>
      <c r="B2817" s="59" t="s">
        <v>6442</v>
      </c>
      <c r="C2817" s="59" t="s">
        <v>6443</v>
      </c>
      <c r="D2817" s="59" t="s">
        <v>4278</v>
      </c>
      <c r="E2817" s="58" t="s">
        <v>829</v>
      </c>
      <c r="F2817" s="58">
        <v>3</v>
      </c>
      <c r="G2817" s="59" t="s">
        <v>1635</v>
      </c>
      <c r="H2817" s="59" t="s">
        <v>1765</v>
      </c>
      <c r="I2817" s="59">
        <v>1.5265000000000001E-2</v>
      </c>
      <c r="J2817" s="60">
        <v>65509335.08024893</v>
      </c>
      <c r="K2817" s="59"/>
    </row>
    <row r="2818" spans="1:11" ht="15" customHeight="1" x14ac:dyDescent="0.4">
      <c r="A2818" s="58">
        <v>2814</v>
      </c>
      <c r="B2818" s="59" t="s">
        <v>6444</v>
      </c>
      <c r="C2818" s="59" t="s">
        <v>6445</v>
      </c>
      <c r="D2818" s="59" t="s">
        <v>4278</v>
      </c>
      <c r="E2818" s="58" t="s">
        <v>829</v>
      </c>
      <c r="F2818" s="58">
        <v>4</v>
      </c>
      <c r="G2818" s="59" t="s">
        <v>1635</v>
      </c>
      <c r="H2818" s="59" t="s">
        <v>1765</v>
      </c>
      <c r="I2818" s="59">
        <v>2.0353E-2</v>
      </c>
      <c r="J2818" s="60">
        <v>49132805.974549204</v>
      </c>
      <c r="K2818" s="59"/>
    </row>
    <row r="2819" spans="1:11" ht="15" customHeight="1" x14ac:dyDescent="0.4">
      <c r="A2819" s="58">
        <v>2815</v>
      </c>
      <c r="B2819" s="59" t="s">
        <v>6446</v>
      </c>
      <c r="C2819" s="59" t="s">
        <v>6447</v>
      </c>
      <c r="D2819" s="59" t="s">
        <v>6448</v>
      </c>
      <c r="E2819" s="58" t="s">
        <v>829</v>
      </c>
      <c r="F2819" s="58">
        <v>1</v>
      </c>
      <c r="G2819" s="59" t="s">
        <v>1635</v>
      </c>
      <c r="H2819" s="59" t="s">
        <v>1765</v>
      </c>
      <c r="I2819" s="59">
        <v>1.4090000000000001E-3</v>
      </c>
      <c r="J2819" s="60">
        <v>709723207.94889987</v>
      </c>
      <c r="K2819" s="59"/>
    </row>
    <row r="2820" spans="1:11" ht="15" customHeight="1" x14ac:dyDescent="0.4">
      <c r="A2820" s="58">
        <v>2816</v>
      </c>
      <c r="B2820" s="59" t="s">
        <v>6449</v>
      </c>
      <c r="C2820" s="59" t="s">
        <v>6450</v>
      </c>
      <c r="D2820" s="59" t="s">
        <v>6451</v>
      </c>
      <c r="E2820" s="58" t="s">
        <v>829</v>
      </c>
      <c r="F2820" s="58">
        <v>2</v>
      </c>
      <c r="G2820" s="59" t="s">
        <v>2738</v>
      </c>
      <c r="H2820" s="59" t="s">
        <v>2739</v>
      </c>
      <c r="I2820" s="59">
        <v>1.8200000000000001E-2</v>
      </c>
      <c r="J2820" s="60">
        <v>54945054.945054941</v>
      </c>
      <c r="K2820" s="59"/>
    </row>
    <row r="2821" spans="1:11" ht="15" customHeight="1" x14ac:dyDescent="0.4">
      <c r="A2821" s="58">
        <v>2817</v>
      </c>
      <c r="B2821" s="59" t="s">
        <v>6452</v>
      </c>
      <c r="C2821" s="59" t="s">
        <v>6453</v>
      </c>
      <c r="D2821" s="59" t="s">
        <v>6451</v>
      </c>
      <c r="E2821" s="58" t="s">
        <v>829</v>
      </c>
      <c r="F2821" s="58">
        <v>3</v>
      </c>
      <c r="G2821" s="59" t="s">
        <v>2738</v>
      </c>
      <c r="H2821" s="59" t="s">
        <v>2739</v>
      </c>
      <c r="I2821" s="59">
        <v>2.7300000000000001E-2</v>
      </c>
      <c r="J2821" s="60">
        <v>36630036.63003663</v>
      </c>
      <c r="K2821" s="59"/>
    </row>
    <row r="2822" spans="1:11" ht="15" customHeight="1" x14ac:dyDescent="0.4">
      <c r="A2822" s="58">
        <v>2818</v>
      </c>
      <c r="B2822" s="59" t="s">
        <v>6454</v>
      </c>
      <c r="C2822" s="59" t="s">
        <v>6455</v>
      </c>
      <c r="D2822" s="59" t="s">
        <v>6385</v>
      </c>
      <c r="E2822" s="58" t="s">
        <v>829</v>
      </c>
      <c r="F2822" s="58">
        <v>16</v>
      </c>
      <c r="G2822" s="59" t="s">
        <v>9</v>
      </c>
      <c r="H2822" s="59" t="s">
        <v>1531</v>
      </c>
      <c r="I2822" s="59">
        <v>2.8700000000000002E-3</v>
      </c>
      <c r="J2822" s="60">
        <v>348432055.74912888</v>
      </c>
      <c r="K2822" s="59"/>
    </row>
    <row r="2823" spans="1:11" ht="15" customHeight="1" x14ac:dyDescent="0.4">
      <c r="A2823" s="58">
        <v>2819</v>
      </c>
      <c r="B2823" s="59" t="s">
        <v>6456</v>
      </c>
      <c r="C2823" s="59" t="s">
        <v>6393</v>
      </c>
      <c r="D2823" s="59" t="s">
        <v>6385</v>
      </c>
      <c r="E2823" s="58" t="s">
        <v>829</v>
      </c>
      <c r="F2823" s="58">
        <v>9</v>
      </c>
      <c r="G2823" s="59" t="s">
        <v>9</v>
      </c>
      <c r="H2823" s="59" t="s">
        <v>1531</v>
      </c>
      <c r="I2823" s="59">
        <v>1.6149999999999999E-3</v>
      </c>
      <c r="J2823" s="60">
        <v>619195046.43962848</v>
      </c>
      <c r="K2823" s="59"/>
    </row>
    <row r="2824" spans="1:11" ht="15" customHeight="1" x14ac:dyDescent="0.4">
      <c r="A2824" s="58">
        <v>2820</v>
      </c>
      <c r="B2824" s="59" t="s">
        <v>6457</v>
      </c>
      <c r="C2824" s="59" t="s">
        <v>6387</v>
      </c>
      <c r="D2824" s="59" t="s">
        <v>6385</v>
      </c>
      <c r="E2824" s="58" t="s">
        <v>829</v>
      </c>
      <c r="F2824" s="58">
        <v>1</v>
      </c>
      <c r="G2824" s="59" t="s">
        <v>9</v>
      </c>
      <c r="H2824" s="59" t="s">
        <v>1523</v>
      </c>
      <c r="I2824" s="59">
        <v>8.2999999999999998E-5</v>
      </c>
      <c r="J2824" s="60">
        <v>12048192771.084337</v>
      </c>
      <c r="K2824" s="59"/>
    </row>
    <row r="2825" spans="1:11" ht="15" customHeight="1" x14ac:dyDescent="0.4">
      <c r="A2825" s="58">
        <v>2821</v>
      </c>
      <c r="B2825" s="59" t="s">
        <v>6458</v>
      </c>
      <c r="C2825" s="59" t="s">
        <v>6409</v>
      </c>
      <c r="D2825" s="59" t="s">
        <v>88</v>
      </c>
      <c r="E2825" s="58" t="s">
        <v>829</v>
      </c>
      <c r="F2825" s="58">
        <v>8</v>
      </c>
      <c r="G2825" s="59" t="s">
        <v>1258</v>
      </c>
      <c r="H2825" s="59" t="s">
        <v>1534</v>
      </c>
      <c r="I2825" s="59">
        <v>2.24E-4</v>
      </c>
      <c r="J2825" s="60">
        <v>4464285714.2857141</v>
      </c>
      <c r="K2825" s="59"/>
    </row>
    <row r="2826" spans="1:11" ht="15" customHeight="1" x14ac:dyDescent="0.4">
      <c r="A2826" s="58">
        <v>2822</v>
      </c>
      <c r="B2826" s="59" t="s">
        <v>6459</v>
      </c>
      <c r="C2826" s="59" t="s">
        <v>6460</v>
      </c>
      <c r="D2826" s="59" t="s">
        <v>1258</v>
      </c>
      <c r="E2826" s="58" t="s">
        <v>829</v>
      </c>
      <c r="F2826" s="58">
        <v>3</v>
      </c>
      <c r="G2826" s="59" t="s">
        <v>1258</v>
      </c>
      <c r="H2826" s="59" t="s">
        <v>1534</v>
      </c>
      <c r="I2826" s="59">
        <v>1.56E-4</v>
      </c>
      <c r="J2826" s="60">
        <v>6410256410.2564106</v>
      </c>
      <c r="K2826" s="59"/>
    </row>
    <row r="2827" spans="1:11" ht="15" customHeight="1" x14ac:dyDescent="0.4">
      <c r="A2827" s="58">
        <v>2823</v>
      </c>
      <c r="B2827" s="59" t="s">
        <v>6461</v>
      </c>
      <c r="C2827" s="59" t="s">
        <v>6462</v>
      </c>
      <c r="D2827" s="59" t="s">
        <v>1258</v>
      </c>
      <c r="E2827" s="58" t="s">
        <v>829</v>
      </c>
      <c r="F2827" s="58">
        <v>3</v>
      </c>
      <c r="G2827" s="59" t="s">
        <v>1258</v>
      </c>
      <c r="H2827" s="59" t="s">
        <v>1534</v>
      </c>
      <c r="I2827" s="59">
        <v>1.56E-4</v>
      </c>
      <c r="J2827" s="60">
        <v>6410256410.2564106</v>
      </c>
      <c r="K2827" s="59"/>
    </row>
    <row r="2828" spans="1:11" ht="15" customHeight="1" x14ac:dyDescent="0.4">
      <c r="A2828" s="58">
        <v>2824</v>
      </c>
      <c r="B2828" s="59" t="s">
        <v>6463</v>
      </c>
      <c r="C2828" s="59" t="s">
        <v>6464</v>
      </c>
      <c r="D2828" s="59" t="s">
        <v>1258</v>
      </c>
      <c r="E2828" s="58" t="s">
        <v>829</v>
      </c>
      <c r="F2828" s="58">
        <v>4</v>
      </c>
      <c r="G2828" s="59" t="s">
        <v>1258</v>
      </c>
      <c r="H2828" s="59" t="s">
        <v>1534</v>
      </c>
      <c r="I2828" s="59">
        <v>2.0799999999999999E-4</v>
      </c>
      <c r="J2828" s="60">
        <v>4807692307.6923084</v>
      </c>
      <c r="K2828" s="59"/>
    </row>
    <row r="2829" spans="1:11" ht="15" customHeight="1" x14ac:dyDescent="0.4">
      <c r="A2829" s="58">
        <v>2825</v>
      </c>
      <c r="B2829" s="59" t="s">
        <v>6465</v>
      </c>
      <c r="C2829" s="59" t="s">
        <v>6466</v>
      </c>
      <c r="D2829" s="59" t="s">
        <v>1258</v>
      </c>
      <c r="E2829" s="58" t="s">
        <v>829</v>
      </c>
      <c r="F2829" s="58">
        <v>4</v>
      </c>
      <c r="G2829" s="59" t="s">
        <v>1258</v>
      </c>
      <c r="H2829" s="59" t="s">
        <v>1534</v>
      </c>
      <c r="I2829" s="59">
        <v>2.0799999999999999E-4</v>
      </c>
      <c r="J2829" s="60">
        <v>4807692307.6923084</v>
      </c>
      <c r="K2829" s="59"/>
    </row>
    <row r="2830" spans="1:11" ht="15" customHeight="1" x14ac:dyDescent="0.4">
      <c r="A2830" s="58">
        <v>2826</v>
      </c>
      <c r="B2830" s="59" t="s">
        <v>6467</v>
      </c>
      <c r="C2830" s="59" t="s">
        <v>6468</v>
      </c>
      <c r="D2830" s="59" t="s">
        <v>1258</v>
      </c>
      <c r="E2830" s="58" t="s">
        <v>829</v>
      </c>
      <c r="F2830" s="58">
        <v>1</v>
      </c>
      <c r="G2830" s="59" t="s">
        <v>1258</v>
      </c>
      <c r="H2830" s="59" t="s">
        <v>1534</v>
      </c>
      <c r="I2830" s="59">
        <v>2.8E-5</v>
      </c>
      <c r="J2830" s="60">
        <v>35714285714.285713</v>
      </c>
      <c r="K2830" s="59"/>
    </row>
    <row r="2831" spans="1:11" ht="15" customHeight="1" x14ac:dyDescent="0.4">
      <c r="A2831" s="58">
        <v>2827</v>
      </c>
      <c r="B2831" s="59" t="s">
        <v>6469</v>
      </c>
      <c r="C2831" s="59" t="s">
        <v>6405</v>
      </c>
      <c r="D2831" s="59" t="s">
        <v>1258</v>
      </c>
      <c r="E2831" s="58" t="s">
        <v>829</v>
      </c>
      <c r="F2831" s="58">
        <v>3</v>
      </c>
      <c r="G2831" s="59" t="s">
        <v>1258</v>
      </c>
      <c r="H2831" s="59" t="s">
        <v>1534</v>
      </c>
      <c r="I2831" s="59">
        <v>8.3999999999999995E-5</v>
      </c>
      <c r="J2831" s="60">
        <v>11904761904.761906</v>
      </c>
      <c r="K2831" s="59"/>
    </row>
    <row r="2832" spans="1:11" ht="15" customHeight="1" x14ac:dyDescent="0.4">
      <c r="A2832" s="58">
        <v>2828</v>
      </c>
      <c r="B2832" s="59" t="s">
        <v>6470</v>
      </c>
      <c r="C2832" s="59" t="s">
        <v>6471</v>
      </c>
      <c r="D2832" s="59" t="s">
        <v>1258</v>
      </c>
      <c r="E2832" s="58" t="s">
        <v>829</v>
      </c>
      <c r="F2832" s="58">
        <v>4</v>
      </c>
      <c r="G2832" s="59" t="s">
        <v>1258</v>
      </c>
      <c r="H2832" s="59" t="s">
        <v>1534</v>
      </c>
      <c r="I2832" s="59">
        <v>1.12E-4</v>
      </c>
      <c r="J2832" s="60">
        <v>8928571428.5714283</v>
      </c>
      <c r="K2832" s="59"/>
    </row>
    <row r="2833" spans="1:11" ht="15" customHeight="1" x14ac:dyDescent="0.4">
      <c r="A2833" s="58">
        <v>2829</v>
      </c>
      <c r="B2833" s="59" t="s">
        <v>6472</v>
      </c>
      <c r="C2833" s="59" t="s">
        <v>6473</v>
      </c>
      <c r="D2833" s="59" t="s">
        <v>6474</v>
      </c>
      <c r="E2833" s="58" t="s">
        <v>829</v>
      </c>
      <c r="F2833" s="58">
        <v>3</v>
      </c>
      <c r="G2833" s="59" t="s">
        <v>830</v>
      </c>
      <c r="H2833" s="59" t="s">
        <v>831</v>
      </c>
      <c r="I2833" s="59">
        <v>1.32E-3</v>
      </c>
      <c r="J2833" s="60">
        <v>757575757.57575762</v>
      </c>
      <c r="K2833" s="59"/>
    </row>
    <row r="2834" spans="1:11" ht="15" customHeight="1" x14ac:dyDescent="0.4">
      <c r="A2834" s="58">
        <v>2830</v>
      </c>
      <c r="B2834" s="59" t="s">
        <v>6475</v>
      </c>
      <c r="C2834" s="59" t="s">
        <v>6476</v>
      </c>
      <c r="D2834" s="59" t="s">
        <v>6474</v>
      </c>
      <c r="E2834" s="58" t="s">
        <v>829</v>
      </c>
      <c r="F2834" s="58">
        <v>3</v>
      </c>
      <c r="G2834" s="59" t="s">
        <v>830</v>
      </c>
      <c r="H2834" s="59" t="s">
        <v>831</v>
      </c>
      <c r="I2834" s="59">
        <v>1.32E-3</v>
      </c>
      <c r="J2834" s="60">
        <v>757575757.57575762</v>
      </c>
      <c r="K2834" s="59"/>
    </row>
    <row r="2835" spans="1:11" ht="15" customHeight="1" x14ac:dyDescent="0.4">
      <c r="A2835" s="58">
        <v>2831</v>
      </c>
      <c r="B2835" s="59" t="s">
        <v>6477</v>
      </c>
      <c r="C2835" s="59" t="s">
        <v>6478</v>
      </c>
      <c r="D2835" s="59" t="s">
        <v>6479</v>
      </c>
      <c r="E2835" s="58" t="s">
        <v>859</v>
      </c>
      <c r="F2835" s="58">
        <v>3</v>
      </c>
      <c r="G2835" s="59" t="s">
        <v>1613</v>
      </c>
      <c r="H2835" s="59" t="s">
        <v>1614</v>
      </c>
      <c r="I2835" s="59">
        <v>1.578E-3</v>
      </c>
      <c r="J2835" s="60">
        <v>633713561.47021544</v>
      </c>
      <c r="K2835" s="59"/>
    </row>
    <row r="2836" spans="1:11" ht="15" customHeight="1" x14ac:dyDescent="0.4">
      <c r="A2836" s="58">
        <v>2832</v>
      </c>
      <c r="B2836" s="59" t="s">
        <v>6480</v>
      </c>
      <c r="C2836" s="59" t="s">
        <v>6481</v>
      </c>
      <c r="D2836" s="59" t="s">
        <v>6482</v>
      </c>
      <c r="E2836" s="58" t="s">
        <v>829</v>
      </c>
      <c r="F2836" s="58">
        <v>1</v>
      </c>
      <c r="G2836" s="59" t="s">
        <v>830</v>
      </c>
      <c r="H2836" s="59" t="s">
        <v>1816</v>
      </c>
      <c r="I2836" s="59">
        <v>2.8999999999999998E-3</v>
      </c>
      <c r="J2836" s="60">
        <v>344827586.2068966</v>
      </c>
      <c r="K2836" s="59"/>
    </row>
    <row r="2837" spans="1:11" ht="15" customHeight="1" x14ac:dyDescent="0.4">
      <c r="A2837" s="58">
        <v>2833</v>
      </c>
      <c r="B2837" s="59" t="s">
        <v>6483</v>
      </c>
      <c r="C2837" s="59" t="s">
        <v>6484</v>
      </c>
      <c r="D2837" s="59" t="s">
        <v>6482</v>
      </c>
      <c r="E2837" s="58" t="s">
        <v>829</v>
      </c>
      <c r="F2837" s="58">
        <v>2</v>
      </c>
      <c r="G2837" s="59" t="s">
        <v>830</v>
      </c>
      <c r="H2837" s="59" t="s">
        <v>831</v>
      </c>
      <c r="I2837" s="59">
        <v>8.8000000000000003E-4</v>
      </c>
      <c r="J2837" s="60">
        <v>1136363636.3636363</v>
      </c>
      <c r="K2837" s="59"/>
    </row>
    <row r="2838" spans="1:11" ht="15" customHeight="1" x14ac:dyDescent="0.4">
      <c r="A2838" s="58">
        <v>2834</v>
      </c>
      <c r="B2838" s="59" t="s">
        <v>6485</v>
      </c>
      <c r="C2838" s="59" t="s">
        <v>6486</v>
      </c>
      <c r="D2838" s="59" t="s">
        <v>6487</v>
      </c>
      <c r="E2838" s="58" t="s">
        <v>859</v>
      </c>
      <c r="F2838" s="58">
        <v>1</v>
      </c>
      <c r="G2838" s="59" t="s">
        <v>1509</v>
      </c>
      <c r="H2838" s="59"/>
      <c r="I2838" s="59">
        <v>6.7000000000000002E-4</v>
      </c>
      <c r="J2838" s="60">
        <v>1492537313.4328358</v>
      </c>
      <c r="K2838" s="59"/>
    </row>
    <row r="2839" spans="1:11" ht="15" customHeight="1" x14ac:dyDescent="0.4">
      <c r="A2839" s="58">
        <v>2835</v>
      </c>
      <c r="B2839" s="59" t="s">
        <v>6488</v>
      </c>
      <c r="C2839" s="59" t="s">
        <v>6489</v>
      </c>
      <c r="D2839" s="59" t="s">
        <v>6439</v>
      </c>
      <c r="E2839" s="58" t="s">
        <v>859</v>
      </c>
      <c r="F2839" s="58">
        <v>1</v>
      </c>
      <c r="G2839" s="59" t="s">
        <v>1509</v>
      </c>
      <c r="H2839" s="59"/>
      <c r="I2839" s="59">
        <v>6.7000000000000002E-4</v>
      </c>
      <c r="J2839" s="60">
        <v>1492537313.4328358</v>
      </c>
      <c r="K2839" s="59"/>
    </row>
    <row r="2840" spans="1:11" ht="15" customHeight="1" x14ac:dyDescent="0.4">
      <c r="A2840" s="58">
        <v>2836</v>
      </c>
      <c r="B2840" s="59" t="s">
        <v>6490</v>
      </c>
      <c r="C2840" s="59" t="s">
        <v>6491</v>
      </c>
      <c r="D2840" s="59" t="s">
        <v>6439</v>
      </c>
      <c r="E2840" s="58" t="s">
        <v>859</v>
      </c>
      <c r="F2840" s="58">
        <v>1</v>
      </c>
      <c r="G2840" s="59" t="s">
        <v>1509</v>
      </c>
      <c r="H2840" s="59"/>
      <c r="I2840" s="59">
        <v>6.7000000000000002E-4</v>
      </c>
      <c r="J2840" s="60">
        <v>1492537313.4328358</v>
      </c>
      <c r="K2840" s="59"/>
    </row>
    <row r="2841" spans="1:11" ht="15" customHeight="1" x14ac:dyDescent="0.4">
      <c r="A2841" s="58">
        <v>2837</v>
      </c>
      <c r="B2841" s="59" t="s">
        <v>6492</v>
      </c>
      <c r="C2841" s="59" t="s">
        <v>6493</v>
      </c>
      <c r="D2841" s="59" t="s">
        <v>6494</v>
      </c>
      <c r="E2841" s="58" t="s">
        <v>586</v>
      </c>
      <c r="F2841" s="58">
        <v>2</v>
      </c>
      <c r="G2841" s="59"/>
      <c r="H2841" s="59"/>
      <c r="I2841" s="59">
        <v>0</v>
      </c>
      <c r="J2841" s="60"/>
      <c r="K2841" s="59"/>
    </row>
    <row r="2842" spans="1:11" ht="15" customHeight="1" x14ac:dyDescent="0.4">
      <c r="A2842" s="58">
        <v>2838</v>
      </c>
      <c r="B2842" s="59" t="s">
        <v>6495</v>
      </c>
      <c r="C2842" s="59" t="s">
        <v>6496</v>
      </c>
      <c r="D2842" s="59" t="s">
        <v>6497</v>
      </c>
      <c r="E2842" s="58" t="s">
        <v>586</v>
      </c>
      <c r="F2842" s="58">
        <v>1</v>
      </c>
      <c r="G2842" s="59"/>
      <c r="H2842" s="59"/>
      <c r="I2842" s="59">
        <v>0</v>
      </c>
      <c r="J2842" s="60"/>
      <c r="K2842" s="59"/>
    </row>
    <row r="2843" spans="1:11" ht="15" customHeight="1" x14ac:dyDescent="0.4">
      <c r="A2843" s="58">
        <v>2839</v>
      </c>
      <c r="B2843" s="59" t="s">
        <v>6498</v>
      </c>
      <c r="C2843" s="59">
        <v>81088401</v>
      </c>
      <c r="D2843" s="59" t="s">
        <v>6499</v>
      </c>
      <c r="E2843" s="58" t="s">
        <v>582</v>
      </c>
      <c r="F2843" s="58" t="s">
        <v>598</v>
      </c>
      <c r="G2843" s="59"/>
      <c r="H2843" s="59"/>
      <c r="I2843" s="59">
        <v>0.206432</v>
      </c>
      <c r="J2843" s="60">
        <v>4844210.1999689974</v>
      </c>
      <c r="K2843" s="59"/>
    </row>
    <row r="2844" spans="1:11" ht="15" customHeight="1" x14ac:dyDescent="0.4">
      <c r="A2844" s="58">
        <v>2840</v>
      </c>
      <c r="B2844" s="59" t="s">
        <v>6500</v>
      </c>
      <c r="C2844" s="59" t="s">
        <v>6501</v>
      </c>
      <c r="D2844" s="59" t="s">
        <v>6385</v>
      </c>
      <c r="E2844" s="58" t="s">
        <v>829</v>
      </c>
      <c r="F2844" s="58">
        <v>8</v>
      </c>
      <c r="G2844" s="59" t="s">
        <v>9</v>
      </c>
      <c r="H2844" s="59" t="s">
        <v>1531</v>
      </c>
      <c r="I2844" s="59">
        <v>1.4350000000000001E-3</v>
      </c>
      <c r="J2844" s="60">
        <v>696864111.49825776</v>
      </c>
      <c r="K2844" s="59"/>
    </row>
    <row r="2845" spans="1:11" ht="15" customHeight="1" x14ac:dyDescent="0.4">
      <c r="A2845" s="58">
        <v>2841</v>
      </c>
      <c r="B2845" s="59" t="s">
        <v>6502</v>
      </c>
      <c r="C2845" s="59" t="s">
        <v>6503</v>
      </c>
      <c r="D2845" s="59" t="s">
        <v>6385</v>
      </c>
      <c r="E2845" s="58" t="s">
        <v>829</v>
      </c>
      <c r="F2845" s="58">
        <v>4</v>
      </c>
      <c r="G2845" s="59" t="s">
        <v>9</v>
      </c>
      <c r="H2845" s="59" t="s">
        <v>1531</v>
      </c>
      <c r="I2845" s="59">
        <v>7.18E-4</v>
      </c>
      <c r="J2845" s="60">
        <v>1392757660.1671309</v>
      </c>
      <c r="K2845" s="59"/>
    </row>
    <row r="2846" spans="1:11" ht="15" customHeight="1" x14ac:dyDescent="0.4">
      <c r="A2846" s="58">
        <v>2842</v>
      </c>
      <c r="B2846" s="59" t="s">
        <v>6504</v>
      </c>
      <c r="C2846" s="59" t="s">
        <v>6393</v>
      </c>
      <c r="D2846" s="59" t="s">
        <v>6385</v>
      </c>
      <c r="E2846" s="58" t="s">
        <v>829</v>
      </c>
      <c r="F2846" s="58">
        <v>13</v>
      </c>
      <c r="G2846" s="59" t="s">
        <v>9</v>
      </c>
      <c r="H2846" s="59" t="s">
        <v>1531</v>
      </c>
      <c r="I2846" s="59">
        <v>2.3319999999999999E-3</v>
      </c>
      <c r="J2846" s="60">
        <v>428816466.55231565</v>
      </c>
      <c r="K2846" s="59"/>
    </row>
    <row r="2847" spans="1:11" ht="15" customHeight="1" x14ac:dyDescent="0.4">
      <c r="A2847" s="58">
        <v>2843</v>
      </c>
      <c r="B2847" s="59" t="s">
        <v>6505</v>
      </c>
      <c r="C2847" s="59" t="s">
        <v>6506</v>
      </c>
      <c r="D2847" s="59" t="s">
        <v>6385</v>
      </c>
      <c r="E2847" s="58" t="s">
        <v>829</v>
      </c>
      <c r="F2847" s="58">
        <v>4</v>
      </c>
      <c r="G2847" s="59" t="s">
        <v>9</v>
      </c>
      <c r="H2847" s="59" t="s">
        <v>1531</v>
      </c>
      <c r="I2847" s="59">
        <v>7.18E-4</v>
      </c>
      <c r="J2847" s="60">
        <v>1392757660.1671309</v>
      </c>
      <c r="K2847" s="59"/>
    </row>
    <row r="2848" spans="1:11" ht="15" customHeight="1" x14ac:dyDescent="0.4">
      <c r="A2848" s="58">
        <v>2844</v>
      </c>
      <c r="B2848" s="59" t="s">
        <v>6507</v>
      </c>
      <c r="C2848" s="59" t="s">
        <v>6508</v>
      </c>
      <c r="D2848" s="59" t="s">
        <v>6385</v>
      </c>
      <c r="E2848" s="58" t="s">
        <v>829</v>
      </c>
      <c r="F2848" s="58">
        <v>2</v>
      </c>
      <c r="G2848" s="59" t="s">
        <v>9</v>
      </c>
      <c r="H2848" s="59" t="s">
        <v>1531</v>
      </c>
      <c r="I2848" s="59">
        <v>3.59E-4</v>
      </c>
      <c r="J2848" s="60">
        <v>2785515320.3342619</v>
      </c>
      <c r="K2848" s="59"/>
    </row>
    <row r="2849" spans="1:11" ht="15" customHeight="1" x14ac:dyDescent="0.4">
      <c r="A2849" s="58">
        <v>2845</v>
      </c>
      <c r="B2849" s="59" t="s">
        <v>6509</v>
      </c>
      <c r="C2849" s="59" t="s">
        <v>6387</v>
      </c>
      <c r="D2849" s="59" t="s">
        <v>6385</v>
      </c>
      <c r="E2849" s="58" t="s">
        <v>829</v>
      </c>
      <c r="F2849" s="58">
        <v>7</v>
      </c>
      <c r="G2849" s="59" t="s">
        <v>9</v>
      </c>
      <c r="H2849" s="59" t="s">
        <v>1523</v>
      </c>
      <c r="I2849" s="59">
        <v>5.8E-4</v>
      </c>
      <c r="J2849" s="60">
        <v>1724137931.0344827</v>
      </c>
      <c r="K2849" s="59"/>
    </row>
    <row r="2850" spans="1:11" ht="15" customHeight="1" x14ac:dyDescent="0.4">
      <c r="A2850" s="58">
        <v>2846</v>
      </c>
      <c r="B2850" s="59" t="s">
        <v>6510</v>
      </c>
      <c r="C2850" s="59" t="s">
        <v>6384</v>
      </c>
      <c r="D2850" s="59" t="s">
        <v>6385</v>
      </c>
      <c r="E2850" s="58" t="s">
        <v>829</v>
      </c>
      <c r="F2850" s="58">
        <v>4</v>
      </c>
      <c r="G2850" s="59" t="s">
        <v>9</v>
      </c>
      <c r="H2850" s="59" t="s">
        <v>1523</v>
      </c>
      <c r="I2850" s="59">
        <v>3.3100000000000002E-4</v>
      </c>
      <c r="J2850" s="60">
        <v>3021148036.2537761</v>
      </c>
      <c r="K2850" s="59"/>
    </row>
    <row r="2851" spans="1:11" ht="15" customHeight="1" x14ac:dyDescent="0.4">
      <c r="A2851" s="58">
        <v>2847</v>
      </c>
      <c r="B2851" s="59" t="s">
        <v>6511</v>
      </c>
      <c r="C2851" s="59" t="s">
        <v>6512</v>
      </c>
      <c r="D2851" s="59" t="s">
        <v>6385</v>
      </c>
      <c r="E2851" s="58" t="s">
        <v>829</v>
      </c>
      <c r="F2851" s="58">
        <v>2</v>
      </c>
      <c r="G2851" s="59" t="s">
        <v>9</v>
      </c>
      <c r="H2851" s="59" t="s">
        <v>1523</v>
      </c>
      <c r="I2851" s="59">
        <v>1.66E-4</v>
      </c>
      <c r="J2851" s="60">
        <v>6024096385.5421686</v>
      </c>
      <c r="K2851" s="59"/>
    </row>
    <row r="2852" spans="1:11" ht="15" customHeight="1" x14ac:dyDescent="0.4">
      <c r="A2852" s="58">
        <v>2848</v>
      </c>
      <c r="B2852" s="59" t="s">
        <v>6513</v>
      </c>
      <c r="C2852" s="59" t="s">
        <v>6514</v>
      </c>
      <c r="D2852" s="59" t="s">
        <v>6385</v>
      </c>
      <c r="E2852" s="58" t="s">
        <v>829</v>
      </c>
      <c r="F2852" s="58">
        <v>7</v>
      </c>
      <c r="G2852" s="59" t="s">
        <v>9</v>
      </c>
      <c r="H2852" s="59" t="s">
        <v>1523</v>
      </c>
      <c r="I2852" s="59">
        <v>5.8E-4</v>
      </c>
      <c r="J2852" s="60">
        <v>1724137931.0344827</v>
      </c>
      <c r="K2852" s="59"/>
    </row>
    <row r="2853" spans="1:11" ht="15" customHeight="1" x14ac:dyDescent="0.4">
      <c r="A2853" s="58">
        <v>2849</v>
      </c>
      <c r="B2853" s="59" t="s">
        <v>6515</v>
      </c>
      <c r="C2853" s="59" t="s">
        <v>6516</v>
      </c>
      <c r="D2853" s="59" t="s">
        <v>6385</v>
      </c>
      <c r="E2853" s="58" t="s">
        <v>829</v>
      </c>
      <c r="F2853" s="58">
        <v>4</v>
      </c>
      <c r="G2853" s="59" t="s">
        <v>9</v>
      </c>
      <c r="H2853" s="59" t="s">
        <v>1531</v>
      </c>
      <c r="I2853" s="59">
        <v>1.56E-4</v>
      </c>
      <c r="J2853" s="60">
        <v>6410256410.2564106</v>
      </c>
      <c r="K2853" s="59"/>
    </row>
    <row r="2854" spans="1:11" ht="15" customHeight="1" x14ac:dyDescent="0.4">
      <c r="A2854" s="58">
        <v>2850</v>
      </c>
      <c r="B2854" s="59" t="s">
        <v>6517</v>
      </c>
      <c r="C2854" s="59" t="s">
        <v>6518</v>
      </c>
      <c r="D2854" s="59" t="s">
        <v>6385</v>
      </c>
      <c r="E2854" s="58" t="s">
        <v>829</v>
      </c>
      <c r="F2854" s="58">
        <v>2</v>
      </c>
      <c r="G2854" s="59" t="s">
        <v>9</v>
      </c>
      <c r="H2854" s="59" t="s">
        <v>1531</v>
      </c>
      <c r="I2854" s="59">
        <v>7.7999999999999999E-5</v>
      </c>
      <c r="J2854" s="60">
        <v>12820512820.512821</v>
      </c>
      <c r="K2854" s="59"/>
    </row>
    <row r="2855" spans="1:11" ht="15" customHeight="1" x14ac:dyDescent="0.4">
      <c r="A2855" s="58">
        <v>2851</v>
      </c>
      <c r="B2855" s="59" t="s">
        <v>6519</v>
      </c>
      <c r="C2855" s="59" t="s">
        <v>6520</v>
      </c>
      <c r="D2855" s="59" t="s">
        <v>6385</v>
      </c>
      <c r="E2855" s="58" t="s">
        <v>829</v>
      </c>
      <c r="F2855" s="58">
        <v>2</v>
      </c>
      <c r="G2855" s="59" t="s">
        <v>9</v>
      </c>
      <c r="H2855" s="59" t="s">
        <v>1531</v>
      </c>
      <c r="I2855" s="59">
        <v>7.7999999999999999E-5</v>
      </c>
      <c r="J2855" s="60">
        <v>12820512820.512821</v>
      </c>
      <c r="K2855" s="59"/>
    </row>
    <row r="2856" spans="1:11" ht="15" customHeight="1" x14ac:dyDescent="0.4">
      <c r="A2856" s="58">
        <v>2852</v>
      </c>
      <c r="B2856" s="59" t="s">
        <v>6521</v>
      </c>
      <c r="C2856" s="59" t="s">
        <v>6522</v>
      </c>
      <c r="D2856" s="59" t="s">
        <v>6385</v>
      </c>
      <c r="E2856" s="58" t="s">
        <v>829</v>
      </c>
      <c r="F2856" s="58">
        <v>2</v>
      </c>
      <c r="G2856" s="59" t="s">
        <v>9</v>
      </c>
      <c r="H2856" s="59" t="s">
        <v>3557</v>
      </c>
      <c r="I2856" s="59">
        <v>1.0120000000000001E-3</v>
      </c>
      <c r="J2856" s="60">
        <v>988142292.4901185</v>
      </c>
      <c r="K2856" s="59"/>
    </row>
    <row r="2857" spans="1:11" ht="15" customHeight="1" x14ac:dyDescent="0.4">
      <c r="A2857" s="58">
        <v>2853</v>
      </c>
      <c r="B2857" s="59" t="s">
        <v>6523</v>
      </c>
      <c r="C2857" s="59" t="s">
        <v>6524</v>
      </c>
      <c r="D2857" s="59" t="s">
        <v>6385</v>
      </c>
      <c r="E2857" s="58" t="s">
        <v>829</v>
      </c>
      <c r="F2857" s="58">
        <v>1</v>
      </c>
      <c r="G2857" s="59" t="s">
        <v>9</v>
      </c>
      <c r="H2857" s="59" t="s">
        <v>1531</v>
      </c>
      <c r="I2857" s="59">
        <v>3.8999999999999999E-5</v>
      </c>
      <c r="J2857" s="60">
        <v>25641025641.025642</v>
      </c>
      <c r="K2857" s="59"/>
    </row>
    <row r="2858" spans="1:11" ht="15" customHeight="1" x14ac:dyDescent="0.4">
      <c r="A2858" s="58">
        <v>2854</v>
      </c>
      <c r="B2858" s="59" t="s">
        <v>6525</v>
      </c>
      <c r="C2858" s="59" t="s">
        <v>6526</v>
      </c>
      <c r="D2858" s="59" t="s">
        <v>1258</v>
      </c>
      <c r="E2858" s="58" t="s">
        <v>829</v>
      </c>
      <c r="F2858" s="58">
        <v>2</v>
      </c>
      <c r="G2858" s="59" t="s">
        <v>1258</v>
      </c>
      <c r="H2858" s="59" t="s">
        <v>1534</v>
      </c>
      <c r="I2858" s="59">
        <v>5.5999999999999999E-5</v>
      </c>
      <c r="J2858" s="60">
        <v>17857142857.142857</v>
      </c>
      <c r="K2858" s="59"/>
    </row>
    <row r="2859" spans="1:11" ht="15" customHeight="1" x14ac:dyDescent="0.4">
      <c r="A2859" s="58">
        <v>2855</v>
      </c>
      <c r="B2859" s="59" t="s">
        <v>6527</v>
      </c>
      <c r="C2859" s="59" t="s">
        <v>6528</v>
      </c>
      <c r="D2859" s="59" t="s">
        <v>1258</v>
      </c>
      <c r="E2859" s="58" t="s">
        <v>829</v>
      </c>
      <c r="F2859" s="58">
        <v>2</v>
      </c>
      <c r="G2859" s="59" t="s">
        <v>1258</v>
      </c>
      <c r="H2859" s="59" t="s">
        <v>1534</v>
      </c>
      <c r="I2859" s="59">
        <v>5.5999999999999999E-5</v>
      </c>
      <c r="J2859" s="60">
        <v>17857142857.142857</v>
      </c>
      <c r="K2859" s="59"/>
    </row>
    <row r="2860" spans="1:11" ht="15" customHeight="1" x14ac:dyDescent="0.4">
      <c r="A2860" s="58">
        <v>2856</v>
      </c>
      <c r="B2860" s="59" t="s">
        <v>6529</v>
      </c>
      <c r="C2860" s="59" t="s">
        <v>6530</v>
      </c>
      <c r="D2860" s="59" t="s">
        <v>1258</v>
      </c>
      <c r="E2860" s="58" t="s">
        <v>829</v>
      </c>
      <c r="F2860" s="58">
        <v>2</v>
      </c>
      <c r="G2860" s="59" t="s">
        <v>1258</v>
      </c>
      <c r="H2860" s="59" t="s">
        <v>1534</v>
      </c>
      <c r="I2860" s="59">
        <v>5.5999999999999999E-5</v>
      </c>
      <c r="J2860" s="60">
        <v>17857142857.142857</v>
      </c>
      <c r="K2860" s="59"/>
    </row>
    <row r="2861" spans="1:11" ht="15" customHeight="1" x14ac:dyDescent="0.4">
      <c r="A2861" s="58">
        <v>2857</v>
      </c>
      <c r="B2861" s="59" t="s">
        <v>6531</v>
      </c>
      <c r="C2861" s="59" t="s">
        <v>6407</v>
      </c>
      <c r="D2861" s="59" t="s">
        <v>1258</v>
      </c>
      <c r="E2861" s="58" t="s">
        <v>829</v>
      </c>
      <c r="F2861" s="58">
        <v>2</v>
      </c>
      <c r="G2861" s="59" t="s">
        <v>1258</v>
      </c>
      <c r="H2861" s="59" t="s">
        <v>1534</v>
      </c>
      <c r="I2861" s="59">
        <v>5.5999999999999999E-5</v>
      </c>
      <c r="J2861" s="60">
        <v>17857142857.142857</v>
      </c>
      <c r="K2861" s="59"/>
    </row>
    <row r="2862" spans="1:11" ht="15" customHeight="1" x14ac:dyDescent="0.4">
      <c r="A2862" s="58">
        <v>2858</v>
      </c>
      <c r="B2862" s="59" t="s">
        <v>6532</v>
      </c>
      <c r="C2862" s="59" t="s">
        <v>6533</v>
      </c>
      <c r="D2862" s="59" t="s">
        <v>1258</v>
      </c>
      <c r="E2862" s="58" t="s">
        <v>829</v>
      </c>
      <c r="F2862" s="58">
        <v>2</v>
      </c>
      <c r="G2862" s="59" t="s">
        <v>1258</v>
      </c>
      <c r="H2862" s="59" t="s">
        <v>1534</v>
      </c>
      <c r="I2862" s="59">
        <v>5.5999999999999999E-5</v>
      </c>
      <c r="J2862" s="60">
        <v>17857142857.142857</v>
      </c>
      <c r="K2862" s="59"/>
    </row>
    <row r="2863" spans="1:11" ht="15" customHeight="1" x14ac:dyDescent="0.4">
      <c r="A2863" s="58">
        <v>2859</v>
      </c>
      <c r="B2863" s="59" t="s">
        <v>6534</v>
      </c>
      <c r="C2863" s="59" t="s">
        <v>6535</v>
      </c>
      <c r="D2863" s="59" t="s">
        <v>1258</v>
      </c>
      <c r="E2863" s="58" t="s">
        <v>829</v>
      </c>
      <c r="F2863" s="58">
        <v>2</v>
      </c>
      <c r="G2863" s="59" t="s">
        <v>1258</v>
      </c>
      <c r="H2863" s="59" t="s">
        <v>1534</v>
      </c>
      <c r="I2863" s="59">
        <v>5.5999999999999999E-5</v>
      </c>
      <c r="J2863" s="60">
        <v>17857142857.142857</v>
      </c>
      <c r="K2863" s="59"/>
    </row>
    <row r="2864" spans="1:11" ht="15" customHeight="1" x14ac:dyDescent="0.4">
      <c r="A2864" s="58">
        <v>2860</v>
      </c>
      <c r="B2864" s="59" t="s">
        <v>6536</v>
      </c>
      <c r="C2864" s="59" t="s">
        <v>6537</v>
      </c>
      <c r="D2864" s="59" t="s">
        <v>1258</v>
      </c>
      <c r="E2864" s="58" t="s">
        <v>829</v>
      </c>
      <c r="F2864" s="58">
        <v>2</v>
      </c>
      <c r="G2864" s="59" t="s">
        <v>1258</v>
      </c>
      <c r="H2864" s="59" t="s">
        <v>1534</v>
      </c>
      <c r="I2864" s="59">
        <v>5.5999999999999999E-5</v>
      </c>
      <c r="J2864" s="60">
        <v>17857142857.142857</v>
      </c>
      <c r="K2864" s="59"/>
    </row>
    <row r="2865" spans="1:11" ht="15" customHeight="1" x14ac:dyDescent="0.4">
      <c r="A2865" s="58">
        <v>2861</v>
      </c>
      <c r="B2865" s="59" t="s">
        <v>6538</v>
      </c>
      <c r="C2865" s="59" t="s">
        <v>6539</v>
      </c>
      <c r="D2865" s="59" t="s">
        <v>1258</v>
      </c>
      <c r="E2865" s="58" t="s">
        <v>829</v>
      </c>
      <c r="F2865" s="58">
        <v>2</v>
      </c>
      <c r="G2865" s="59" t="s">
        <v>1258</v>
      </c>
      <c r="H2865" s="59" t="s">
        <v>1534</v>
      </c>
      <c r="I2865" s="59">
        <v>5.5999999999999999E-5</v>
      </c>
      <c r="J2865" s="60">
        <v>17857142857.142857</v>
      </c>
      <c r="K2865" s="59"/>
    </row>
    <row r="2866" spans="1:11" ht="15" customHeight="1" x14ac:dyDescent="0.4">
      <c r="A2866" s="58">
        <v>2862</v>
      </c>
      <c r="B2866" s="59" t="s">
        <v>6540</v>
      </c>
      <c r="C2866" s="59" t="s">
        <v>6409</v>
      </c>
      <c r="D2866" s="59" t="s">
        <v>88</v>
      </c>
      <c r="E2866" s="58" t="s">
        <v>829</v>
      </c>
      <c r="F2866" s="58">
        <v>16</v>
      </c>
      <c r="G2866" s="59" t="s">
        <v>1258</v>
      </c>
      <c r="H2866" s="59" t="s">
        <v>1534</v>
      </c>
      <c r="I2866" s="59">
        <v>4.4799999999999999E-4</v>
      </c>
      <c r="J2866" s="60">
        <v>2232142857.1428571</v>
      </c>
      <c r="K2866" s="59"/>
    </row>
    <row r="2867" spans="1:11" ht="15" customHeight="1" x14ac:dyDescent="0.4">
      <c r="A2867" s="58">
        <v>2863</v>
      </c>
      <c r="B2867" s="59" t="s">
        <v>6541</v>
      </c>
      <c r="C2867" s="59" t="s">
        <v>6542</v>
      </c>
      <c r="D2867" s="59" t="s">
        <v>1258</v>
      </c>
      <c r="E2867" s="58" t="s">
        <v>829</v>
      </c>
      <c r="F2867" s="58">
        <v>14</v>
      </c>
      <c r="G2867" s="59" t="s">
        <v>1258</v>
      </c>
      <c r="H2867" s="59" t="s">
        <v>1534</v>
      </c>
      <c r="I2867" s="59">
        <v>7.2800000000000002E-4</v>
      </c>
      <c r="J2867" s="60">
        <v>1373626373.6263735</v>
      </c>
      <c r="K2867" s="59"/>
    </row>
    <row r="2868" spans="1:11" ht="15" customHeight="1" x14ac:dyDescent="0.4">
      <c r="A2868" s="58">
        <v>2864</v>
      </c>
      <c r="B2868" s="59" t="s">
        <v>6543</v>
      </c>
      <c r="C2868" s="59" t="s">
        <v>6544</v>
      </c>
      <c r="D2868" s="59" t="s">
        <v>1258</v>
      </c>
      <c r="E2868" s="58" t="s">
        <v>829</v>
      </c>
      <c r="F2868" s="58">
        <v>2</v>
      </c>
      <c r="G2868" s="59" t="s">
        <v>1258</v>
      </c>
      <c r="H2868" s="59" t="s">
        <v>1534</v>
      </c>
      <c r="I2868" s="59">
        <v>5.5999999999999999E-5</v>
      </c>
      <c r="J2868" s="60">
        <v>17857142857.142857</v>
      </c>
      <c r="K2868" s="59"/>
    </row>
    <row r="2869" spans="1:11" ht="15" customHeight="1" x14ac:dyDescent="0.4">
      <c r="A2869" s="58">
        <v>2865</v>
      </c>
      <c r="B2869" s="59" t="s">
        <v>6545</v>
      </c>
      <c r="C2869" s="59" t="s">
        <v>6546</v>
      </c>
      <c r="D2869" s="59" t="s">
        <v>1258</v>
      </c>
      <c r="E2869" s="58" t="s">
        <v>829</v>
      </c>
      <c r="F2869" s="58">
        <v>2</v>
      </c>
      <c r="G2869" s="59" t="s">
        <v>1258</v>
      </c>
      <c r="H2869" s="59" t="s">
        <v>1534</v>
      </c>
      <c r="I2869" s="59">
        <v>5.5999999999999999E-5</v>
      </c>
      <c r="J2869" s="60">
        <v>17857142857.142857</v>
      </c>
      <c r="K2869" s="59"/>
    </row>
    <row r="2870" spans="1:11" ht="15" customHeight="1" x14ac:dyDescent="0.4">
      <c r="A2870" s="58">
        <v>2866</v>
      </c>
      <c r="B2870" s="59" t="s">
        <v>6547</v>
      </c>
      <c r="C2870" s="59" t="s">
        <v>6548</v>
      </c>
      <c r="D2870" s="59" t="s">
        <v>1258</v>
      </c>
      <c r="E2870" s="58" t="s">
        <v>829</v>
      </c>
      <c r="F2870" s="58">
        <v>3</v>
      </c>
      <c r="G2870" s="59" t="s">
        <v>1258</v>
      </c>
      <c r="H2870" s="59" t="s">
        <v>1534</v>
      </c>
      <c r="I2870" s="59">
        <v>8.3999999999999995E-5</v>
      </c>
      <c r="J2870" s="60">
        <v>11904761904.761906</v>
      </c>
      <c r="K2870" s="59"/>
    </row>
    <row r="2871" spans="1:11" ht="15" customHeight="1" x14ac:dyDescent="0.4">
      <c r="A2871" s="58">
        <v>2867</v>
      </c>
      <c r="B2871" s="59" t="s">
        <v>6549</v>
      </c>
      <c r="C2871" s="59" t="s">
        <v>6550</v>
      </c>
      <c r="D2871" s="59" t="s">
        <v>6417</v>
      </c>
      <c r="E2871" s="58" t="s">
        <v>829</v>
      </c>
      <c r="F2871" s="58">
        <v>1</v>
      </c>
      <c r="G2871" s="59" t="s">
        <v>1674</v>
      </c>
      <c r="H2871" s="59" t="s">
        <v>1675</v>
      </c>
      <c r="I2871" s="59">
        <v>1.4999999999999999E-4</v>
      </c>
      <c r="J2871" s="60">
        <v>6666666666.666667</v>
      </c>
      <c r="K2871" s="59"/>
    </row>
    <row r="2872" spans="1:11" ht="15" customHeight="1" x14ac:dyDescent="0.4">
      <c r="A2872" s="58">
        <v>2868</v>
      </c>
      <c r="B2872" s="59" t="s">
        <v>6551</v>
      </c>
      <c r="C2872" s="59" t="s">
        <v>6552</v>
      </c>
      <c r="D2872" s="59" t="s">
        <v>6417</v>
      </c>
      <c r="E2872" s="58" t="s">
        <v>829</v>
      </c>
      <c r="F2872" s="58">
        <v>2</v>
      </c>
      <c r="G2872" s="59" t="s">
        <v>1674</v>
      </c>
      <c r="H2872" s="59" t="s">
        <v>1675</v>
      </c>
      <c r="I2872" s="59">
        <v>2.9999999999999997E-4</v>
      </c>
      <c r="J2872" s="60">
        <v>3333333333.3333335</v>
      </c>
      <c r="K2872" s="59"/>
    </row>
    <row r="2873" spans="1:11" ht="15" customHeight="1" x14ac:dyDescent="0.4">
      <c r="A2873" s="58">
        <v>2869</v>
      </c>
      <c r="B2873" s="59" t="s">
        <v>6553</v>
      </c>
      <c r="C2873" s="59" t="s">
        <v>6554</v>
      </c>
      <c r="D2873" s="59" t="s">
        <v>6420</v>
      </c>
      <c r="E2873" s="58" t="s">
        <v>829</v>
      </c>
      <c r="F2873" s="58">
        <v>2</v>
      </c>
      <c r="G2873" s="59" t="s">
        <v>1625</v>
      </c>
      <c r="H2873" s="59" t="s">
        <v>1514</v>
      </c>
      <c r="I2873" s="59">
        <v>1.5579999999999999E-3</v>
      </c>
      <c r="J2873" s="60">
        <v>641848523.74839544</v>
      </c>
      <c r="K2873" s="59"/>
    </row>
    <row r="2874" spans="1:11" ht="15" customHeight="1" x14ac:dyDescent="0.4">
      <c r="A2874" s="58">
        <v>2870</v>
      </c>
      <c r="B2874" s="59" t="s">
        <v>6555</v>
      </c>
      <c r="C2874" s="59" t="s">
        <v>6556</v>
      </c>
      <c r="D2874" s="59" t="s">
        <v>6420</v>
      </c>
      <c r="E2874" s="58" t="s">
        <v>829</v>
      </c>
      <c r="F2874" s="58">
        <v>2</v>
      </c>
      <c r="G2874" s="59" t="s">
        <v>1625</v>
      </c>
      <c r="H2874" s="59" t="s">
        <v>1514</v>
      </c>
      <c r="I2874" s="59">
        <v>1.2999999999999999E-5</v>
      </c>
      <c r="J2874" s="60">
        <v>76923076923.076935</v>
      </c>
      <c r="K2874" s="59"/>
    </row>
    <row r="2875" spans="1:11" ht="15" customHeight="1" x14ac:dyDescent="0.4">
      <c r="A2875" s="58">
        <v>2871</v>
      </c>
      <c r="B2875" s="59" t="s">
        <v>6557</v>
      </c>
      <c r="C2875" s="59" t="s">
        <v>6558</v>
      </c>
      <c r="D2875" s="59" t="s">
        <v>6420</v>
      </c>
      <c r="E2875" s="58" t="s">
        <v>859</v>
      </c>
      <c r="F2875" s="58">
        <v>2</v>
      </c>
      <c r="G2875" s="59" t="s">
        <v>2163</v>
      </c>
      <c r="H2875" s="59"/>
      <c r="I2875" s="59">
        <v>3.6939999999999998E-3</v>
      </c>
      <c r="J2875" s="60">
        <v>270709258.25663239</v>
      </c>
      <c r="K2875" s="59"/>
    </row>
    <row r="2876" spans="1:11" ht="15" customHeight="1" x14ac:dyDescent="0.4">
      <c r="A2876" s="58">
        <v>2872</v>
      </c>
      <c r="B2876" s="59" t="s">
        <v>6559</v>
      </c>
      <c r="C2876" s="59" t="s">
        <v>6560</v>
      </c>
      <c r="D2876" s="59" t="s">
        <v>6561</v>
      </c>
      <c r="E2876" s="58" t="s">
        <v>4523</v>
      </c>
      <c r="F2876" s="58">
        <v>2</v>
      </c>
      <c r="G2876" s="59" t="s">
        <v>4524</v>
      </c>
      <c r="H2876" s="59" t="s">
        <v>4496</v>
      </c>
      <c r="I2876" s="59">
        <v>1.176E-3</v>
      </c>
      <c r="J2876" s="60">
        <v>850340136.05442178</v>
      </c>
      <c r="K2876" s="59"/>
    </row>
    <row r="2877" spans="1:11" ht="15" customHeight="1" x14ac:dyDescent="0.4">
      <c r="A2877" s="58">
        <v>2873</v>
      </c>
      <c r="B2877" s="59" t="s">
        <v>6562</v>
      </c>
      <c r="C2877" s="59" t="s">
        <v>6563</v>
      </c>
      <c r="D2877" s="59" t="s">
        <v>6420</v>
      </c>
      <c r="E2877" s="58" t="s">
        <v>829</v>
      </c>
      <c r="F2877" s="58">
        <v>2</v>
      </c>
      <c r="G2877" s="59" t="s">
        <v>1625</v>
      </c>
      <c r="H2877" s="59" t="s">
        <v>1514</v>
      </c>
      <c r="I2877" s="59">
        <v>6.3999999999999997E-5</v>
      </c>
      <c r="J2877" s="60">
        <v>15625000000</v>
      </c>
      <c r="K2877" s="59"/>
    </row>
    <row r="2878" spans="1:11" ht="15" customHeight="1" x14ac:dyDescent="0.4">
      <c r="A2878" s="58">
        <v>2874</v>
      </c>
      <c r="B2878" s="59" t="s">
        <v>6564</v>
      </c>
      <c r="C2878" s="59" t="s">
        <v>6565</v>
      </c>
      <c r="D2878" s="59" t="s">
        <v>6420</v>
      </c>
      <c r="E2878" s="58" t="s">
        <v>859</v>
      </c>
      <c r="F2878" s="58">
        <v>2</v>
      </c>
      <c r="G2878" s="59" t="s">
        <v>2163</v>
      </c>
      <c r="H2878" s="59"/>
      <c r="I2878" s="59">
        <v>3.6939999999999998E-3</v>
      </c>
      <c r="J2878" s="60">
        <v>270709258.25663239</v>
      </c>
      <c r="K2878" s="59"/>
    </row>
    <row r="2879" spans="1:11" ht="15" customHeight="1" x14ac:dyDescent="0.4">
      <c r="A2879" s="58">
        <v>2875</v>
      </c>
      <c r="B2879" s="59" t="s">
        <v>6566</v>
      </c>
      <c r="C2879" s="59" t="s">
        <v>6567</v>
      </c>
      <c r="D2879" s="59" t="s">
        <v>6420</v>
      </c>
      <c r="E2879" s="58" t="s">
        <v>829</v>
      </c>
      <c r="F2879" s="58">
        <v>2</v>
      </c>
      <c r="G2879" s="59" t="s">
        <v>1513</v>
      </c>
      <c r="H2879" s="59" t="s">
        <v>1514</v>
      </c>
      <c r="I2879" s="59">
        <v>1.6000000000000001E-4</v>
      </c>
      <c r="J2879" s="60">
        <v>6249999999.999999</v>
      </c>
      <c r="K2879" s="59"/>
    </row>
    <row r="2880" spans="1:11" ht="15" customHeight="1" x14ac:dyDescent="0.4">
      <c r="A2880" s="58">
        <v>2876</v>
      </c>
      <c r="B2880" s="59" t="s">
        <v>6568</v>
      </c>
      <c r="C2880" s="59" t="s">
        <v>6569</v>
      </c>
      <c r="D2880" s="59" t="s">
        <v>6570</v>
      </c>
      <c r="E2880" s="58" t="s">
        <v>829</v>
      </c>
      <c r="F2880" s="58">
        <v>3</v>
      </c>
      <c r="G2880" s="59" t="s">
        <v>1560</v>
      </c>
      <c r="H2880" s="59" t="s">
        <v>2778</v>
      </c>
      <c r="I2880" s="59">
        <v>1.5651999999999999E-2</v>
      </c>
      <c r="J2880" s="60">
        <v>63889598.773319706</v>
      </c>
      <c r="K2880" s="59"/>
    </row>
    <row r="2881" spans="1:11" ht="15" customHeight="1" x14ac:dyDescent="0.4">
      <c r="A2881" s="58">
        <v>2877</v>
      </c>
      <c r="B2881" s="59" t="s">
        <v>6571</v>
      </c>
      <c r="C2881" s="59" t="s">
        <v>6572</v>
      </c>
      <c r="D2881" s="59" t="s">
        <v>6573</v>
      </c>
      <c r="E2881" s="58" t="s">
        <v>829</v>
      </c>
      <c r="F2881" s="58">
        <v>4</v>
      </c>
      <c r="G2881" s="59" t="s">
        <v>1635</v>
      </c>
      <c r="H2881" s="59" t="s">
        <v>1636</v>
      </c>
      <c r="I2881" s="59">
        <v>1.4236E-2</v>
      </c>
      <c r="J2881" s="60">
        <v>70244450.688395619</v>
      </c>
      <c r="K2881" s="59"/>
    </row>
    <row r="2882" spans="1:11" ht="15" customHeight="1" x14ac:dyDescent="0.4">
      <c r="A2882" s="58">
        <v>2878</v>
      </c>
      <c r="B2882" s="59" t="s">
        <v>6574</v>
      </c>
      <c r="C2882" s="59" t="s">
        <v>6435</v>
      </c>
      <c r="D2882" s="59" t="s">
        <v>6573</v>
      </c>
      <c r="E2882" s="58" t="s">
        <v>829</v>
      </c>
      <c r="F2882" s="58">
        <v>25</v>
      </c>
      <c r="G2882" s="59" t="s">
        <v>830</v>
      </c>
      <c r="H2882" s="59" t="s">
        <v>831</v>
      </c>
      <c r="I2882" s="59">
        <v>1.0999999999999999E-2</v>
      </c>
      <c r="J2882" s="60">
        <v>90909090.909090921</v>
      </c>
      <c r="K2882" s="59"/>
    </row>
    <row r="2883" spans="1:11" ht="15" customHeight="1" x14ac:dyDescent="0.4">
      <c r="A2883" s="58">
        <v>2879</v>
      </c>
      <c r="B2883" s="59" t="s">
        <v>6575</v>
      </c>
      <c r="C2883" s="59" t="s">
        <v>6576</v>
      </c>
      <c r="D2883" s="59" t="s">
        <v>6439</v>
      </c>
      <c r="E2883" s="58" t="s">
        <v>859</v>
      </c>
      <c r="F2883" s="58">
        <v>1</v>
      </c>
      <c r="G2883" s="59" t="s">
        <v>1509</v>
      </c>
      <c r="H2883" s="59"/>
      <c r="I2883" s="59">
        <v>6.7000000000000002E-4</v>
      </c>
      <c r="J2883" s="60">
        <v>1492537313.4328358</v>
      </c>
      <c r="K2883" s="59"/>
    </row>
    <row r="2884" spans="1:11" ht="15" customHeight="1" x14ac:dyDescent="0.4">
      <c r="A2884" s="58">
        <v>2880</v>
      </c>
      <c r="B2884" s="59" t="s">
        <v>6577</v>
      </c>
      <c r="C2884" s="59" t="s">
        <v>6578</v>
      </c>
      <c r="D2884" s="59" t="s">
        <v>6439</v>
      </c>
      <c r="E2884" s="58" t="s">
        <v>859</v>
      </c>
      <c r="F2884" s="58">
        <v>1</v>
      </c>
      <c r="G2884" s="59" t="s">
        <v>1509</v>
      </c>
      <c r="H2884" s="59"/>
      <c r="I2884" s="59">
        <v>6.7000000000000002E-4</v>
      </c>
      <c r="J2884" s="60">
        <v>1492537313.4328358</v>
      </c>
      <c r="K2884" s="59"/>
    </row>
    <row r="2885" spans="1:11" ht="15" customHeight="1" x14ac:dyDescent="0.4">
      <c r="A2885" s="58">
        <v>2881</v>
      </c>
      <c r="B2885" s="59" t="s">
        <v>6579</v>
      </c>
      <c r="C2885" s="59" t="s">
        <v>6580</v>
      </c>
      <c r="D2885" s="59" t="s">
        <v>6451</v>
      </c>
      <c r="E2885" s="58" t="s">
        <v>829</v>
      </c>
      <c r="F2885" s="58">
        <v>2</v>
      </c>
      <c r="G2885" s="59" t="s">
        <v>2738</v>
      </c>
      <c r="H2885" s="59" t="s">
        <v>2739</v>
      </c>
      <c r="I2885" s="59">
        <v>1.8200000000000001E-2</v>
      </c>
      <c r="J2885" s="60">
        <v>54945054.945054941</v>
      </c>
      <c r="K2885" s="59"/>
    </row>
    <row r="2886" spans="1:11" ht="15" customHeight="1" x14ac:dyDescent="0.4">
      <c r="A2886" s="58">
        <v>2882</v>
      </c>
      <c r="B2886" s="59" t="s">
        <v>6581</v>
      </c>
      <c r="C2886" s="59" t="s">
        <v>6582</v>
      </c>
      <c r="D2886" s="59" t="s">
        <v>6583</v>
      </c>
      <c r="E2886" s="58" t="s">
        <v>586</v>
      </c>
      <c r="F2886" s="58">
        <v>2</v>
      </c>
      <c r="G2886" s="59"/>
      <c r="H2886" s="59"/>
      <c r="I2886" s="59">
        <v>0</v>
      </c>
      <c r="J2886" s="60"/>
      <c r="K2886" s="59"/>
    </row>
    <row r="2887" spans="1:11" ht="15" customHeight="1" x14ac:dyDescent="0.4">
      <c r="A2887" s="58">
        <v>2883</v>
      </c>
      <c r="B2887" s="59" t="s">
        <v>6584</v>
      </c>
      <c r="C2887" s="59" t="s">
        <v>6585</v>
      </c>
      <c r="D2887" s="59" t="s">
        <v>6586</v>
      </c>
      <c r="E2887" s="58" t="s">
        <v>859</v>
      </c>
      <c r="F2887" s="58">
        <v>1</v>
      </c>
      <c r="G2887" s="59" t="s">
        <v>1613</v>
      </c>
      <c r="H2887" s="59" t="s">
        <v>1614</v>
      </c>
      <c r="I2887" s="59">
        <v>5.2599999999999999E-4</v>
      </c>
      <c r="J2887" s="60">
        <v>1901140684.4106464</v>
      </c>
      <c r="K2887" s="59"/>
    </row>
    <row r="2888" spans="1:11" ht="15" customHeight="1" x14ac:dyDescent="0.4">
      <c r="A2888" s="58">
        <v>2884</v>
      </c>
      <c r="B2888" s="59" t="s">
        <v>6587</v>
      </c>
      <c r="C2888" s="59" t="s">
        <v>6588</v>
      </c>
      <c r="D2888" s="59" t="s">
        <v>6589</v>
      </c>
      <c r="E2888" s="58" t="s">
        <v>829</v>
      </c>
      <c r="F2888" s="58">
        <v>1</v>
      </c>
      <c r="G2888" s="59" t="s">
        <v>1583</v>
      </c>
      <c r="H2888" s="59" t="s">
        <v>1584</v>
      </c>
      <c r="I2888" s="59">
        <v>1E-4</v>
      </c>
      <c r="J2888" s="60">
        <v>10000000000</v>
      </c>
      <c r="K2888" s="59"/>
    </row>
    <row r="2889" spans="1:11" ht="15" customHeight="1" x14ac:dyDescent="0.4">
      <c r="A2889" s="58">
        <v>2885</v>
      </c>
      <c r="B2889" s="59" t="s">
        <v>6590</v>
      </c>
      <c r="C2889" s="59" t="s">
        <v>6591</v>
      </c>
      <c r="D2889" s="59" t="s">
        <v>6592</v>
      </c>
      <c r="E2889" s="58" t="s">
        <v>829</v>
      </c>
      <c r="F2889" s="58">
        <v>1</v>
      </c>
      <c r="G2889" s="59" t="s">
        <v>1625</v>
      </c>
      <c r="H2889" s="59" t="s">
        <v>1514</v>
      </c>
      <c r="I2889" s="59">
        <v>8.6400000000000001E-3</v>
      </c>
      <c r="J2889" s="60">
        <v>115740740.74074075</v>
      </c>
      <c r="K2889" s="59"/>
    </row>
    <row r="2890" spans="1:11" ht="15" customHeight="1" x14ac:dyDescent="0.4">
      <c r="A2890" s="58">
        <v>2886</v>
      </c>
      <c r="B2890" s="59" t="s">
        <v>6593</v>
      </c>
      <c r="C2890" s="59" t="s">
        <v>6594</v>
      </c>
      <c r="D2890" s="59" t="s">
        <v>6482</v>
      </c>
      <c r="E2890" s="58" t="s">
        <v>829</v>
      </c>
      <c r="F2890" s="58">
        <v>1</v>
      </c>
      <c r="G2890" s="59" t="s">
        <v>830</v>
      </c>
      <c r="H2890" s="59" t="s">
        <v>831</v>
      </c>
      <c r="I2890" s="59">
        <v>4.4000000000000002E-4</v>
      </c>
      <c r="J2890" s="60">
        <v>2272727272.7272725</v>
      </c>
      <c r="K2890" s="59"/>
    </row>
    <row r="2891" spans="1:11" ht="15" customHeight="1" x14ac:dyDescent="0.4">
      <c r="A2891" s="58">
        <v>2887</v>
      </c>
      <c r="B2891" s="59" t="s">
        <v>6595</v>
      </c>
      <c r="C2891" s="59" t="s">
        <v>6596</v>
      </c>
      <c r="D2891" s="59" t="s">
        <v>6482</v>
      </c>
      <c r="E2891" s="58" t="s">
        <v>829</v>
      </c>
      <c r="F2891" s="58">
        <v>1</v>
      </c>
      <c r="G2891" s="59" t="s">
        <v>830</v>
      </c>
      <c r="H2891" s="59" t="s">
        <v>1816</v>
      </c>
      <c r="I2891" s="59">
        <v>2.8999999999999998E-3</v>
      </c>
      <c r="J2891" s="60">
        <v>344827586.2068966</v>
      </c>
      <c r="K2891" s="59"/>
    </row>
    <row r="2892" spans="1:11" ht="15" customHeight="1" x14ac:dyDescent="0.4">
      <c r="A2892" s="58">
        <v>2888</v>
      </c>
      <c r="B2892" s="59" t="s">
        <v>6597</v>
      </c>
      <c r="C2892" s="59" t="s">
        <v>6393</v>
      </c>
      <c r="D2892" s="59" t="s">
        <v>6385</v>
      </c>
      <c r="E2892" s="58" t="s">
        <v>829</v>
      </c>
      <c r="F2892" s="58">
        <v>1</v>
      </c>
      <c r="G2892" s="59" t="s">
        <v>9</v>
      </c>
      <c r="H2892" s="59" t="s">
        <v>1531</v>
      </c>
      <c r="I2892" s="59">
        <v>1.7899999999999999E-4</v>
      </c>
      <c r="J2892" s="60">
        <v>5586592178.7709503</v>
      </c>
      <c r="K2892" s="59"/>
    </row>
    <row r="2893" spans="1:11" ht="15" customHeight="1" x14ac:dyDescent="0.4">
      <c r="A2893" s="58">
        <v>2889</v>
      </c>
      <c r="B2893" s="59" t="s">
        <v>6598</v>
      </c>
      <c r="C2893" s="59" t="s">
        <v>6599</v>
      </c>
      <c r="D2893" s="59" t="s">
        <v>6385</v>
      </c>
      <c r="E2893" s="58" t="s">
        <v>829</v>
      </c>
      <c r="F2893" s="58">
        <v>1</v>
      </c>
      <c r="G2893" s="59" t="s">
        <v>9</v>
      </c>
      <c r="H2893" s="59" t="s">
        <v>1531</v>
      </c>
      <c r="I2893" s="59">
        <v>1.7899999999999999E-4</v>
      </c>
      <c r="J2893" s="60">
        <v>5586592178.7709503</v>
      </c>
      <c r="K2893" s="59"/>
    </row>
    <row r="2894" spans="1:11" ht="15" customHeight="1" x14ac:dyDescent="0.4">
      <c r="A2894" s="58">
        <v>2890</v>
      </c>
      <c r="B2894" s="59" t="s">
        <v>6600</v>
      </c>
      <c r="C2894" s="59" t="s">
        <v>6601</v>
      </c>
      <c r="D2894" s="59" t="s">
        <v>6385</v>
      </c>
      <c r="E2894" s="58" t="s">
        <v>829</v>
      </c>
      <c r="F2894" s="58">
        <v>2</v>
      </c>
      <c r="G2894" s="59" t="s">
        <v>9</v>
      </c>
      <c r="H2894" s="59" t="s">
        <v>1531</v>
      </c>
      <c r="I2894" s="59">
        <v>3.59E-4</v>
      </c>
      <c r="J2894" s="60">
        <v>2785515320.3342619</v>
      </c>
      <c r="K2894" s="59"/>
    </row>
    <row r="2895" spans="1:11" ht="15" customHeight="1" x14ac:dyDescent="0.4">
      <c r="A2895" s="58">
        <v>2891</v>
      </c>
      <c r="B2895" s="59" t="s">
        <v>6602</v>
      </c>
      <c r="C2895" s="59" t="s">
        <v>6603</v>
      </c>
      <c r="D2895" s="59" t="s">
        <v>6604</v>
      </c>
      <c r="E2895" s="58" t="s">
        <v>829</v>
      </c>
      <c r="F2895" s="58">
        <v>2</v>
      </c>
      <c r="G2895" s="59" t="s">
        <v>830</v>
      </c>
      <c r="H2895" s="59" t="s">
        <v>831</v>
      </c>
      <c r="I2895" s="59">
        <v>8.8000000000000003E-4</v>
      </c>
      <c r="J2895" s="60">
        <v>1136363636.3636363</v>
      </c>
      <c r="K2895" s="59"/>
    </row>
    <row r="2896" spans="1:11" ht="15" customHeight="1" x14ac:dyDescent="0.4">
      <c r="A2896" s="58">
        <v>2892</v>
      </c>
      <c r="B2896" s="59" t="s">
        <v>6605</v>
      </c>
      <c r="C2896" s="59" t="s">
        <v>6606</v>
      </c>
      <c r="D2896" s="59" t="s">
        <v>6604</v>
      </c>
      <c r="E2896" s="58" t="s">
        <v>829</v>
      </c>
      <c r="F2896" s="58">
        <v>1</v>
      </c>
      <c r="G2896" s="59" t="s">
        <v>830</v>
      </c>
      <c r="H2896" s="59" t="s">
        <v>831</v>
      </c>
      <c r="I2896" s="59">
        <v>4.4000000000000002E-4</v>
      </c>
      <c r="J2896" s="60">
        <v>2272727272.7272725</v>
      </c>
      <c r="K2896" s="59"/>
    </row>
    <row r="2897" spans="1:11" ht="15" customHeight="1" x14ac:dyDescent="0.4">
      <c r="A2897" s="58">
        <v>2893</v>
      </c>
      <c r="B2897" s="59" t="s">
        <v>6607</v>
      </c>
      <c r="C2897" s="59" t="s">
        <v>6608</v>
      </c>
      <c r="D2897" s="59" t="s">
        <v>6604</v>
      </c>
      <c r="E2897" s="58" t="s">
        <v>829</v>
      </c>
      <c r="F2897" s="58">
        <v>1</v>
      </c>
      <c r="G2897" s="59" t="s">
        <v>830</v>
      </c>
      <c r="H2897" s="59" t="s">
        <v>831</v>
      </c>
      <c r="I2897" s="59">
        <v>4.4000000000000002E-4</v>
      </c>
      <c r="J2897" s="60">
        <v>2272727272.7272725</v>
      </c>
      <c r="K2897" s="59"/>
    </row>
    <row r="2898" spans="1:11" ht="15" customHeight="1" x14ac:dyDescent="0.4">
      <c r="A2898" s="58">
        <v>2894</v>
      </c>
      <c r="B2898" s="59" t="s">
        <v>6609</v>
      </c>
      <c r="C2898" s="59" t="s">
        <v>6610</v>
      </c>
      <c r="D2898" s="59" t="s">
        <v>6604</v>
      </c>
      <c r="E2898" s="58" t="s">
        <v>829</v>
      </c>
      <c r="F2898" s="58">
        <v>1</v>
      </c>
      <c r="G2898" s="59" t="s">
        <v>830</v>
      </c>
      <c r="H2898" s="59" t="s">
        <v>831</v>
      </c>
      <c r="I2898" s="59">
        <v>4.4000000000000002E-4</v>
      </c>
      <c r="J2898" s="60">
        <v>2272727272.7272725</v>
      </c>
      <c r="K2898" s="59"/>
    </row>
    <row r="2899" spans="1:11" ht="15" customHeight="1" x14ac:dyDescent="0.4">
      <c r="A2899" s="58">
        <v>2895</v>
      </c>
      <c r="B2899" s="59" t="s">
        <v>6611</v>
      </c>
      <c r="C2899" s="59" t="s">
        <v>6612</v>
      </c>
      <c r="D2899" s="59" t="s">
        <v>6487</v>
      </c>
      <c r="E2899" s="58" t="s">
        <v>859</v>
      </c>
      <c r="F2899" s="58">
        <v>1</v>
      </c>
      <c r="G2899" s="59" t="s">
        <v>1509</v>
      </c>
      <c r="H2899" s="59"/>
      <c r="I2899" s="59">
        <v>6.7000000000000002E-4</v>
      </c>
      <c r="J2899" s="60">
        <v>1492537313.4328358</v>
      </c>
      <c r="K2899" s="59"/>
    </row>
    <row r="2900" spans="1:11" ht="15" customHeight="1" x14ac:dyDescent="0.4">
      <c r="A2900" s="58">
        <v>2896</v>
      </c>
      <c r="B2900" s="59" t="s">
        <v>6613</v>
      </c>
      <c r="C2900" s="59" t="s">
        <v>6614</v>
      </c>
      <c r="D2900" s="59" t="s">
        <v>6439</v>
      </c>
      <c r="E2900" s="58" t="s">
        <v>859</v>
      </c>
      <c r="F2900" s="58">
        <v>1</v>
      </c>
      <c r="G2900" s="59" t="s">
        <v>1509</v>
      </c>
      <c r="H2900" s="59"/>
      <c r="I2900" s="59">
        <v>6.7000000000000002E-4</v>
      </c>
      <c r="J2900" s="60">
        <v>1492537313.4328358</v>
      </c>
      <c r="K2900" s="59"/>
    </row>
    <row r="2901" spans="1:11" ht="15" customHeight="1" x14ac:dyDescent="0.4">
      <c r="A2901" s="58">
        <v>2897</v>
      </c>
      <c r="B2901" s="59" t="s">
        <v>6615</v>
      </c>
      <c r="C2901" s="59" t="s">
        <v>6496</v>
      </c>
      <c r="D2901" s="59" t="s">
        <v>6497</v>
      </c>
      <c r="E2901" s="58" t="s">
        <v>586</v>
      </c>
      <c r="F2901" s="58">
        <v>1</v>
      </c>
      <c r="G2901" s="59"/>
      <c r="H2901" s="59"/>
      <c r="I2901" s="59">
        <v>0</v>
      </c>
      <c r="J2901" s="60"/>
      <c r="K2901" s="59"/>
    </row>
    <row r="2902" spans="1:11" ht="15" customHeight="1" x14ac:dyDescent="0.4">
      <c r="A2902" s="58">
        <v>2898</v>
      </c>
      <c r="B2902" s="59" t="s">
        <v>6616</v>
      </c>
      <c r="C2902" s="59" t="s">
        <v>6501</v>
      </c>
      <c r="D2902" s="59" t="s">
        <v>6385</v>
      </c>
      <c r="E2902" s="58" t="s">
        <v>829</v>
      </c>
      <c r="F2902" s="58">
        <v>4</v>
      </c>
      <c r="G2902" s="59" t="s">
        <v>9</v>
      </c>
      <c r="H2902" s="59" t="s">
        <v>1531</v>
      </c>
      <c r="I2902" s="59">
        <v>7.18E-4</v>
      </c>
      <c r="J2902" s="60">
        <v>1392757660.1671309</v>
      </c>
      <c r="K2902" s="59"/>
    </row>
    <row r="2903" spans="1:11" ht="15" customHeight="1" x14ac:dyDescent="0.4">
      <c r="A2903" s="58">
        <v>2899</v>
      </c>
      <c r="B2903" s="59" t="s">
        <v>6617</v>
      </c>
      <c r="C2903" s="59" t="s">
        <v>6503</v>
      </c>
      <c r="D2903" s="59" t="s">
        <v>6385</v>
      </c>
      <c r="E2903" s="58" t="s">
        <v>829</v>
      </c>
      <c r="F2903" s="58">
        <v>2</v>
      </c>
      <c r="G2903" s="59" t="s">
        <v>9</v>
      </c>
      <c r="H2903" s="59" t="s">
        <v>1531</v>
      </c>
      <c r="I2903" s="59">
        <v>3.59E-4</v>
      </c>
      <c r="J2903" s="60">
        <v>2785515320.3342619</v>
      </c>
      <c r="K2903" s="59"/>
    </row>
    <row r="2904" spans="1:11" ht="15" customHeight="1" x14ac:dyDescent="0.4">
      <c r="A2904" s="58">
        <v>2900</v>
      </c>
      <c r="B2904" s="59" t="s">
        <v>6618</v>
      </c>
      <c r="C2904" s="59" t="s">
        <v>6393</v>
      </c>
      <c r="D2904" s="59" t="s">
        <v>6385</v>
      </c>
      <c r="E2904" s="58" t="s">
        <v>829</v>
      </c>
      <c r="F2904" s="58">
        <v>6</v>
      </c>
      <c r="G2904" s="59" t="s">
        <v>9</v>
      </c>
      <c r="H2904" s="59" t="s">
        <v>1531</v>
      </c>
      <c r="I2904" s="59">
        <v>1.0759999999999999E-3</v>
      </c>
      <c r="J2904" s="60">
        <v>929368029.73977697</v>
      </c>
      <c r="K2904" s="59"/>
    </row>
    <row r="2905" spans="1:11" ht="15" customHeight="1" x14ac:dyDescent="0.4">
      <c r="A2905" s="58">
        <v>2901</v>
      </c>
      <c r="B2905" s="59" t="s">
        <v>6619</v>
      </c>
      <c r="C2905" s="59" t="s">
        <v>6506</v>
      </c>
      <c r="D2905" s="59" t="s">
        <v>6385</v>
      </c>
      <c r="E2905" s="58" t="s">
        <v>829</v>
      </c>
      <c r="F2905" s="58">
        <v>2</v>
      </c>
      <c r="G2905" s="59" t="s">
        <v>9</v>
      </c>
      <c r="H2905" s="59" t="s">
        <v>1531</v>
      </c>
      <c r="I2905" s="59">
        <v>3.59E-4</v>
      </c>
      <c r="J2905" s="60">
        <v>2785515320.3342619</v>
      </c>
      <c r="K2905" s="59"/>
    </row>
    <row r="2906" spans="1:11" ht="15" customHeight="1" x14ac:dyDescent="0.4">
      <c r="A2906" s="58">
        <v>2902</v>
      </c>
      <c r="B2906" s="59" t="s">
        <v>6620</v>
      </c>
      <c r="C2906" s="59" t="s">
        <v>6508</v>
      </c>
      <c r="D2906" s="59" t="s">
        <v>6385</v>
      </c>
      <c r="E2906" s="58" t="s">
        <v>829</v>
      </c>
      <c r="F2906" s="58">
        <v>1</v>
      </c>
      <c r="G2906" s="59" t="s">
        <v>9</v>
      </c>
      <c r="H2906" s="59" t="s">
        <v>1531</v>
      </c>
      <c r="I2906" s="59">
        <v>1.7899999999999999E-4</v>
      </c>
      <c r="J2906" s="60">
        <v>5586592178.7709503</v>
      </c>
      <c r="K2906" s="59"/>
    </row>
    <row r="2907" spans="1:11" ht="15" customHeight="1" x14ac:dyDescent="0.4">
      <c r="A2907" s="58">
        <v>2903</v>
      </c>
      <c r="B2907" s="59" t="s">
        <v>6621</v>
      </c>
      <c r="C2907" s="59" t="s">
        <v>6387</v>
      </c>
      <c r="D2907" s="59" t="s">
        <v>6385</v>
      </c>
      <c r="E2907" s="58" t="s">
        <v>829</v>
      </c>
      <c r="F2907" s="58">
        <v>3</v>
      </c>
      <c r="G2907" s="59" t="s">
        <v>9</v>
      </c>
      <c r="H2907" s="59" t="s">
        <v>1523</v>
      </c>
      <c r="I2907" s="59">
        <v>2.4800000000000001E-4</v>
      </c>
      <c r="J2907" s="60">
        <v>4032258064.516129</v>
      </c>
      <c r="K2907" s="59"/>
    </row>
    <row r="2908" spans="1:11" ht="15" customHeight="1" x14ac:dyDescent="0.4">
      <c r="A2908" s="58">
        <v>2904</v>
      </c>
      <c r="B2908" s="59" t="s">
        <v>6622</v>
      </c>
      <c r="C2908" s="59" t="s">
        <v>6384</v>
      </c>
      <c r="D2908" s="59" t="s">
        <v>6385</v>
      </c>
      <c r="E2908" s="58" t="s">
        <v>829</v>
      </c>
      <c r="F2908" s="58">
        <v>2</v>
      </c>
      <c r="G2908" s="59" t="s">
        <v>9</v>
      </c>
      <c r="H2908" s="59" t="s">
        <v>1523</v>
      </c>
      <c r="I2908" s="59">
        <v>1.66E-4</v>
      </c>
      <c r="J2908" s="60">
        <v>6024096385.5421686</v>
      </c>
      <c r="K2908" s="59"/>
    </row>
    <row r="2909" spans="1:11" ht="15" customHeight="1" x14ac:dyDescent="0.4">
      <c r="A2909" s="58">
        <v>2905</v>
      </c>
      <c r="B2909" s="59" t="s">
        <v>6623</v>
      </c>
      <c r="C2909" s="59" t="s">
        <v>6512</v>
      </c>
      <c r="D2909" s="59" t="s">
        <v>6385</v>
      </c>
      <c r="E2909" s="58" t="s">
        <v>829</v>
      </c>
      <c r="F2909" s="58">
        <v>1</v>
      </c>
      <c r="G2909" s="59" t="s">
        <v>9</v>
      </c>
      <c r="H2909" s="59" t="s">
        <v>1523</v>
      </c>
      <c r="I2909" s="59">
        <v>8.2999999999999998E-5</v>
      </c>
      <c r="J2909" s="60">
        <v>12048192771.084337</v>
      </c>
      <c r="K2909" s="59"/>
    </row>
    <row r="2910" spans="1:11" ht="15" customHeight="1" x14ac:dyDescent="0.4">
      <c r="A2910" s="58">
        <v>2906</v>
      </c>
      <c r="B2910" s="59" t="s">
        <v>6624</v>
      </c>
      <c r="C2910" s="59" t="s">
        <v>6514</v>
      </c>
      <c r="D2910" s="59" t="s">
        <v>6385</v>
      </c>
      <c r="E2910" s="58" t="s">
        <v>829</v>
      </c>
      <c r="F2910" s="58">
        <v>4</v>
      </c>
      <c r="G2910" s="59" t="s">
        <v>9</v>
      </c>
      <c r="H2910" s="59" t="s">
        <v>1523</v>
      </c>
      <c r="I2910" s="59">
        <v>3.3100000000000002E-4</v>
      </c>
      <c r="J2910" s="60">
        <v>3021148036.2537761</v>
      </c>
      <c r="K2910" s="59"/>
    </row>
    <row r="2911" spans="1:11" ht="15" customHeight="1" x14ac:dyDescent="0.4">
      <c r="A2911" s="58">
        <v>2907</v>
      </c>
      <c r="B2911" s="59" t="s">
        <v>6625</v>
      </c>
      <c r="C2911" s="59" t="s">
        <v>6516</v>
      </c>
      <c r="D2911" s="59" t="s">
        <v>6385</v>
      </c>
      <c r="E2911" s="58" t="s">
        <v>829</v>
      </c>
      <c r="F2911" s="58">
        <v>2</v>
      </c>
      <c r="G2911" s="59" t="s">
        <v>9</v>
      </c>
      <c r="H2911" s="59" t="s">
        <v>1531</v>
      </c>
      <c r="I2911" s="59">
        <v>7.7999999999999999E-5</v>
      </c>
      <c r="J2911" s="60">
        <v>12820512820.512821</v>
      </c>
      <c r="K2911" s="59"/>
    </row>
    <row r="2912" spans="1:11" ht="15" customHeight="1" x14ac:dyDescent="0.4">
      <c r="A2912" s="58">
        <v>2908</v>
      </c>
      <c r="B2912" s="59" t="s">
        <v>6626</v>
      </c>
      <c r="C2912" s="59" t="s">
        <v>6518</v>
      </c>
      <c r="D2912" s="59" t="s">
        <v>6385</v>
      </c>
      <c r="E2912" s="58" t="s">
        <v>829</v>
      </c>
      <c r="F2912" s="58">
        <v>1</v>
      </c>
      <c r="G2912" s="59" t="s">
        <v>9</v>
      </c>
      <c r="H2912" s="59" t="s">
        <v>1531</v>
      </c>
      <c r="I2912" s="59">
        <v>3.8999999999999999E-5</v>
      </c>
      <c r="J2912" s="60">
        <v>25641025641.025642</v>
      </c>
      <c r="K2912" s="59"/>
    </row>
    <row r="2913" spans="1:11" ht="15" customHeight="1" x14ac:dyDescent="0.4">
      <c r="A2913" s="58">
        <v>2909</v>
      </c>
      <c r="B2913" s="59" t="s">
        <v>6627</v>
      </c>
      <c r="C2913" s="59" t="s">
        <v>6520</v>
      </c>
      <c r="D2913" s="59" t="s">
        <v>6385</v>
      </c>
      <c r="E2913" s="58" t="s">
        <v>829</v>
      </c>
      <c r="F2913" s="58">
        <v>1</v>
      </c>
      <c r="G2913" s="59" t="s">
        <v>9</v>
      </c>
      <c r="H2913" s="59" t="s">
        <v>1531</v>
      </c>
      <c r="I2913" s="59">
        <v>3.8999999999999999E-5</v>
      </c>
      <c r="J2913" s="60">
        <v>25641025641.025642</v>
      </c>
      <c r="K2913" s="59"/>
    </row>
    <row r="2914" spans="1:11" ht="15" customHeight="1" x14ac:dyDescent="0.4">
      <c r="A2914" s="58">
        <v>2910</v>
      </c>
      <c r="B2914" s="59" t="s">
        <v>6628</v>
      </c>
      <c r="C2914" s="59" t="s">
        <v>6522</v>
      </c>
      <c r="D2914" s="59" t="s">
        <v>6385</v>
      </c>
      <c r="E2914" s="58" t="s">
        <v>829</v>
      </c>
      <c r="F2914" s="58">
        <v>1</v>
      </c>
      <c r="G2914" s="59" t="s">
        <v>9</v>
      </c>
      <c r="H2914" s="59" t="s">
        <v>3557</v>
      </c>
      <c r="I2914" s="59">
        <v>5.0600000000000005E-4</v>
      </c>
      <c r="J2914" s="60">
        <v>1976284584.980237</v>
      </c>
      <c r="K2914" s="59"/>
    </row>
    <row r="2915" spans="1:11" ht="15" customHeight="1" x14ac:dyDescent="0.4">
      <c r="A2915" s="58">
        <v>2911</v>
      </c>
      <c r="B2915" s="59" t="s">
        <v>6629</v>
      </c>
      <c r="C2915" s="59" t="s">
        <v>6524</v>
      </c>
      <c r="D2915" s="59" t="s">
        <v>6385</v>
      </c>
      <c r="E2915" s="58" t="s">
        <v>829</v>
      </c>
      <c r="F2915" s="58">
        <v>1</v>
      </c>
      <c r="G2915" s="59" t="s">
        <v>9</v>
      </c>
      <c r="H2915" s="59" t="s">
        <v>1531</v>
      </c>
      <c r="I2915" s="59">
        <v>3.8999999999999999E-5</v>
      </c>
      <c r="J2915" s="60">
        <v>25641025641.025642</v>
      </c>
      <c r="K2915" s="59"/>
    </row>
    <row r="2916" spans="1:11" ht="15" customHeight="1" x14ac:dyDescent="0.4">
      <c r="A2916" s="58">
        <v>2912</v>
      </c>
      <c r="B2916" s="59" t="s">
        <v>6630</v>
      </c>
      <c r="C2916" s="59" t="s">
        <v>6526</v>
      </c>
      <c r="D2916" s="59" t="s">
        <v>1258</v>
      </c>
      <c r="E2916" s="58" t="s">
        <v>829</v>
      </c>
      <c r="F2916" s="58">
        <v>1</v>
      </c>
      <c r="G2916" s="59" t="s">
        <v>1258</v>
      </c>
      <c r="H2916" s="59" t="s">
        <v>1534</v>
      </c>
      <c r="I2916" s="59">
        <v>2.8E-5</v>
      </c>
      <c r="J2916" s="60">
        <v>35714285714.285713</v>
      </c>
      <c r="K2916" s="59"/>
    </row>
    <row r="2917" spans="1:11" ht="15" customHeight="1" x14ac:dyDescent="0.4">
      <c r="A2917" s="58">
        <v>2913</v>
      </c>
      <c r="B2917" s="59" t="s">
        <v>6631</v>
      </c>
      <c r="C2917" s="59" t="s">
        <v>6528</v>
      </c>
      <c r="D2917" s="59" t="s">
        <v>1258</v>
      </c>
      <c r="E2917" s="58" t="s">
        <v>829</v>
      </c>
      <c r="F2917" s="58">
        <v>1</v>
      </c>
      <c r="G2917" s="59" t="s">
        <v>1258</v>
      </c>
      <c r="H2917" s="59" t="s">
        <v>1534</v>
      </c>
      <c r="I2917" s="59">
        <v>2.8E-5</v>
      </c>
      <c r="J2917" s="60">
        <v>35714285714.285713</v>
      </c>
      <c r="K2917" s="59"/>
    </row>
    <row r="2918" spans="1:11" ht="15" customHeight="1" x14ac:dyDescent="0.4">
      <c r="A2918" s="58">
        <v>2914</v>
      </c>
      <c r="B2918" s="59" t="s">
        <v>6632</v>
      </c>
      <c r="C2918" s="59" t="s">
        <v>6530</v>
      </c>
      <c r="D2918" s="59" t="s">
        <v>1258</v>
      </c>
      <c r="E2918" s="58" t="s">
        <v>829</v>
      </c>
      <c r="F2918" s="58">
        <v>1</v>
      </c>
      <c r="G2918" s="59" t="s">
        <v>1258</v>
      </c>
      <c r="H2918" s="59" t="s">
        <v>1534</v>
      </c>
      <c r="I2918" s="59">
        <v>2.8E-5</v>
      </c>
      <c r="J2918" s="60">
        <v>35714285714.285713</v>
      </c>
      <c r="K2918" s="59"/>
    </row>
    <row r="2919" spans="1:11" ht="15" customHeight="1" x14ac:dyDescent="0.4">
      <c r="A2919" s="58">
        <v>2915</v>
      </c>
      <c r="B2919" s="59" t="s">
        <v>6633</v>
      </c>
      <c r="C2919" s="59" t="s">
        <v>6407</v>
      </c>
      <c r="D2919" s="59" t="s">
        <v>1258</v>
      </c>
      <c r="E2919" s="58" t="s">
        <v>829</v>
      </c>
      <c r="F2919" s="58">
        <v>1</v>
      </c>
      <c r="G2919" s="59" t="s">
        <v>1258</v>
      </c>
      <c r="H2919" s="59" t="s">
        <v>1534</v>
      </c>
      <c r="I2919" s="59">
        <v>2.8E-5</v>
      </c>
      <c r="J2919" s="60">
        <v>35714285714.285713</v>
      </c>
      <c r="K2919" s="59"/>
    </row>
    <row r="2920" spans="1:11" ht="15" customHeight="1" x14ac:dyDescent="0.4">
      <c r="A2920" s="58">
        <v>2916</v>
      </c>
      <c r="B2920" s="59" t="s">
        <v>6634</v>
      </c>
      <c r="C2920" s="59" t="s">
        <v>6533</v>
      </c>
      <c r="D2920" s="59" t="s">
        <v>1258</v>
      </c>
      <c r="E2920" s="58" t="s">
        <v>829</v>
      </c>
      <c r="F2920" s="58">
        <v>1</v>
      </c>
      <c r="G2920" s="59" t="s">
        <v>1258</v>
      </c>
      <c r="H2920" s="59" t="s">
        <v>1534</v>
      </c>
      <c r="I2920" s="59">
        <v>2.8E-5</v>
      </c>
      <c r="J2920" s="60">
        <v>35714285714.285713</v>
      </c>
      <c r="K2920" s="59"/>
    </row>
    <row r="2921" spans="1:11" ht="15" customHeight="1" x14ac:dyDescent="0.4">
      <c r="A2921" s="58">
        <v>2917</v>
      </c>
      <c r="B2921" s="59" t="s">
        <v>6635</v>
      </c>
      <c r="C2921" s="59" t="s">
        <v>6535</v>
      </c>
      <c r="D2921" s="59" t="s">
        <v>1258</v>
      </c>
      <c r="E2921" s="58" t="s">
        <v>829</v>
      </c>
      <c r="F2921" s="58">
        <v>1</v>
      </c>
      <c r="G2921" s="59" t="s">
        <v>1258</v>
      </c>
      <c r="H2921" s="59" t="s">
        <v>1534</v>
      </c>
      <c r="I2921" s="59">
        <v>2.8E-5</v>
      </c>
      <c r="J2921" s="60">
        <v>35714285714.285713</v>
      </c>
      <c r="K2921" s="59"/>
    </row>
    <row r="2922" spans="1:11" ht="15" customHeight="1" x14ac:dyDescent="0.4">
      <c r="A2922" s="58">
        <v>2918</v>
      </c>
      <c r="B2922" s="59" t="s">
        <v>6636</v>
      </c>
      <c r="C2922" s="59" t="s">
        <v>6537</v>
      </c>
      <c r="D2922" s="59" t="s">
        <v>1258</v>
      </c>
      <c r="E2922" s="58" t="s">
        <v>829</v>
      </c>
      <c r="F2922" s="58">
        <v>1</v>
      </c>
      <c r="G2922" s="59" t="s">
        <v>1258</v>
      </c>
      <c r="H2922" s="59" t="s">
        <v>1534</v>
      </c>
      <c r="I2922" s="59">
        <v>2.8E-5</v>
      </c>
      <c r="J2922" s="60">
        <v>35714285714.285713</v>
      </c>
      <c r="K2922" s="59"/>
    </row>
    <row r="2923" spans="1:11" ht="15" customHeight="1" x14ac:dyDescent="0.4">
      <c r="A2923" s="58">
        <v>2919</v>
      </c>
      <c r="B2923" s="59" t="s">
        <v>6637</v>
      </c>
      <c r="C2923" s="59" t="s">
        <v>6539</v>
      </c>
      <c r="D2923" s="59" t="s">
        <v>1258</v>
      </c>
      <c r="E2923" s="58" t="s">
        <v>829</v>
      </c>
      <c r="F2923" s="58">
        <v>1</v>
      </c>
      <c r="G2923" s="59" t="s">
        <v>1258</v>
      </c>
      <c r="H2923" s="59" t="s">
        <v>1534</v>
      </c>
      <c r="I2923" s="59">
        <v>2.8E-5</v>
      </c>
      <c r="J2923" s="60">
        <v>35714285714.285713</v>
      </c>
      <c r="K2923" s="59"/>
    </row>
    <row r="2924" spans="1:11" ht="15" customHeight="1" x14ac:dyDescent="0.4">
      <c r="A2924" s="58">
        <v>2920</v>
      </c>
      <c r="B2924" s="59" t="s">
        <v>6638</v>
      </c>
      <c r="C2924" s="59" t="s">
        <v>6409</v>
      </c>
      <c r="D2924" s="59" t="s">
        <v>88</v>
      </c>
      <c r="E2924" s="58" t="s">
        <v>829</v>
      </c>
      <c r="F2924" s="58">
        <v>8</v>
      </c>
      <c r="G2924" s="59" t="s">
        <v>1258</v>
      </c>
      <c r="H2924" s="59" t="s">
        <v>1534</v>
      </c>
      <c r="I2924" s="59">
        <v>2.24E-4</v>
      </c>
      <c r="J2924" s="60">
        <v>4464285714.2857141</v>
      </c>
      <c r="K2924" s="59"/>
    </row>
    <row r="2925" spans="1:11" ht="15" customHeight="1" x14ac:dyDescent="0.4">
      <c r="A2925" s="58">
        <v>2921</v>
      </c>
      <c r="B2925" s="59" t="s">
        <v>6639</v>
      </c>
      <c r="C2925" s="59" t="s">
        <v>6542</v>
      </c>
      <c r="D2925" s="59" t="s">
        <v>1258</v>
      </c>
      <c r="E2925" s="58" t="s">
        <v>829</v>
      </c>
      <c r="F2925" s="58">
        <v>7</v>
      </c>
      <c r="G2925" s="59" t="s">
        <v>1258</v>
      </c>
      <c r="H2925" s="59" t="s">
        <v>1534</v>
      </c>
      <c r="I2925" s="59">
        <v>3.6400000000000001E-4</v>
      </c>
      <c r="J2925" s="60">
        <v>2747252747.2527471</v>
      </c>
      <c r="K2925" s="59"/>
    </row>
    <row r="2926" spans="1:11" ht="15" customHeight="1" x14ac:dyDescent="0.4">
      <c r="A2926" s="58">
        <v>2922</v>
      </c>
      <c r="B2926" s="59" t="s">
        <v>6640</v>
      </c>
      <c r="C2926" s="59" t="s">
        <v>6544</v>
      </c>
      <c r="D2926" s="59" t="s">
        <v>1258</v>
      </c>
      <c r="E2926" s="58" t="s">
        <v>829</v>
      </c>
      <c r="F2926" s="58">
        <v>1</v>
      </c>
      <c r="G2926" s="59" t="s">
        <v>1258</v>
      </c>
      <c r="H2926" s="59" t="s">
        <v>1534</v>
      </c>
      <c r="I2926" s="59">
        <v>2.8E-5</v>
      </c>
      <c r="J2926" s="60">
        <v>35714285714.285713</v>
      </c>
      <c r="K2926" s="59"/>
    </row>
    <row r="2927" spans="1:11" ht="15" customHeight="1" x14ac:dyDescent="0.4">
      <c r="A2927" s="58">
        <v>2923</v>
      </c>
      <c r="B2927" s="59" t="s">
        <v>6641</v>
      </c>
      <c r="C2927" s="59" t="s">
        <v>6546</v>
      </c>
      <c r="D2927" s="59" t="s">
        <v>1258</v>
      </c>
      <c r="E2927" s="58" t="s">
        <v>829</v>
      </c>
      <c r="F2927" s="58">
        <v>1</v>
      </c>
      <c r="G2927" s="59" t="s">
        <v>1258</v>
      </c>
      <c r="H2927" s="59" t="s">
        <v>1534</v>
      </c>
      <c r="I2927" s="59">
        <v>2.8E-5</v>
      </c>
      <c r="J2927" s="60">
        <v>35714285714.285713</v>
      </c>
      <c r="K2927" s="59"/>
    </row>
    <row r="2928" spans="1:11" ht="15" customHeight="1" x14ac:dyDescent="0.4">
      <c r="A2928" s="58">
        <v>2924</v>
      </c>
      <c r="B2928" s="59" t="s">
        <v>6642</v>
      </c>
      <c r="C2928" s="59" t="s">
        <v>6548</v>
      </c>
      <c r="D2928" s="59" t="s">
        <v>1258</v>
      </c>
      <c r="E2928" s="58" t="s">
        <v>829</v>
      </c>
      <c r="F2928" s="58">
        <v>1</v>
      </c>
      <c r="G2928" s="59" t="s">
        <v>1258</v>
      </c>
      <c r="H2928" s="59" t="s">
        <v>1534</v>
      </c>
      <c r="I2928" s="59">
        <v>2.8E-5</v>
      </c>
      <c r="J2928" s="60">
        <v>35714285714.285713</v>
      </c>
      <c r="K2928" s="59"/>
    </row>
    <row r="2929" spans="1:11" ht="15" customHeight="1" x14ac:dyDescent="0.4">
      <c r="A2929" s="58">
        <v>2925</v>
      </c>
      <c r="B2929" s="59" t="s">
        <v>6643</v>
      </c>
      <c r="C2929" s="59" t="s">
        <v>6552</v>
      </c>
      <c r="D2929" s="59" t="s">
        <v>6417</v>
      </c>
      <c r="E2929" s="58" t="s">
        <v>829</v>
      </c>
      <c r="F2929" s="58">
        <v>1</v>
      </c>
      <c r="G2929" s="59" t="s">
        <v>1674</v>
      </c>
      <c r="H2929" s="59" t="s">
        <v>1675</v>
      </c>
      <c r="I2929" s="59">
        <v>1.4999999999999999E-4</v>
      </c>
      <c r="J2929" s="60">
        <v>6666666666.666667</v>
      </c>
      <c r="K2929" s="59"/>
    </row>
    <row r="2930" spans="1:11" ht="15" customHeight="1" x14ac:dyDescent="0.4">
      <c r="A2930" s="58">
        <v>2926</v>
      </c>
      <c r="B2930" s="59" t="s">
        <v>6644</v>
      </c>
      <c r="C2930" s="59" t="s">
        <v>6550</v>
      </c>
      <c r="D2930" s="59" t="s">
        <v>6417</v>
      </c>
      <c r="E2930" s="58" t="s">
        <v>829</v>
      </c>
      <c r="F2930" s="58">
        <v>1</v>
      </c>
      <c r="G2930" s="59" t="s">
        <v>1674</v>
      </c>
      <c r="H2930" s="59" t="s">
        <v>1675</v>
      </c>
      <c r="I2930" s="59">
        <v>1.4999999999999999E-4</v>
      </c>
      <c r="J2930" s="60">
        <v>6666666666.666667</v>
      </c>
      <c r="K2930" s="59"/>
    </row>
    <row r="2931" spans="1:11" ht="15" customHeight="1" x14ac:dyDescent="0.4">
      <c r="A2931" s="58">
        <v>2927</v>
      </c>
      <c r="B2931" s="59" t="s">
        <v>6645</v>
      </c>
      <c r="C2931" s="59" t="s">
        <v>6554</v>
      </c>
      <c r="D2931" s="59" t="s">
        <v>6420</v>
      </c>
      <c r="E2931" s="58" t="s">
        <v>829</v>
      </c>
      <c r="F2931" s="58">
        <v>1</v>
      </c>
      <c r="G2931" s="59" t="s">
        <v>1625</v>
      </c>
      <c r="H2931" s="59" t="s">
        <v>1514</v>
      </c>
      <c r="I2931" s="59">
        <v>7.7899999999999996E-4</v>
      </c>
      <c r="J2931" s="60">
        <v>1283697047.4967909</v>
      </c>
      <c r="K2931" s="59"/>
    </row>
    <row r="2932" spans="1:11" ht="15" customHeight="1" x14ac:dyDescent="0.4">
      <c r="A2932" s="58">
        <v>2928</v>
      </c>
      <c r="B2932" s="59" t="s">
        <v>6646</v>
      </c>
      <c r="C2932" s="59" t="s">
        <v>6556</v>
      </c>
      <c r="D2932" s="59" t="s">
        <v>6420</v>
      </c>
      <c r="E2932" s="58" t="s">
        <v>829</v>
      </c>
      <c r="F2932" s="58">
        <v>1</v>
      </c>
      <c r="G2932" s="59" t="s">
        <v>1625</v>
      </c>
      <c r="H2932" s="59" t="s">
        <v>1514</v>
      </c>
      <c r="I2932" s="59">
        <v>6.0000000000000002E-6</v>
      </c>
      <c r="J2932" s="60">
        <v>166666666666.66666</v>
      </c>
      <c r="K2932" s="59"/>
    </row>
    <row r="2933" spans="1:11" ht="15" customHeight="1" x14ac:dyDescent="0.4">
      <c r="A2933" s="58">
        <v>2929</v>
      </c>
      <c r="B2933" s="59" t="s">
        <v>6647</v>
      </c>
      <c r="C2933" s="59" t="s">
        <v>6648</v>
      </c>
      <c r="D2933" s="59" t="s">
        <v>6420</v>
      </c>
      <c r="E2933" s="58" t="s">
        <v>859</v>
      </c>
      <c r="F2933" s="58">
        <v>1</v>
      </c>
      <c r="G2933" s="59" t="s">
        <v>2163</v>
      </c>
      <c r="H2933" s="59"/>
      <c r="I2933" s="59">
        <v>1.8469999999999999E-3</v>
      </c>
      <c r="J2933" s="60">
        <v>541418516.51326478</v>
      </c>
      <c r="K2933" s="59"/>
    </row>
    <row r="2934" spans="1:11" ht="15" customHeight="1" x14ac:dyDescent="0.4">
      <c r="A2934" s="58">
        <v>2930</v>
      </c>
      <c r="B2934" s="59" t="s">
        <v>6649</v>
      </c>
      <c r="C2934" s="59" t="s">
        <v>6560</v>
      </c>
      <c r="D2934" s="59" t="s">
        <v>6561</v>
      </c>
      <c r="E2934" s="58" t="s">
        <v>4523</v>
      </c>
      <c r="F2934" s="58">
        <v>1</v>
      </c>
      <c r="G2934" s="59" t="s">
        <v>4524</v>
      </c>
      <c r="H2934" s="59" t="s">
        <v>4496</v>
      </c>
      <c r="I2934" s="59">
        <v>5.8799999999999998E-4</v>
      </c>
      <c r="J2934" s="60">
        <v>1700680272.1088436</v>
      </c>
      <c r="K2934" s="59"/>
    </row>
    <row r="2935" spans="1:11" ht="15" customHeight="1" x14ac:dyDescent="0.4">
      <c r="A2935" s="58">
        <v>2931</v>
      </c>
      <c r="B2935" s="59" t="s">
        <v>6650</v>
      </c>
      <c r="C2935" s="59" t="s">
        <v>6563</v>
      </c>
      <c r="D2935" s="59" t="s">
        <v>6420</v>
      </c>
      <c r="E2935" s="58" t="s">
        <v>829</v>
      </c>
      <c r="F2935" s="58">
        <v>1</v>
      </c>
      <c r="G2935" s="59" t="s">
        <v>1625</v>
      </c>
      <c r="H2935" s="59" t="s">
        <v>1514</v>
      </c>
      <c r="I2935" s="59">
        <v>3.1999999999999999E-5</v>
      </c>
      <c r="J2935" s="60">
        <v>31250000000</v>
      </c>
      <c r="K2935" s="59"/>
    </row>
    <row r="2936" spans="1:11" ht="15" customHeight="1" x14ac:dyDescent="0.4">
      <c r="A2936" s="58">
        <v>2932</v>
      </c>
      <c r="B2936" s="59" t="s">
        <v>6651</v>
      </c>
      <c r="C2936" s="59" t="s">
        <v>6565</v>
      </c>
      <c r="D2936" s="59" t="s">
        <v>6420</v>
      </c>
      <c r="E2936" s="58" t="s">
        <v>859</v>
      </c>
      <c r="F2936" s="58">
        <v>1</v>
      </c>
      <c r="G2936" s="59" t="s">
        <v>2163</v>
      </c>
      <c r="H2936" s="59"/>
      <c r="I2936" s="59">
        <v>1.8469999999999999E-3</v>
      </c>
      <c r="J2936" s="60">
        <v>541418516.51326478</v>
      </c>
      <c r="K2936" s="59"/>
    </row>
    <row r="2937" spans="1:11" ht="15" customHeight="1" x14ac:dyDescent="0.4">
      <c r="A2937" s="58">
        <v>2933</v>
      </c>
      <c r="B2937" s="59" t="s">
        <v>6652</v>
      </c>
      <c r="C2937" s="59" t="s">
        <v>6567</v>
      </c>
      <c r="D2937" s="59" t="s">
        <v>6420</v>
      </c>
      <c r="E2937" s="58" t="s">
        <v>829</v>
      </c>
      <c r="F2937" s="58">
        <v>1</v>
      </c>
      <c r="G2937" s="59" t="s">
        <v>1513</v>
      </c>
      <c r="H2937" s="59" t="s">
        <v>1514</v>
      </c>
      <c r="I2937" s="59">
        <v>8.0000000000000007E-5</v>
      </c>
      <c r="J2937" s="60">
        <v>12499999999.999998</v>
      </c>
      <c r="K2937" s="59"/>
    </row>
    <row r="2938" spans="1:11" ht="15" customHeight="1" x14ac:dyDescent="0.4">
      <c r="A2938" s="58">
        <v>2934</v>
      </c>
      <c r="B2938" s="59" t="s">
        <v>6653</v>
      </c>
      <c r="C2938" s="59" t="s">
        <v>6569</v>
      </c>
      <c r="D2938" s="59" t="s">
        <v>6570</v>
      </c>
      <c r="E2938" s="58" t="s">
        <v>829</v>
      </c>
      <c r="F2938" s="58">
        <v>2</v>
      </c>
      <c r="G2938" s="59" t="s">
        <v>1560</v>
      </c>
      <c r="H2938" s="59" t="s">
        <v>2778</v>
      </c>
      <c r="I2938" s="59">
        <v>1.0435E-2</v>
      </c>
      <c r="J2938" s="60">
        <v>95831336.847149014</v>
      </c>
      <c r="K2938" s="59"/>
    </row>
    <row r="2939" spans="1:11" ht="15" customHeight="1" x14ac:dyDescent="0.4">
      <c r="A2939" s="58">
        <v>2935</v>
      </c>
      <c r="B2939" s="59" t="s">
        <v>6654</v>
      </c>
      <c r="C2939" s="59" t="s">
        <v>6572</v>
      </c>
      <c r="D2939" s="59" t="s">
        <v>6573</v>
      </c>
      <c r="E2939" s="58" t="s">
        <v>829</v>
      </c>
      <c r="F2939" s="58">
        <v>4</v>
      </c>
      <c r="G2939" s="59" t="s">
        <v>1635</v>
      </c>
      <c r="H2939" s="59" t="s">
        <v>1636</v>
      </c>
      <c r="I2939" s="59">
        <v>1.4236E-2</v>
      </c>
      <c r="J2939" s="60">
        <v>70244450.688395619</v>
      </c>
      <c r="K2939" s="59"/>
    </row>
    <row r="2940" spans="1:11" ht="15" customHeight="1" x14ac:dyDescent="0.4">
      <c r="A2940" s="58">
        <v>2936</v>
      </c>
      <c r="B2940" s="59" t="s">
        <v>6655</v>
      </c>
      <c r="C2940" s="59" t="s">
        <v>6435</v>
      </c>
      <c r="D2940" s="59" t="s">
        <v>6436</v>
      </c>
      <c r="E2940" s="58" t="s">
        <v>829</v>
      </c>
      <c r="F2940" s="58">
        <v>15</v>
      </c>
      <c r="G2940" s="59" t="s">
        <v>830</v>
      </c>
      <c r="H2940" s="59" t="s">
        <v>831</v>
      </c>
      <c r="I2940" s="59">
        <v>6.6E-3</v>
      </c>
      <c r="J2940" s="60">
        <v>151515151.51515153</v>
      </c>
      <c r="K2940" s="59"/>
    </row>
    <row r="2941" spans="1:11" ht="15" customHeight="1" x14ac:dyDescent="0.4">
      <c r="A2941" s="58">
        <v>2937</v>
      </c>
      <c r="B2941" s="59" t="s">
        <v>6656</v>
      </c>
      <c r="C2941" s="59" t="s">
        <v>6576</v>
      </c>
      <c r="D2941" s="59" t="s">
        <v>6439</v>
      </c>
      <c r="E2941" s="58" t="s">
        <v>859</v>
      </c>
      <c r="F2941" s="58">
        <v>1</v>
      </c>
      <c r="G2941" s="59" t="s">
        <v>1509</v>
      </c>
      <c r="H2941" s="59"/>
      <c r="I2941" s="59">
        <v>6.7000000000000002E-4</v>
      </c>
      <c r="J2941" s="60">
        <v>1492537313.4328358</v>
      </c>
      <c r="K2941" s="59"/>
    </row>
    <row r="2942" spans="1:11" ht="15" customHeight="1" x14ac:dyDescent="0.4">
      <c r="A2942" s="58">
        <v>2938</v>
      </c>
      <c r="B2942" s="59" t="s">
        <v>6657</v>
      </c>
      <c r="C2942" s="59" t="s">
        <v>6580</v>
      </c>
      <c r="D2942" s="59" t="s">
        <v>6451</v>
      </c>
      <c r="E2942" s="58" t="s">
        <v>829</v>
      </c>
      <c r="F2942" s="58">
        <v>1</v>
      </c>
      <c r="G2942" s="59" t="s">
        <v>2738</v>
      </c>
      <c r="H2942" s="59" t="s">
        <v>2739</v>
      </c>
      <c r="I2942" s="59">
        <v>9.1000000000000004E-3</v>
      </c>
      <c r="J2942" s="60">
        <v>109890109.89010988</v>
      </c>
      <c r="K2942" s="59"/>
    </row>
    <row r="2943" spans="1:11" ht="15" customHeight="1" x14ac:dyDescent="0.4">
      <c r="A2943" s="58">
        <v>2939</v>
      </c>
      <c r="B2943" s="59" t="s">
        <v>6658</v>
      </c>
      <c r="C2943" s="59" t="s">
        <v>6582</v>
      </c>
      <c r="D2943" s="59" t="s">
        <v>6583</v>
      </c>
      <c r="E2943" s="58" t="s">
        <v>586</v>
      </c>
      <c r="F2943" s="58">
        <v>1</v>
      </c>
      <c r="G2943" s="59"/>
      <c r="H2943" s="59"/>
      <c r="I2943" s="59">
        <v>0</v>
      </c>
      <c r="J2943" s="60"/>
      <c r="K2943" s="59"/>
    </row>
    <row r="2944" spans="1:11" ht="15" customHeight="1" x14ac:dyDescent="0.4">
      <c r="A2944" s="58">
        <v>2940</v>
      </c>
      <c r="B2944" s="59" t="s">
        <v>6659</v>
      </c>
      <c r="C2944" s="59" t="s">
        <v>6660</v>
      </c>
      <c r="D2944" s="59" t="s">
        <v>6661</v>
      </c>
      <c r="E2944" s="58" t="s">
        <v>829</v>
      </c>
      <c r="F2944" s="58">
        <v>1</v>
      </c>
      <c r="G2944" s="59" t="s">
        <v>6662</v>
      </c>
      <c r="H2944" s="59" t="s">
        <v>6663</v>
      </c>
      <c r="I2944" s="59">
        <v>0.03</v>
      </c>
      <c r="J2944" s="60">
        <v>33333333.333333336</v>
      </c>
      <c r="K2944" s="59"/>
    </row>
    <row r="2945" spans="1:11" ht="15" customHeight="1" x14ac:dyDescent="0.4">
      <c r="A2945" s="58">
        <v>2941</v>
      </c>
      <c r="B2945" s="59" t="s">
        <v>6664</v>
      </c>
      <c r="C2945" s="59" t="s">
        <v>6585</v>
      </c>
      <c r="D2945" s="59" t="s">
        <v>6586</v>
      </c>
      <c r="E2945" s="58" t="s">
        <v>859</v>
      </c>
      <c r="F2945" s="58">
        <v>2</v>
      </c>
      <c r="G2945" s="59" t="s">
        <v>1613</v>
      </c>
      <c r="H2945" s="59" t="s">
        <v>1614</v>
      </c>
      <c r="I2945" s="59">
        <v>1.052E-3</v>
      </c>
      <c r="J2945" s="60">
        <v>950570342.20532322</v>
      </c>
      <c r="K2945" s="59"/>
    </row>
    <row r="2946" spans="1:11" ht="15" customHeight="1" x14ac:dyDescent="0.4">
      <c r="A2946" s="58">
        <v>2942</v>
      </c>
      <c r="B2946" s="59" t="s">
        <v>6665</v>
      </c>
      <c r="C2946" s="59" t="s">
        <v>6588</v>
      </c>
      <c r="D2946" s="59" t="s">
        <v>6589</v>
      </c>
      <c r="E2946" s="58" t="s">
        <v>829</v>
      </c>
      <c r="F2946" s="58">
        <v>2</v>
      </c>
      <c r="G2946" s="59" t="s">
        <v>1583</v>
      </c>
      <c r="H2946" s="59" t="s">
        <v>1584</v>
      </c>
      <c r="I2946" s="59">
        <v>2.0000000000000001E-4</v>
      </c>
      <c r="J2946" s="60">
        <v>5000000000</v>
      </c>
      <c r="K2946" s="59"/>
    </row>
    <row r="2947" spans="1:11" ht="15" customHeight="1" x14ac:dyDescent="0.4">
      <c r="A2947" s="58">
        <v>2943</v>
      </c>
      <c r="B2947" s="59" t="s">
        <v>6666</v>
      </c>
      <c r="C2947" s="59" t="s">
        <v>6591</v>
      </c>
      <c r="D2947" s="59" t="s">
        <v>6592</v>
      </c>
      <c r="E2947" s="58" t="s">
        <v>829</v>
      </c>
      <c r="F2947" s="58">
        <v>2</v>
      </c>
      <c r="G2947" s="59" t="s">
        <v>1625</v>
      </c>
      <c r="H2947" s="59" t="s">
        <v>1514</v>
      </c>
      <c r="I2947" s="59">
        <v>1.728E-2</v>
      </c>
      <c r="J2947" s="60">
        <v>57870370.370370373</v>
      </c>
      <c r="K2947" s="59"/>
    </row>
    <row r="2948" spans="1:11" ht="15" customHeight="1" x14ac:dyDescent="0.4">
      <c r="A2948" s="58">
        <v>2944</v>
      </c>
      <c r="B2948" s="59" t="s">
        <v>6667</v>
      </c>
      <c r="C2948" s="59" t="s">
        <v>6594</v>
      </c>
      <c r="D2948" s="59" t="s">
        <v>6482</v>
      </c>
      <c r="E2948" s="58" t="s">
        <v>829</v>
      </c>
      <c r="F2948" s="58">
        <v>2</v>
      </c>
      <c r="G2948" s="59" t="s">
        <v>830</v>
      </c>
      <c r="H2948" s="59" t="s">
        <v>831</v>
      </c>
      <c r="I2948" s="59">
        <v>8.8000000000000003E-4</v>
      </c>
      <c r="J2948" s="60">
        <v>1136363636.3636363</v>
      </c>
      <c r="K2948" s="59"/>
    </row>
    <row r="2949" spans="1:11" ht="15" customHeight="1" x14ac:dyDescent="0.4">
      <c r="A2949" s="58">
        <v>2945</v>
      </c>
      <c r="B2949" s="59" t="s">
        <v>6668</v>
      </c>
      <c r="C2949" s="59" t="s">
        <v>6393</v>
      </c>
      <c r="D2949" s="59" t="s">
        <v>6385</v>
      </c>
      <c r="E2949" s="58" t="s">
        <v>829</v>
      </c>
      <c r="F2949" s="58">
        <v>2</v>
      </c>
      <c r="G2949" s="59" t="s">
        <v>9</v>
      </c>
      <c r="H2949" s="59" t="s">
        <v>1531</v>
      </c>
      <c r="I2949" s="59">
        <v>3.59E-4</v>
      </c>
      <c r="J2949" s="60">
        <v>2785515320.3342619</v>
      </c>
      <c r="K2949" s="59"/>
    </row>
    <row r="2950" spans="1:11" ht="15" customHeight="1" x14ac:dyDescent="0.4">
      <c r="A2950" s="58">
        <v>2946</v>
      </c>
      <c r="B2950" s="59" t="s">
        <v>6669</v>
      </c>
      <c r="C2950" s="59" t="s">
        <v>6599</v>
      </c>
      <c r="D2950" s="59" t="s">
        <v>6385</v>
      </c>
      <c r="E2950" s="58" t="s">
        <v>829</v>
      </c>
      <c r="F2950" s="58">
        <v>4</v>
      </c>
      <c r="G2950" s="59" t="s">
        <v>9</v>
      </c>
      <c r="H2950" s="59" t="s">
        <v>1531</v>
      </c>
      <c r="I2950" s="59">
        <v>7.18E-4</v>
      </c>
      <c r="J2950" s="60">
        <v>1392757660.1671309</v>
      </c>
      <c r="K2950" s="59"/>
    </row>
    <row r="2951" spans="1:11" ht="15" customHeight="1" x14ac:dyDescent="0.4">
      <c r="A2951" s="58">
        <v>2947</v>
      </c>
      <c r="B2951" s="59" t="s">
        <v>6670</v>
      </c>
      <c r="C2951" s="59" t="s">
        <v>6601</v>
      </c>
      <c r="D2951" s="59" t="s">
        <v>6385</v>
      </c>
      <c r="E2951" s="58" t="s">
        <v>829</v>
      </c>
      <c r="F2951" s="58">
        <v>4</v>
      </c>
      <c r="G2951" s="59" t="s">
        <v>9</v>
      </c>
      <c r="H2951" s="59" t="s">
        <v>1531</v>
      </c>
      <c r="I2951" s="59">
        <v>7.18E-4</v>
      </c>
      <c r="J2951" s="60">
        <v>1392757660.1671309</v>
      </c>
      <c r="K2951" s="59"/>
    </row>
    <row r="2952" spans="1:11" ht="15" customHeight="1" x14ac:dyDescent="0.4">
      <c r="A2952" s="58">
        <v>2948</v>
      </c>
      <c r="B2952" s="59" t="s">
        <v>6671</v>
      </c>
      <c r="C2952" s="59" t="s">
        <v>6672</v>
      </c>
      <c r="D2952" s="59" t="s">
        <v>6604</v>
      </c>
      <c r="E2952" s="58" t="s">
        <v>829</v>
      </c>
      <c r="F2952" s="58">
        <v>1</v>
      </c>
      <c r="G2952" s="59" t="s">
        <v>830</v>
      </c>
      <c r="H2952" s="59" t="s">
        <v>831</v>
      </c>
      <c r="I2952" s="59">
        <v>4.4000000000000002E-4</v>
      </c>
      <c r="J2952" s="60">
        <v>2272727272.7272725</v>
      </c>
      <c r="K2952" s="59"/>
    </row>
    <row r="2953" spans="1:11" ht="15" customHeight="1" x14ac:dyDescent="0.4">
      <c r="A2953" s="58">
        <v>2949</v>
      </c>
      <c r="B2953" s="59" t="s">
        <v>6673</v>
      </c>
      <c r="C2953" s="59" t="s">
        <v>6606</v>
      </c>
      <c r="D2953" s="59" t="s">
        <v>6604</v>
      </c>
      <c r="E2953" s="58" t="s">
        <v>829</v>
      </c>
      <c r="F2953" s="58">
        <v>2</v>
      </c>
      <c r="G2953" s="59" t="s">
        <v>830</v>
      </c>
      <c r="H2953" s="59" t="s">
        <v>831</v>
      </c>
      <c r="I2953" s="59">
        <v>8.8000000000000003E-4</v>
      </c>
      <c r="J2953" s="60">
        <v>1136363636.3636363</v>
      </c>
      <c r="K2953" s="59"/>
    </row>
    <row r="2954" spans="1:11" ht="15" customHeight="1" x14ac:dyDescent="0.4">
      <c r="A2954" s="58">
        <v>2950</v>
      </c>
      <c r="B2954" s="59" t="s">
        <v>6674</v>
      </c>
      <c r="C2954" s="59" t="s">
        <v>6675</v>
      </c>
      <c r="D2954" s="59" t="s">
        <v>6604</v>
      </c>
      <c r="E2954" s="58" t="s">
        <v>829</v>
      </c>
      <c r="F2954" s="58">
        <v>1</v>
      </c>
      <c r="G2954" s="59" t="s">
        <v>830</v>
      </c>
      <c r="H2954" s="59" t="s">
        <v>831</v>
      </c>
      <c r="I2954" s="59">
        <v>4.4000000000000002E-4</v>
      </c>
      <c r="J2954" s="60">
        <v>2272727272.7272725</v>
      </c>
      <c r="K2954" s="59"/>
    </row>
    <row r="2955" spans="1:11" ht="15" customHeight="1" x14ac:dyDescent="0.4">
      <c r="A2955" s="58">
        <v>2951</v>
      </c>
      <c r="B2955" s="59" t="s">
        <v>6676</v>
      </c>
      <c r="C2955" s="59" t="s">
        <v>6608</v>
      </c>
      <c r="D2955" s="59" t="s">
        <v>6604</v>
      </c>
      <c r="E2955" s="58" t="s">
        <v>829</v>
      </c>
      <c r="F2955" s="58">
        <v>1</v>
      </c>
      <c r="G2955" s="59" t="s">
        <v>830</v>
      </c>
      <c r="H2955" s="59" t="s">
        <v>831</v>
      </c>
      <c r="I2955" s="59">
        <v>4.4000000000000002E-4</v>
      </c>
      <c r="J2955" s="60">
        <v>2272727272.7272725</v>
      </c>
      <c r="K2955" s="59"/>
    </row>
    <row r="2956" spans="1:11" ht="15" customHeight="1" x14ac:dyDescent="0.4">
      <c r="A2956" s="58">
        <v>2952</v>
      </c>
      <c r="B2956" s="59" t="s">
        <v>6677</v>
      </c>
      <c r="C2956" s="59" t="s">
        <v>6678</v>
      </c>
      <c r="D2956" s="59" t="s">
        <v>6604</v>
      </c>
      <c r="E2956" s="58" t="s">
        <v>829</v>
      </c>
      <c r="F2956" s="58">
        <v>1</v>
      </c>
      <c r="G2956" s="59" t="s">
        <v>830</v>
      </c>
      <c r="H2956" s="59" t="s">
        <v>831</v>
      </c>
      <c r="I2956" s="59">
        <v>4.4000000000000002E-4</v>
      </c>
      <c r="J2956" s="60">
        <v>2272727272.7272725</v>
      </c>
      <c r="K2956" s="59"/>
    </row>
    <row r="2957" spans="1:11" ht="15" customHeight="1" x14ac:dyDescent="0.4">
      <c r="A2957" s="58">
        <v>2953</v>
      </c>
      <c r="B2957" s="59" t="s">
        <v>6679</v>
      </c>
      <c r="C2957" s="59" t="s">
        <v>6610</v>
      </c>
      <c r="D2957" s="59" t="s">
        <v>6604</v>
      </c>
      <c r="E2957" s="58" t="s">
        <v>829</v>
      </c>
      <c r="F2957" s="58">
        <v>1</v>
      </c>
      <c r="G2957" s="59" t="s">
        <v>830</v>
      </c>
      <c r="H2957" s="59" t="s">
        <v>831</v>
      </c>
      <c r="I2957" s="59">
        <v>4.4000000000000002E-4</v>
      </c>
      <c r="J2957" s="60">
        <v>2272727272.7272725</v>
      </c>
      <c r="K2957" s="59"/>
    </row>
    <row r="2958" spans="1:11" ht="15" customHeight="1" x14ac:dyDescent="0.4">
      <c r="A2958" s="58">
        <v>2954</v>
      </c>
      <c r="B2958" s="59" t="s">
        <v>6680</v>
      </c>
      <c r="C2958" s="59" t="s">
        <v>6612</v>
      </c>
      <c r="D2958" s="59" t="s">
        <v>6487</v>
      </c>
      <c r="E2958" s="58" t="s">
        <v>859</v>
      </c>
      <c r="F2958" s="58">
        <v>1</v>
      </c>
      <c r="G2958" s="59" t="s">
        <v>1509</v>
      </c>
      <c r="H2958" s="59"/>
      <c r="I2958" s="59">
        <v>6.7000000000000002E-4</v>
      </c>
      <c r="J2958" s="60">
        <v>1492537313.4328358</v>
      </c>
      <c r="K2958" s="59"/>
    </row>
    <row r="2959" spans="1:11" ht="15" customHeight="1" x14ac:dyDescent="0.4">
      <c r="A2959" s="58">
        <v>2955</v>
      </c>
      <c r="B2959" s="59" t="s">
        <v>6681</v>
      </c>
      <c r="C2959" s="59" t="s">
        <v>6614</v>
      </c>
      <c r="D2959" s="59" t="s">
        <v>6439</v>
      </c>
      <c r="E2959" s="58" t="s">
        <v>859</v>
      </c>
      <c r="F2959" s="58">
        <v>2</v>
      </c>
      <c r="G2959" s="59" t="s">
        <v>1509</v>
      </c>
      <c r="H2959" s="59"/>
      <c r="I2959" s="59">
        <v>1.34E-3</v>
      </c>
      <c r="J2959" s="60">
        <v>746268656.71641791</v>
      </c>
      <c r="K2959" s="59"/>
    </row>
    <row r="2960" spans="1:11" ht="15" customHeight="1" x14ac:dyDescent="0.4">
      <c r="A2960" s="58">
        <v>2956</v>
      </c>
      <c r="B2960" s="59" t="s">
        <v>6682</v>
      </c>
      <c r="C2960" s="59" t="s">
        <v>6496</v>
      </c>
      <c r="D2960" s="59" t="s">
        <v>6439</v>
      </c>
      <c r="E2960" s="58" t="s">
        <v>586</v>
      </c>
      <c r="F2960" s="58">
        <v>1</v>
      </c>
      <c r="G2960" s="59"/>
      <c r="H2960" s="59"/>
      <c r="I2960" s="59">
        <v>0</v>
      </c>
      <c r="J2960" s="60"/>
      <c r="K2960" s="59"/>
    </row>
    <row r="2961" spans="1:11" ht="15" customHeight="1" x14ac:dyDescent="0.4">
      <c r="A2961" s="58">
        <v>2957</v>
      </c>
      <c r="B2961" s="59" t="s">
        <v>6683</v>
      </c>
      <c r="C2961" s="59" t="s">
        <v>6493</v>
      </c>
      <c r="D2961" s="59" t="s">
        <v>6494</v>
      </c>
      <c r="E2961" s="58" t="s">
        <v>586</v>
      </c>
      <c r="F2961" s="58">
        <v>2</v>
      </c>
      <c r="G2961" s="59"/>
      <c r="H2961" s="59"/>
      <c r="I2961" s="59">
        <v>0</v>
      </c>
      <c r="J2961" s="60"/>
      <c r="K2961" s="59"/>
    </row>
    <row r="2962" spans="1:11" ht="15" customHeight="1" x14ac:dyDescent="0.4">
      <c r="A2962" s="58">
        <v>2958</v>
      </c>
      <c r="B2962" s="59" t="s">
        <v>6684</v>
      </c>
      <c r="C2962" s="59">
        <v>81088501</v>
      </c>
      <c r="D2962" s="59" t="s">
        <v>6685</v>
      </c>
      <c r="E2962" s="58" t="s">
        <v>582</v>
      </c>
      <c r="F2962" s="58" t="s">
        <v>598</v>
      </c>
      <c r="G2962" s="59"/>
      <c r="H2962" s="59"/>
      <c r="I2962" s="59">
        <v>9.3300999999999995E-2</v>
      </c>
      <c r="J2962" s="60">
        <v>10717998.73527615</v>
      </c>
      <c r="K2962" s="59"/>
    </row>
    <row r="2963" spans="1:11" ht="15" customHeight="1" x14ac:dyDescent="0.4">
      <c r="A2963" s="58">
        <v>2959</v>
      </c>
      <c r="B2963" s="59" t="s">
        <v>6686</v>
      </c>
      <c r="C2963" s="59" t="s">
        <v>6687</v>
      </c>
      <c r="D2963" s="59" t="s">
        <v>1469</v>
      </c>
      <c r="E2963" s="58" t="s">
        <v>582</v>
      </c>
      <c r="F2963" s="58" t="s">
        <v>598</v>
      </c>
      <c r="G2963" s="59"/>
      <c r="H2963" s="59"/>
      <c r="I2963" s="59">
        <v>0</v>
      </c>
      <c r="J2963" s="60"/>
      <c r="K2963" s="59"/>
    </row>
    <row r="2964" spans="1:11" ht="15" customHeight="1" x14ac:dyDescent="0.4">
      <c r="A2964" s="58">
        <v>2960</v>
      </c>
      <c r="B2964" s="59" t="s">
        <v>6688</v>
      </c>
      <c r="C2964" s="59" t="s">
        <v>6689</v>
      </c>
      <c r="D2964" s="59" t="s">
        <v>1469</v>
      </c>
      <c r="E2964" s="58" t="s">
        <v>586</v>
      </c>
      <c r="F2964" s="58">
        <v>1</v>
      </c>
      <c r="G2964" s="59"/>
      <c r="H2964" s="59"/>
      <c r="I2964" s="59">
        <v>0</v>
      </c>
      <c r="J2964" s="60"/>
      <c r="K2964" s="59"/>
    </row>
    <row r="2965" spans="1:11" ht="15" customHeight="1" x14ac:dyDescent="0.4">
      <c r="A2965" s="58">
        <v>2961</v>
      </c>
      <c r="B2965" s="59" t="s">
        <v>6690</v>
      </c>
      <c r="C2965" s="59" t="s">
        <v>1105</v>
      </c>
      <c r="D2965" s="59" t="s">
        <v>948</v>
      </c>
      <c r="E2965" s="58" t="s">
        <v>586</v>
      </c>
      <c r="F2965" s="58">
        <v>16</v>
      </c>
      <c r="G2965" s="59"/>
      <c r="H2965" s="59"/>
      <c r="I2965" s="59">
        <v>0</v>
      </c>
      <c r="J2965" s="60"/>
      <c r="K2965" s="59"/>
    </row>
    <row r="2966" spans="1:11" ht="15" customHeight="1" x14ac:dyDescent="0.4">
      <c r="A2966" s="58">
        <v>2962</v>
      </c>
      <c r="B2966" s="59" t="s">
        <v>6691</v>
      </c>
      <c r="C2966" s="59" t="s">
        <v>6692</v>
      </c>
      <c r="D2966" s="59" t="s">
        <v>948</v>
      </c>
      <c r="E2966" s="58" t="s">
        <v>586</v>
      </c>
      <c r="F2966" s="58">
        <v>23</v>
      </c>
      <c r="G2966" s="59"/>
      <c r="H2966" s="59"/>
      <c r="I2966" s="59">
        <v>0</v>
      </c>
      <c r="J2966" s="60"/>
      <c r="K2966" s="59"/>
    </row>
    <row r="2967" spans="1:11" ht="15" customHeight="1" x14ac:dyDescent="0.4">
      <c r="A2967" s="58">
        <v>2963</v>
      </c>
      <c r="B2967" s="59" t="s">
        <v>6693</v>
      </c>
      <c r="C2967" s="59" t="s">
        <v>6694</v>
      </c>
      <c r="D2967" s="59" t="s">
        <v>6695</v>
      </c>
      <c r="E2967" s="58" t="s">
        <v>586</v>
      </c>
      <c r="F2967" s="58">
        <v>3</v>
      </c>
      <c r="G2967" s="59"/>
      <c r="H2967" s="59"/>
      <c r="I2967" s="59">
        <v>0</v>
      </c>
      <c r="J2967" s="60"/>
      <c r="K2967" s="59"/>
    </row>
    <row r="2968" spans="1:11" ht="15" customHeight="1" x14ac:dyDescent="0.4">
      <c r="A2968" s="58">
        <v>2964</v>
      </c>
      <c r="B2968" s="59" t="s">
        <v>6696</v>
      </c>
      <c r="C2968" s="59" t="s">
        <v>6697</v>
      </c>
      <c r="D2968" s="59" t="s">
        <v>6698</v>
      </c>
      <c r="E2968" s="58" t="s">
        <v>586</v>
      </c>
      <c r="F2968" s="58">
        <v>1</v>
      </c>
      <c r="G2968" s="59"/>
      <c r="H2968" s="59"/>
      <c r="I2968" s="59">
        <v>0</v>
      </c>
      <c r="J2968" s="60"/>
      <c r="K2968" s="59"/>
    </row>
    <row r="2969" spans="1:11" ht="15" customHeight="1" x14ac:dyDescent="0.4">
      <c r="A2969" s="58">
        <v>2965</v>
      </c>
      <c r="B2969" s="59" t="s">
        <v>6699</v>
      </c>
      <c r="C2969" s="59" t="s">
        <v>6700</v>
      </c>
      <c r="D2969" s="59" t="s">
        <v>6701</v>
      </c>
      <c r="E2969" s="58" t="s">
        <v>586</v>
      </c>
      <c r="F2969" s="58">
        <v>1</v>
      </c>
      <c r="G2969" s="59"/>
      <c r="H2969" s="59"/>
      <c r="I2969" s="59">
        <v>0</v>
      </c>
      <c r="J2969" s="60"/>
      <c r="K2969" s="59"/>
    </row>
    <row r="2970" spans="1:11" ht="15" customHeight="1" x14ac:dyDescent="0.4">
      <c r="A2970" s="58">
        <v>2966</v>
      </c>
      <c r="B2970" s="59" t="s">
        <v>6702</v>
      </c>
      <c r="C2970" s="59" t="s">
        <v>6703</v>
      </c>
      <c r="D2970" s="59" t="s">
        <v>6704</v>
      </c>
      <c r="E2970" s="58" t="s">
        <v>586</v>
      </c>
      <c r="F2970" s="58">
        <v>1</v>
      </c>
      <c r="G2970" s="59"/>
      <c r="H2970" s="59"/>
      <c r="I2970" s="59">
        <v>0</v>
      </c>
      <c r="J2970" s="60"/>
      <c r="K2970" s="59"/>
    </row>
    <row r="2971" spans="1:11" ht="15" customHeight="1" x14ac:dyDescent="0.4">
      <c r="A2971" s="58">
        <v>2967</v>
      </c>
      <c r="B2971" s="59" t="s">
        <v>6705</v>
      </c>
      <c r="C2971" s="59" t="s">
        <v>6706</v>
      </c>
      <c r="D2971" s="59" t="s">
        <v>6707</v>
      </c>
      <c r="E2971" s="58" t="s">
        <v>586</v>
      </c>
      <c r="F2971" s="58">
        <v>1</v>
      </c>
      <c r="G2971" s="59"/>
      <c r="H2971" s="59"/>
      <c r="I2971" s="59">
        <v>0</v>
      </c>
      <c r="J2971" s="60"/>
      <c r="K2971" s="59"/>
    </row>
    <row r="2972" spans="1:11" ht="15" customHeight="1" x14ac:dyDescent="0.4">
      <c r="A2972" s="58">
        <v>2968</v>
      </c>
      <c r="B2972" s="59" t="s">
        <v>6708</v>
      </c>
      <c r="C2972" s="59" t="s">
        <v>6709</v>
      </c>
      <c r="D2972" s="59" t="s">
        <v>6710</v>
      </c>
      <c r="E2972" s="58" t="s">
        <v>586</v>
      </c>
      <c r="F2972" s="58">
        <v>1</v>
      </c>
      <c r="G2972" s="59"/>
      <c r="H2972" s="59"/>
      <c r="I2972" s="59">
        <v>0</v>
      </c>
      <c r="J2972" s="60"/>
      <c r="K2972" s="59"/>
    </row>
    <row r="2973" spans="1:11" ht="15" customHeight="1" x14ac:dyDescent="0.4">
      <c r="A2973" s="58">
        <v>2969</v>
      </c>
      <c r="B2973" s="59" t="s">
        <v>6711</v>
      </c>
      <c r="C2973" s="59" t="s">
        <v>6712</v>
      </c>
      <c r="D2973" s="59" t="s">
        <v>6713</v>
      </c>
      <c r="E2973" s="58" t="s">
        <v>586</v>
      </c>
      <c r="F2973" s="58">
        <v>1</v>
      </c>
      <c r="G2973" s="59"/>
      <c r="H2973" s="59"/>
      <c r="I2973" s="59">
        <v>0</v>
      </c>
      <c r="J2973" s="60"/>
      <c r="K2973" s="59"/>
    </row>
    <row r="2974" spans="1:11" ht="15" customHeight="1" x14ac:dyDescent="0.4">
      <c r="A2974" s="58">
        <v>2970</v>
      </c>
      <c r="B2974" s="59" t="s">
        <v>6714</v>
      </c>
      <c r="C2974" s="59" t="s">
        <v>6715</v>
      </c>
      <c r="D2974" s="59" t="s">
        <v>6716</v>
      </c>
      <c r="E2974" s="58" t="s">
        <v>586</v>
      </c>
      <c r="F2974" s="58">
        <v>1</v>
      </c>
      <c r="G2974" s="59"/>
      <c r="H2974" s="59"/>
      <c r="I2974" s="59">
        <v>0</v>
      </c>
      <c r="J2974" s="60"/>
      <c r="K2974" s="59"/>
    </row>
    <row r="2975" spans="1:11" ht="15" customHeight="1" x14ac:dyDescent="0.4">
      <c r="A2975" s="58">
        <v>2971</v>
      </c>
      <c r="B2975" s="59" t="s">
        <v>6717</v>
      </c>
      <c r="C2975" s="59" t="s">
        <v>6718</v>
      </c>
      <c r="D2975" s="59" t="s">
        <v>6719</v>
      </c>
      <c r="E2975" s="58" t="s">
        <v>586</v>
      </c>
      <c r="F2975" s="58">
        <v>1</v>
      </c>
      <c r="G2975" s="59"/>
      <c r="H2975" s="59"/>
      <c r="I2975" s="59">
        <v>0</v>
      </c>
      <c r="J2975" s="60"/>
      <c r="K2975" s="59"/>
    </row>
    <row r="2976" spans="1:11" ht="15" customHeight="1" x14ac:dyDescent="0.4">
      <c r="A2976" s="58">
        <v>2972</v>
      </c>
      <c r="B2976" s="59" t="s">
        <v>6720</v>
      </c>
      <c r="C2976" s="59" t="s">
        <v>6721</v>
      </c>
      <c r="D2976" s="59" t="s">
        <v>825</v>
      </c>
      <c r="E2976" s="58" t="s">
        <v>586</v>
      </c>
      <c r="F2976" s="58">
        <v>75</v>
      </c>
      <c r="G2976" s="59"/>
      <c r="H2976" s="59"/>
      <c r="I2976" s="59">
        <v>0</v>
      </c>
      <c r="J2976" s="60"/>
      <c r="K2976" s="59"/>
    </row>
    <row r="2977" spans="1:11" ht="15" customHeight="1" x14ac:dyDescent="0.4">
      <c r="A2977" s="58">
        <v>2973</v>
      </c>
      <c r="B2977" s="59" t="s">
        <v>6722</v>
      </c>
      <c r="C2977" s="59" t="s">
        <v>6723</v>
      </c>
      <c r="D2977" s="59" t="s">
        <v>6724</v>
      </c>
      <c r="E2977" s="58" t="s">
        <v>582</v>
      </c>
      <c r="F2977" s="58" t="s">
        <v>598</v>
      </c>
      <c r="G2977" s="59"/>
      <c r="H2977" s="59"/>
      <c r="I2977" s="59">
        <v>7.0448999999999998E-2</v>
      </c>
      <c r="J2977" s="60">
        <v>14194665.644650741</v>
      </c>
      <c r="K2977" s="59"/>
    </row>
    <row r="2978" spans="1:11" ht="15" customHeight="1" x14ac:dyDescent="0.4">
      <c r="A2978" s="58">
        <v>2974</v>
      </c>
      <c r="B2978" s="59" t="s">
        <v>6725</v>
      </c>
      <c r="C2978" s="59" t="s">
        <v>6726</v>
      </c>
      <c r="D2978" s="59" t="s">
        <v>6727</v>
      </c>
      <c r="E2978" s="58" t="s">
        <v>859</v>
      </c>
      <c r="F2978" s="58">
        <v>1</v>
      </c>
      <c r="G2978" s="59" t="s">
        <v>1509</v>
      </c>
      <c r="H2978" s="59"/>
      <c r="I2978" s="59">
        <v>6.7000000000000002E-4</v>
      </c>
      <c r="J2978" s="60">
        <v>1492537313.4328358</v>
      </c>
      <c r="K2978" s="59"/>
    </row>
    <row r="2979" spans="1:11" ht="15" customHeight="1" x14ac:dyDescent="0.4">
      <c r="A2979" s="58">
        <v>2975</v>
      </c>
      <c r="B2979" s="59" t="s">
        <v>6728</v>
      </c>
      <c r="C2979" s="59" t="s">
        <v>6729</v>
      </c>
      <c r="D2979" s="59" t="s">
        <v>6730</v>
      </c>
      <c r="E2979" s="58" t="s">
        <v>829</v>
      </c>
      <c r="F2979" s="58">
        <v>1</v>
      </c>
      <c r="G2979" s="59" t="s">
        <v>1513</v>
      </c>
      <c r="H2979" s="59" t="s">
        <v>1514</v>
      </c>
      <c r="I2979" s="59">
        <v>3.3134999999999998E-2</v>
      </c>
      <c r="J2979" s="60">
        <v>30179568.432171423</v>
      </c>
      <c r="K2979" s="59"/>
    </row>
    <row r="2980" spans="1:11" ht="15" customHeight="1" x14ac:dyDescent="0.4">
      <c r="A2980" s="58">
        <v>2976</v>
      </c>
      <c r="B2980" s="59" t="s">
        <v>6731</v>
      </c>
      <c r="C2980" s="59" t="s">
        <v>6732</v>
      </c>
      <c r="D2980" s="59" t="s">
        <v>6733</v>
      </c>
      <c r="E2980" s="58" t="s">
        <v>829</v>
      </c>
      <c r="F2980" s="58">
        <v>1</v>
      </c>
      <c r="G2980" s="59" t="s">
        <v>1583</v>
      </c>
      <c r="H2980" s="59" t="s">
        <v>1584</v>
      </c>
      <c r="I2980" s="59">
        <v>1E-4</v>
      </c>
      <c r="J2980" s="60">
        <v>10000000000</v>
      </c>
      <c r="K2980" s="59"/>
    </row>
    <row r="2981" spans="1:11" ht="15" customHeight="1" x14ac:dyDescent="0.4">
      <c r="A2981" s="58">
        <v>2977</v>
      </c>
      <c r="B2981" s="59" t="s">
        <v>6734</v>
      </c>
      <c r="C2981" s="59" t="s">
        <v>6735</v>
      </c>
      <c r="D2981" s="59" t="s">
        <v>6736</v>
      </c>
      <c r="E2981" s="58" t="s">
        <v>829</v>
      </c>
      <c r="F2981" s="58">
        <v>1</v>
      </c>
      <c r="G2981" s="59" t="s">
        <v>1513</v>
      </c>
      <c r="H2981" s="59" t="s">
        <v>1514</v>
      </c>
      <c r="I2981" s="59">
        <v>1.0000000000000001E-5</v>
      </c>
      <c r="J2981" s="60">
        <v>99999999999.999985</v>
      </c>
      <c r="K2981" s="59"/>
    </row>
    <row r="2982" spans="1:11" ht="15" customHeight="1" x14ac:dyDescent="0.4">
      <c r="A2982" s="58">
        <v>2978</v>
      </c>
      <c r="B2982" s="59" t="s">
        <v>6737</v>
      </c>
      <c r="C2982" s="59" t="s">
        <v>6738</v>
      </c>
      <c r="D2982" s="59" t="s">
        <v>6739</v>
      </c>
      <c r="E2982" s="58" t="s">
        <v>829</v>
      </c>
      <c r="F2982" s="58">
        <v>1</v>
      </c>
      <c r="G2982" s="59" t="s">
        <v>1513</v>
      </c>
      <c r="H2982" s="59" t="s">
        <v>1514</v>
      </c>
      <c r="I2982" s="59">
        <v>1.5E-5</v>
      </c>
      <c r="J2982" s="60">
        <v>66666666666.666664</v>
      </c>
      <c r="K2982" s="59"/>
    </row>
    <row r="2983" spans="1:11" ht="15" customHeight="1" x14ac:dyDescent="0.4">
      <c r="A2983" s="58">
        <v>2979</v>
      </c>
      <c r="B2983" s="59" t="s">
        <v>6740</v>
      </c>
      <c r="C2983" s="59" t="s">
        <v>6741</v>
      </c>
      <c r="D2983" s="59" t="s">
        <v>6742</v>
      </c>
      <c r="E2983" s="58" t="s">
        <v>829</v>
      </c>
      <c r="F2983" s="58">
        <v>1</v>
      </c>
      <c r="G2983" s="59" t="s">
        <v>1625</v>
      </c>
      <c r="H2983" s="59" t="s">
        <v>1514</v>
      </c>
      <c r="I2983" s="59">
        <v>1.6000000000000001E-4</v>
      </c>
      <c r="J2983" s="60">
        <v>6249999999.999999</v>
      </c>
      <c r="K2983" s="59"/>
    </row>
    <row r="2984" spans="1:11" ht="15" customHeight="1" x14ac:dyDescent="0.4">
      <c r="A2984" s="58">
        <v>2980</v>
      </c>
      <c r="B2984" s="59" t="s">
        <v>6743</v>
      </c>
      <c r="C2984" s="59" t="s">
        <v>6744</v>
      </c>
      <c r="D2984" s="59" t="s">
        <v>6745</v>
      </c>
      <c r="E2984" s="58" t="s">
        <v>829</v>
      </c>
      <c r="F2984" s="58">
        <v>1</v>
      </c>
      <c r="G2984" s="59" t="s">
        <v>1513</v>
      </c>
      <c r="H2984" s="59" t="s">
        <v>1514</v>
      </c>
      <c r="I2984" s="59">
        <v>1.5E-5</v>
      </c>
      <c r="J2984" s="60">
        <v>66666666666.666664</v>
      </c>
      <c r="K2984" s="59"/>
    </row>
    <row r="2985" spans="1:11" ht="15" customHeight="1" x14ac:dyDescent="0.4">
      <c r="A2985" s="58">
        <v>2981</v>
      </c>
      <c r="B2985" s="59" t="s">
        <v>6746</v>
      </c>
      <c r="C2985" s="59" t="s">
        <v>6747</v>
      </c>
      <c r="D2985" s="59" t="s">
        <v>6748</v>
      </c>
      <c r="E2985" s="58" t="s">
        <v>859</v>
      </c>
      <c r="F2985" s="58">
        <v>1</v>
      </c>
      <c r="G2985" s="59" t="s">
        <v>1613</v>
      </c>
      <c r="H2985" s="59" t="s">
        <v>1614</v>
      </c>
      <c r="I2985" s="59">
        <v>5.2599999999999999E-4</v>
      </c>
      <c r="J2985" s="60">
        <v>1901140684.4106464</v>
      </c>
      <c r="K2985" s="59"/>
    </row>
    <row r="2986" spans="1:11" ht="15" customHeight="1" x14ac:dyDescent="0.4">
      <c r="A2986" s="58">
        <v>2982</v>
      </c>
      <c r="B2986" s="59" t="s">
        <v>6749</v>
      </c>
      <c r="C2986" s="59" t="s">
        <v>6750</v>
      </c>
      <c r="D2986" s="59" t="s">
        <v>6751</v>
      </c>
      <c r="E2986" s="58" t="s">
        <v>829</v>
      </c>
      <c r="F2986" s="58">
        <v>3</v>
      </c>
      <c r="G2986" s="59" t="s">
        <v>9</v>
      </c>
      <c r="H2986" s="59" t="s">
        <v>1531</v>
      </c>
      <c r="I2986" s="59">
        <v>5.3799999999999996E-4</v>
      </c>
      <c r="J2986" s="60">
        <v>1858736059.4795539</v>
      </c>
      <c r="K2986" s="59"/>
    </row>
    <row r="2987" spans="1:11" ht="15" customHeight="1" x14ac:dyDescent="0.4">
      <c r="A2987" s="58">
        <v>2983</v>
      </c>
      <c r="B2987" s="59" t="s">
        <v>6752</v>
      </c>
      <c r="C2987" s="59" t="s">
        <v>6753</v>
      </c>
      <c r="D2987" s="59" t="s">
        <v>6754</v>
      </c>
      <c r="E2987" s="58" t="s">
        <v>829</v>
      </c>
      <c r="F2987" s="58">
        <v>1</v>
      </c>
      <c r="G2987" s="59" t="s">
        <v>9</v>
      </c>
      <c r="H2987" s="59" t="s">
        <v>1531</v>
      </c>
      <c r="I2987" s="59">
        <v>1.7899999999999999E-4</v>
      </c>
      <c r="J2987" s="60">
        <v>5586592178.7709503</v>
      </c>
      <c r="K2987" s="59"/>
    </row>
    <row r="2988" spans="1:11" ht="15" customHeight="1" x14ac:dyDescent="0.4">
      <c r="A2988" s="58">
        <v>2984</v>
      </c>
      <c r="B2988" s="59" t="s">
        <v>6755</v>
      </c>
      <c r="C2988" s="59" t="s">
        <v>6756</v>
      </c>
      <c r="D2988" s="59" t="s">
        <v>6757</v>
      </c>
      <c r="E2988" s="58" t="s">
        <v>829</v>
      </c>
      <c r="F2988" s="58">
        <v>1</v>
      </c>
      <c r="G2988" s="59" t="s">
        <v>9</v>
      </c>
      <c r="H2988" s="59" t="s">
        <v>1531</v>
      </c>
      <c r="I2988" s="59">
        <v>1.7899999999999999E-4</v>
      </c>
      <c r="J2988" s="60">
        <v>5586592178.7709503</v>
      </c>
      <c r="K2988" s="59"/>
    </row>
    <row r="2989" spans="1:11" ht="15" customHeight="1" x14ac:dyDescent="0.4">
      <c r="A2989" s="58">
        <v>2985</v>
      </c>
      <c r="B2989" s="59" t="s">
        <v>6758</v>
      </c>
      <c r="C2989" s="59" t="s">
        <v>6759</v>
      </c>
      <c r="D2989" s="59" t="s">
        <v>6760</v>
      </c>
      <c r="E2989" s="58" t="s">
        <v>829</v>
      </c>
      <c r="F2989" s="58">
        <v>5</v>
      </c>
      <c r="G2989" s="59" t="s">
        <v>9</v>
      </c>
      <c r="H2989" s="59" t="s">
        <v>1531</v>
      </c>
      <c r="I2989" s="59">
        <v>8.9700000000000001E-4</v>
      </c>
      <c r="J2989" s="60">
        <v>1114827201.7837236</v>
      </c>
      <c r="K2989" s="59"/>
    </row>
    <row r="2990" spans="1:11" ht="15" customHeight="1" x14ac:dyDescent="0.4">
      <c r="A2990" s="58">
        <v>2986</v>
      </c>
      <c r="B2990" s="59" t="s">
        <v>6761</v>
      </c>
      <c r="C2990" s="59" t="s">
        <v>6762</v>
      </c>
      <c r="D2990" s="59" t="s">
        <v>6763</v>
      </c>
      <c r="E2990" s="58" t="s">
        <v>829</v>
      </c>
      <c r="F2990" s="58">
        <v>4</v>
      </c>
      <c r="G2990" s="59" t="s">
        <v>9</v>
      </c>
      <c r="H2990" s="59" t="s">
        <v>1531</v>
      </c>
      <c r="I2990" s="59">
        <v>7.18E-4</v>
      </c>
      <c r="J2990" s="60">
        <v>1392757660.1671309</v>
      </c>
      <c r="K2990" s="59"/>
    </row>
    <row r="2991" spans="1:11" ht="15" customHeight="1" x14ac:dyDescent="0.4">
      <c r="A2991" s="58">
        <v>2987</v>
      </c>
      <c r="B2991" s="59" t="s">
        <v>6764</v>
      </c>
      <c r="C2991" s="59" t="s">
        <v>6765</v>
      </c>
      <c r="D2991" s="59" t="s">
        <v>6766</v>
      </c>
      <c r="E2991" s="58" t="s">
        <v>829</v>
      </c>
      <c r="F2991" s="58">
        <v>1</v>
      </c>
      <c r="G2991" s="59" t="s">
        <v>9</v>
      </c>
      <c r="H2991" s="59" t="s">
        <v>1523</v>
      </c>
      <c r="I2991" s="59">
        <v>8.2999999999999998E-5</v>
      </c>
      <c r="J2991" s="60">
        <v>12048192771.084337</v>
      </c>
      <c r="K2991" s="59"/>
    </row>
    <row r="2992" spans="1:11" ht="15" customHeight="1" x14ac:dyDescent="0.4">
      <c r="A2992" s="58">
        <v>2988</v>
      </c>
      <c r="B2992" s="59" t="s">
        <v>6767</v>
      </c>
      <c r="C2992" s="59" t="s">
        <v>6768</v>
      </c>
      <c r="D2992" s="59" t="s">
        <v>6769</v>
      </c>
      <c r="E2992" s="58" t="s">
        <v>829</v>
      </c>
      <c r="F2992" s="58">
        <v>3</v>
      </c>
      <c r="G2992" s="59" t="s">
        <v>9</v>
      </c>
      <c r="H2992" s="59" t="s">
        <v>1531</v>
      </c>
      <c r="I2992" s="59">
        <v>5.3799999999999996E-4</v>
      </c>
      <c r="J2992" s="60">
        <v>1858736059.4795539</v>
      </c>
      <c r="K2992" s="59"/>
    </row>
    <row r="2993" spans="1:11" ht="15" customHeight="1" x14ac:dyDescent="0.4">
      <c r="A2993" s="58">
        <v>2989</v>
      </c>
      <c r="B2993" s="59" t="s">
        <v>6770</v>
      </c>
      <c r="C2993" s="59" t="s">
        <v>6771</v>
      </c>
      <c r="D2993" s="59" t="s">
        <v>6772</v>
      </c>
      <c r="E2993" s="58" t="s">
        <v>829</v>
      </c>
      <c r="F2993" s="58">
        <v>1</v>
      </c>
      <c r="G2993" s="59" t="s">
        <v>9</v>
      </c>
      <c r="H2993" s="59" t="s">
        <v>1531</v>
      </c>
      <c r="I2993" s="59">
        <v>1.7899999999999999E-4</v>
      </c>
      <c r="J2993" s="60">
        <v>5586592178.7709503</v>
      </c>
      <c r="K2993" s="59"/>
    </row>
    <row r="2994" spans="1:11" ht="15" customHeight="1" x14ac:dyDescent="0.4">
      <c r="A2994" s="58">
        <v>2990</v>
      </c>
      <c r="B2994" s="59" t="s">
        <v>6773</v>
      </c>
      <c r="C2994" s="59" t="s">
        <v>6774</v>
      </c>
      <c r="D2994" s="59" t="s">
        <v>6775</v>
      </c>
      <c r="E2994" s="58" t="s">
        <v>829</v>
      </c>
      <c r="F2994" s="58">
        <v>1</v>
      </c>
      <c r="G2994" s="59" t="s">
        <v>9</v>
      </c>
      <c r="H2994" s="59" t="s">
        <v>1531</v>
      </c>
      <c r="I2994" s="59">
        <v>1.7899999999999999E-4</v>
      </c>
      <c r="J2994" s="60">
        <v>5586592178.7709503</v>
      </c>
      <c r="K2994" s="59"/>
    </row>
    <row r="2995" spans="1:11" ht="15" customHeight="1" x14ac:dyDescent="0.4">
      <c r="A2995" s="58">
        <v>2991</v>
      </c>
      <c r="B2995" s="59" t="s">
        <v>6776</v>
      </c>
      <c r="C2995" s="59" t="s">
        <v>6777</v>
      </c>
      <c r="D2995" s="59" t="s">
        <v>6778</v>
      </c>
      <c r="E2995" s="58" t="s">
        <v>829</v>
      </c>
      <c r="F2995" s="58">
        <v>1</v>
      </c>
      <c r="G2995" s="59" t="s">
        <v>1674</v>
      </c>
      <c r="H2995" s="59" t="s">
        <v>1675</v>
      </c>
      <c r="I2995" s="59">
        <v>1.4999999999999999E-4</v>
      </c>
      <c r="J2995" s="60">
        <v>6666666666.666667</v>
      </c>
      <c r="K2995" s="59"/>
    </row>
    <row r="2996" spans="1:11" ht="15" customHeight="1" x14ac:dyDescent="0.4">
      <c r="A2996" s="58">
        <v>2992</v>
      </c>
      <c r="B2996" s="59" t="s">
        <v>6779</v>
      </c>
      <c r="C2996" s="59" t="s">
        <v>6780</v>
      </c>
      <c r="D2996" s="59" t="s">
        <v>6781</v>
      </c>
      <c r="E2996" s="58" t="s">
        <v>829</v>
      </c>
      <c r="F2996" s="58">
        <v>6</v>
      </c>
      <c r="G2996" s="59" t="s">
        <v>1258</v>
      </c>
      <c r="H2996" s="59" t="s">
        <v>1534</v>
      </c>
      <c r="I2996" s="59">
        <v>3.1199999999999999E-4</v>
      </c>
      <c r="J2996" s="60">
        <v>3205128205.1282053</v>
      </c>
      <c r="K2996" s="59"/>
    </row>
    <row r="2997" spans="1:11" ht="15" customHeight="1" x14ac:dyDescent="0.4">
      <c r="A2997" s="58">
        <v>2993</v>
      </c>
      <c r="B2997" s="59" t="s">
        <v>6782</v>
      </c>
      <c r="C2997" s="59" t="s">
        <v>6783</v>
      </c>
      <c r="D2997" s="59" t="s">
        <v>6784</v>
      </c>
      <c r="E2997" s="58" t="s">
        <v>829</v>
      </c>
      <c r="F2997" s="58">
        <v>1</v>
      </c>
      <c r="G2997" s="59" t="s">
        <v>1258</v>
      </c>
      <c r="H2997" s="59" t="s">
        <v>1534</v>
      </c>
      <c r="I2997" s="59">
        <v>5.1999999999999997E-5</v>
      </c>
      <c r="J2997" s="60">
        <v>19230769230.769234</v>
      </c>
      <c r="K2997" s="59"/>
    </row>
    <row r="2998" spans="1:11" ht="15" customHeight="1" x14ac:dyDescent="0.4">
      <c r="A2998" s="58">
        <v>2994</v>
      </c>
      <c r="B2998" s="59" t="s">
        <v>6785</v>
      </c>
      <c r="C2998" s="59" t="s">
        <v>6786</v>
      </c>
      <c r="D2998" s="59" t="s">
        <v>6787</v>
      </c>
      <c r="E2998" s="58" t="s">
        <v>829</v>
      </c>
      <c r="F2998" s="58">
        <v>2</v>
      </c>
      <c r="G2998" s="59" t="s">
        <v>1258</v>
      </c>
      <c r="H2998" s="59" t="s">
        <v>1534</v>
      </c>
      <c r="I2998" s="59">
        <v>1.0399999999999999E-4</v>
      </c>
      <c r="J2998" s="60">
        <v>9615384615.3846169</v>
      </c>
      <c r="K2998" s="59"/>
    </row>
    <row r="2999" spans="1:11" ht="15" customHeight="1" x14ac:dyDescent="0.4">
      <c r="A2999" s="58">
        <v>2995</v>
      </c>
      <c r="B2999" s="59" t="s">
        <v>6788</v>
      </c>
      <c r="C2999" s="59" t="s">
        <v>6789</v>
      </c>
      <c r="D2999" s="59" t="s">
        <v>6790</v>
      </c>
      <c r="E2999" s="58" t="s">
        <v>829</v>
      </c>
      <c r="F2999" s="58">
        <v>1</v>
      </c>
      <c r="G2999" s="59" t="s">
        <v>1258</v>
      </c>
      <c r="H2999" s="59" t="s">
        <v>1534</v>
      </c>
      <c r="I2999" s="59">
        <v>5.1999999999999997E-5</v>
      </c>
      <c r="J2999" s="60">
        <v>19230769230.769234</v>
      </c>
      <c r="K2999" s="59"/>
    </row>
    <row r="3000" spans="1:11" ht="15" customHeight="1" x14ac:dyDescent="0.4">
      <c r="A3000" s="58">
        <v>2996</v>
      </c>
      <c r="B3000" s="59" t="s">
        <v>6791</v>
      </c>
      <c r="C3000" s="59" t="s">
        <v>6792</v>
      </c>
      <c r="D3000" s="59" t="s">
        <v>6793</v>
      </c>
      <c r="E3000" s="58" t="s">
        <v>829</v>
      </c>
      <c r="F3000" s="58">
        <v>2</v>
      </c>
      <c r="G3000" s="59" t="s">
        <v>1258</v>
      </c>
      <c r="H3000" s="59" t="s">
        <v>1534</v>
      </c>
      <c r="I3000" s="59">
        <v>1.0399999999999999E-4</v>
      </c>
      <c r="J3000" s="60">
        <v>9615384615.3846169</v>
      </c>
      <c r="K3000" s="59"/>
    </row>
    <row r="3001" spans="1:11" ht="15" customHeight="1" x14ac:dyDescent="0.4">
      <c r="A3001" s="58">
        <v>2997</v>
      </c>
      <c r="B3001" s="59" t="s">
        <v>6794</v>
      </c>
      <c r="C3001" s="59" t="s">
        <v>6795</v>
      </c>
      <c r="D3001" s="59" t="s">
        <v>6796</v>
      </c>
      <c r="E3001" s="58" t="s">
        <v>829</v>
      </c>
      <c r="F3001" s="58">
        <v>2</v>
      </c>
      <c r="G3001" s="59" t="s">
        <v>1258</v>
      </c>
      <c r="H3001" s="59" t="s">
        <v>1534</v>
      </c>
      <c r="I3001" s="59">
        <v>1.0399999999999999E-4</v>
      </c>
      <c r="J3001" s="60">
        <v>9615384615.3846169</v>
      </c>
      <c r="K3001" s="59"/>
    </row>
    <row r="3002" spans="1:11" ht="15" customHeight="1" x14ac:dyDescent="0.4">
      <c r="A3002" s="58">
        <v>2998</v>
      </c>
      <c r="B3002" s="59" t="s">
        <v>6797</v>
      </c>
      <c r="C3002" s="59" t="s">
        <v>6798</v>
      </c>
      <c r="D3002" s="59" t="s">
        <v>6799</v>
      </c>
      <c r="E3002" s="58" t="s">
        <v>829</v>
      </c>
      <c r="F3002" s="58">
        <v>1</v>
      </c>
      <c r="G3002" s="59" t="s">
        <v>1258</v>
      </c>
      <c r="H3002" s="59" t="s">
        <v>1534</v>
      </c>
      <c r="I3002" s="59">
        <v>5.1999999999999997E-5</v>
      </c>
      <c r="J3002" s="60">
        <v>19230769230.769234</v>
      </c>
      <c r="K3002" s="59"/>
    </row>
    <row r="3003" spans="1:11" ht="15" customHeight="1" x14ac:dyDescent="0.4">
      <c r="A3003" s="58">
        <v>2999</v>
      </c>
      <c r="B3003" s="59" t="s">
        <v>6800</v>
      </c>
      <c r="C3003" s="59" t="s">
        <v>6801</v>
      </c>
      <c r="D3003" s="59" t="s">
        <v>6802</v>
      </c>
      <c r="E3003" s="58" t="s">
        <v>829</v>
      </c>
      <c r="F3003" s="58">
        <v>4</v>
      </c>
      <c r="G3003" s="59" t="s">
        <v>1258</v>
      </c>
      <c r="H3003" s="59" t="s">
        <v>1534</v>
      </c>
      <c r="I3003" s="59">
        <v>2.0799999999999999E-4</v>
      </c>
      <c r="J3003" s="60">
        <v>4807692307.6923084</v>
      </c>
      <c r="K3003" s="59"/>
    </row>
    <row r="3004" spans="1:11" ht="15" customHeight="1" x14ac:dyDescent="0.4">
      <c r="A3004" s="58">
        <v>3000</v>
      </c>
      <c r="B3004" s="59" t="s">
        <v>6803</v>
      </c>
      <c r="C3004" s="59" t="s">
        <v>6804</v>
      </c>
      <c r="D3004" s="59" t="s">
        <v>6805</v>
      </c>
      <c r="E3004" s="58" t="s">
        <v>829</v>
      </c>
      <c r="F3004" s="58">
        <v>2</v>
      </c>
      <c r="G3004" s="59" t="s">
        <v>1258</v>
      </c>
      <c r="H3004" s="59" t="s">
        <v>1534</v>
      </c>
      <c r="I3004" s="59">
        <v>1.0399999999999999E-4</v>
      </c>
      <c r="J3004" s="60">
        <v>9615384615.3846169</v>
      </c>
      <c r="K3004" s="59"/>
    </row>
    <row r="3005" spans="1:11" ht="15" customHeight="1" x14ac:dyDescent="0.4">
      <c r="A3005" s="58">
        <v>3001</v>
      </c>
      <c r="B3005" s="59" t="s">
        <v>6806</v>
      </c>
      <c r="C3005" s="59" t="s">
        <v>6807</v>
      </c>
      <c r="D3005" s="59" t="s">
        <v>6808</v>
      </c>
      <c r="E3005" s="58" t="s">
        <v>829</v>
      </c>
      <c r="F3005" s="58">
        <v>2</v>
      </c>
      <c r="G3005" s="59" t="s">
        <v>1258</v>
      </c>
      <c r="H3005" s="59" t="s">
        <v>1534</v>
      </c>
      <c r="I3005" s="59">
        <v>1.0399999999999999E-4</v>
      </c>
      <c r="J3005" s="60">
        <v>9615384615.3846169</v>
      </c>
      <c r="K3005" s="59"/>
    </row>
    <row r="3006" spans="1:11" ht="15" customHeight="1" x14ac:dyDescent="0.4">
      <c r="A3006" s="58">
        <v>3002</v>
      </c>
      <c r="B3006" s="59" t="s">
        <v>6809</v>
      </c>
      <c r="C3006" s="59" t="s">
        <v>6810</v>
      </c>
      <c r="D3006" s="59" t="s">
        <v>879</v>
      </c>
      <c r="E3006" s="58" t="s">
        <v>5692</v>
      </c>
      <c r="F3006" s="58">
        <v>1</v>
      </c>
      <c r="G3006" s="59" t="s">
        <v>6811</v>
      </c>
      <c r="H3006" s="59" t="s">
        <v>6812</v>
      </c>
      <c r="I3006" s="59">
        <v>3.0980000000000001E-2</v>
      </c>
      <c r="J3006" s="60">
        <v>32278889.606197547</v>
      </c>
      <c r="K3006" s="59"/>
    </row>
    <row r="3007" spans="1:11" ht="15" customHeight="1" x14ac:dyDescent="0.4">
      <c r="A3007" s="58">
        <v>3003</v>
      </c>
      <c r="B3007" s="59" t="s">
        <v>6813</v>
      </c>
      <c r="C3007" s="59" t="s">
        <v>6814</v>
      </c>
      <c r="D3007" s="59" t="s">
        <v>6815</v>
      </c>
      <c r="E3007" s="58" t="s">
        <v>582</v>
      </c>
      <c r="F3007" s="58">
        <v>2</v>
      </c>
      <c r="G3007" s="59"/>
      <c r="H3007" s="59"/>
      <c r="I3007" s="59">
        <v>2.2852000000000001E-2</v>
      </c>
      <c r="J3007" s="60">
        <v>43759845.965342201</v>
      </c>
      <c r="K3007" s="59"/>
    </row>
    <row r="3008" spans="1:11" ht="15" customHeight="1" x14ac:dyDescent="0.4">
      <c r="A3008" s="58">
        <v>3004</v>
      </c>
      <c r="B3008" s="59" t="s">
        <v>6816</v>
      </c>
      <c r="C3008" s="59" t="s">
        <v>6817</v>
      </c>
      <c r="D3008" s="59" t="s">
        <v>6818</v>
      </c>
      <c r="E3008" s="58" t="s">
        <v>859</v>
      </c>
      <c r="F3008" s="58">
        <v>1</v>
      </c>
      <c r="G3008" s="59" t="s">
        <v>1613</v>
      </c>
      <c r="H3008" s="59" t="s">
        <v>1614</v>
      </c>
      <c r="I3008" s="59">
        <v>5.2599999999999999E-4</v>
      </c>
      <c r="J3008" s="60">
        <v>1901140684.4106464</v>
      </c>
      <c r="K3008" s="59"/>
    </row>
    <row r="3009" spans="1:11" ht="15" customHeight="1" x14ac:dyDescent="0.4">
      <c r="A3009" s="58">
        <v>3005</v>
      </c>
      <c r="B3009" s="59" t="s">
        <v>6819</v>
      </c>
      <c r="C3009" s="59" t="s">
        <v>6820</v>
      </c>
      <c r="D3009" s="59" t="s">
        <v>6821</v>
      </c>
      <c r="E3009" s="58" t="s">
        <v>586</v>
      </c>
      <c r="F3009" s="58">
        <v>1</v>
      </c>
      <c r="G3009" s="59"/>
      <c r="H3009" s="59"/>
      <c r="I3009" s="59">
        <v>0</v>
      </c>
      <c r="J3009" s="60"/>
      <c r="K3009" s="59"/>
    </row>
    <row r="3010" spans="1:11" ht="15" customHeight="1" x14ac:dyDescent="0.4">
      <c r="A3010" s="58">
        <v>3006</v>
      </c>
      <c r="B3010" s="59" t="s">
        <v>6822</v>
      </c>
      <c r="C3010" s="59" t="s">
        <v>6823</v>
      </c>
      <c r="D3010" s="59" t="s">
        <v>6824</v>
      </c>
      <c r="E3010" s="58" t="s">
        <v>586</v>
      </c>
      <c r="F3010" s="58">
        <v>4</v>
      </c>
      <c r="G3010" s="59"/>
      <c r="H3010" s="59"/>
      <c r="I3010" s="59">
        <v>0</v>
      </c>
      <c r="J3010" s="60"/>
      <c r="K3010" s="59"/>
    </row>
    <row r="3011" spans="1:11" ht="15" customHeight="1" x14ac:dyDescent="0.4">
      <c r="A3011" s="58">
        <v>3007</v>
      </c>
      <c r="B3011" s="59" t="s">
        <v>6825</v>
      </c>
      <c r="C3011" s="59" t="s">
        <v>6826</v>
      </c>
      <c r="D3011" s="59" t="s">
        <v>6827</v>
      </c>
      <c r="E3011" s="58" t="s">
        <v>586</v>
      </c>
      <c r="F3011" s="58">
        <v>1</v>
      </c>
      <c r="G3011" s="59"/>
      <c r="H3011" s="59"/>
      <c r="I3011" s="59">
        <v>0</v>
      </c>
      <c r="J3011" s="60"/>
      <c r="K3011" s="59"/>
    </row>
    <row r="3012" spans="1:11" ht="15" customHeight="1" x14ac:dyDescent="0.4">
      <c r="A3012" s="58">
        <v>3008</v>
      </c>
      <c r="B3012" s="59" t="s">
        <v>6828</v>
      </c>
      <c r="C3012" s="59" t="s">
        <v>6829</v>
      </c>
      <c r="D3012" s="59" t="s">
        <v>6830</v>
      </c>
      <c r="E3012" s="58" t="s">
        <v>829</v>
      </c>
      <c r="F3012" s="58">
        <v>1</v>
      </c>
      <c r="G3012" s="59" t="s">
        <v>830</v>
      </c>
      <c r="H3012" s="59" t="s">
        <v>831</v>
      </c>
      <c r="I3012" s="59">
        <v>4.4000000000000002E-4</v>
      </c>
      <c r="J3012" s="60">
        <v>2272727272.7272725</v>
      </c>
      <c r="K3012" s="59"/>
    </row>
    <row r="3013" spans="1:11" ht="15" customHeight="1" x14ac:dyDescent="0.4">
      <c r="A3013" s="58">
        <v>3009</v>
      </c>
      <c r="B3013" s="59" t="s">
        <v>6831</v>
      </c>
      <c r="C3013" s="59" t="s">
        <v>6832</v>
      </c>
      <c r="D3013" s="59" t="s">
        <v>6833</v>
      </c>
      <c r="E3013" s="58" t="s">
        <v>586</v>
      </c>
      <c r="F3013" s="58">
        <v>1</v>
      </c>
      <c r="G3013" s="59"/>
      <c r="H3013" s="59"/>
      <c r="I3013" s="59">
        <v>0</v>
      </c>
      <c r="J3013" s="60"/>
      <c r="K3013" s="59"/>
    </row>
    <row r="3014" spans="1:11" ht="15" customHeight="1" x14ac:dyDescent="0.4">
      <c r="A3014" s="58">
        <v>3010</v>
      </c>
      <c r="B3014" s="59" t="s">
        <v>6834</v>
      </c>
      <c r="C3014" s="59" t="s">
        <v>6835</v>
      </c>
      <c r="D3014" s="59" t="s">
        <v>825</v>
      </c>
      <c r="E3014" s="58" t="s">
        <v>586</v>
      </c>
      <c r="F3014" s="58">
        <v>8</v>
      </c>
      <c r="G3014" s="59"/>
      <c r="H3014" s="59"/>
      <c r="I3014" s="59">
        <v>0</v>
      </c>
      <c r="J3014" s="60"/>
      <c r="K3014" s="59"/>
    </row>
    <row r="3015" spans="1:11" ht="15" customHeight="1" x14ac:dyDescent="0.4">
      <c r="A3015" s="58">
        <v>3011</v>
      </c>
      <c r="B3015" s="59" t="s">
        <v>6836</v>
      </c>
      <c r="C3015" s="59" t="s">
        <v>6837</v>
      </c>
      <c r="D3015" s="59" t="s">
        <v>825</v>
      </c>
      <c r="E3015" s="58" t="s">
        <v>586</v>
      </c>
      <c r="F3015" s="58">
        <v>4</v>
      </c>
      <c r="G3015" s="59"/>
      <c r="H3015" s="59"/>
      <c r="I3015" s="59">
        <v>0</v>
      </c>
      <c r="J3015" s="60"/>
      <c r="K3015" s="59"/>
    </row>
    <row r="3016" spans="1:11" ht="15" customHeight="1" x14ac:dyDescent="0.4">
      <c r="A3016" s="58">
        <v>3012</v>
      </c>
      <c r="B3016" s="59" t="s">
        <v>6838</v>
      </c>
      <c r="C3016" s="59" t="s">
        <v>6839</v>
      </c>
      <c r="D3016" s="59" t="s">
        <v>825</v>
      </c>
      <c r="E3016" s="58" t="s">
        <v>586</v>
      </c>
      <c r="F3016" s="58">
        <v>8</v>
      </c>
      <c r="G3016" s="59"/>
      <c r="H3016" s="59"/>
      <c r="I3016" s="59">
        <v>0</v>
      </c>
      <c r="J3016" s="60"/>
      <c r="K3016" s="59"/>
    </row>
    <row r="3017" spans="1:11" ht="15" customHeight="1" x14ac:dyDescent="0.4">
      <c r="A3017" s="58">
        <v>3013</v>
      </c>
      <c r="B3017" s="59" t="s">
        <v>6840</v>
      </c>
      <c r="C3017" s="59" t="s">
        <v>4087</v>
      </c>
      <c r="D3017" s="59" t="s">
        <v>6841</v>
      </c>
      <c r="E3017" s="58" t="s">
        <v>829</v>
      </c>
      <c r="F3017" s="58">
        <v>4</v>
      </c>
      <c r="G3017" s="59" t="s">
        <v>830</v>
      </c>
      <c r="H3017" s="59" t="s">
        <v>831</v>
      </c>
      <c r="I3017" s="59">
        <v>1.7600000000000001E-3</v>
      </c>
      <c r="J3017" s="60">
        <v>568181818.18181813</v>
      </c>
      <c r="K3017" s="59"/>
    </row>
    <row r="3018" spans="1:11" ht="15" customHeight="1" x14ac:dyDescent="0.4">
      <c r="A3018" s="58">
        <v>3014</v>
      </c>
      <c r="B3018" s="59" t="s">
        <v>6842</v>
      </c>
      <c r="C3018" s="59" t="s">
        <v>6843</v>
      </c>
      <c r="D3018" s="59" t="s">
        <v>825</v>
      </c>
      <c r="E3018" s="58" t="s">
        <v>586</v>
      </c>
      <c r="F3018" s="58">
        <v>16</v>
      </c>
      <c r="G3018" s="59"/>
      <c r="H3018" s="59"/>
      <c r="I3018" s="59">
        <v>0</v>
      </c>
      <c r="J3018" s="60"/>
      <c r="K3018" s="59"/>
    </row>
    <row r="3019" spans="1:11" ht="15" customHeight="1" x14ac:dyDescent="0.4">
      <c r="A3019" s="58">
        <v>3015</v>
      </c>
      <c r="B3019" s="59" t="s">
        <v>6844</v>
      </c>
      <c r="C3019" s="59" t="s">
        <v>6481</v>
      </c>
      <c r="D3019" s="59" t="s">
        <v>6845</v>
      </c>
      <c r="E3019" s="58" t="s">
        <v>829</v>
      </c>
      <c r="F3019" s="58">
        <v>1</v>
      </c>
      <c r="G3019" s="59" t="s">
        <v>830</v>
      </c>
      <c r="H3019" s="59" t="s">
        <v>1816</v>
      </c>
      <c r="I3019" s="59">
        <v>2.8999999999999998E-3</v>
      </c>
      <c r="J3019" s="60">
        <v>344827586.2068966</v>
      </c>
      <c r="K3019" s="59"/>
    </row>
    <row r="3020" spans="1:11" ht="15" customHeight="1" x14ac:dyDescent="0.4">
      <c r="A3020" s="58">
        <v>3016</v>
      </c>
      <c r="B3020" s="59" t="s">
        <v>6846</v>
      </c>
      <c r="C3020" s="59" t="s">
        <v>6847</v>
      </c>
      <c r="D3020" s="59" t="s">
        <v>6848</v>
      </c>
      <c r="E3020" s="58" t="s">
        <v>829</v>
      </c>
      <c r="F3020" s="58">
        <v>2</v>
      </c>
      <c r="G3020" s="59" t="s">
        <v>830</v>
      </c>
      <c r="H3020" s="59" t="s">
        <v>1816</v>
      </c>
      <c r="I3020" s="59">
        <v>5.7999999999999996E-3</v>
      </c>
      <c r="J3020" s="60">
        <v>172413793.1034483</v>
      </c>
      <c r="K3020" s="59"/>
    </row>
    <row r="3021" spans="1:11" ht="15" customHeight="1" x14ac:dyDescent="0.4">
      <c r="A3021" s="58">
        <v>3017</v>
      </c>
      <c r="B3021" s="59" t="s">
        <v>6849</v>
      </c>
      <c r="C3021" s="59" t="s">
        <v>6850</v>
      </c>
      <c r="D3021" s="59" t="s">
        <v>6851</v>
      </c>
      <c r="E3021" s="58" t="s">
        <v>586</v>
      </c>
      <c r="F3021" s="58">
        <v>1</v>
      </c>
      <c r="G3021" s="59"/>
      <c r="H3021" s="59"/>
      <c r="I3021" s="59">
        <v>0</v>
      </c>
      <c r="J3021" s="60"/>
      <c r="K3021" s="59"/>
    </row>
    <row r="3022" spans="1:11" ht="15" customHeight="1" x14ac:dyDescent="0.4">
      <c r="A3022" s="58">
        <v>3018</v>
      </c>
      <c r="B3022" s="59" t="s">
        <v>6852</v>
      </c>
      <c r="C3022" s="59" t="s">
        <v>6853</v>
      </c>
      <c r="D3022" s="59" t="s">
        <v>774</v>
      </c>
      <c r="E3022" s="58" t="s">
        <v>586</v>
      </c>
      <c r="F3022" s="58">
        <v>1</v>
      </c>
      <c r="G3022" s="59"/>
      <c r="H3022" s="59"/>
      <c r="I3022" s="59">
        <v>0</v>
      </c>
      <c r="J3022" s="60"/>
      <c r="K3022" s="59"/>
    </row>
    <row r="3023" spans="1:11" ht="15" customHeight="1" x14ac:dyDescent="0.4">
      <c r="A3023" s="58">
        <v>3019</v>
      </c>
      <c r="B3023" s="59" t="s">
        <v>6854</v>
      </c>
      <c r="C3023" s="59" t="s">
        <v>6855</v>
      </c>
      <c r="D3023" s="59" t="s">
        <v>6856</v>
      </c>
      <c r="E3023" s="58" t="s">
        <v>586</v>
      </c>
      <c r="F3023" s="58">
        <v>1</v>
      </c>
      <c r="G3023" s="59"/>
      <c r="H3023" s="59"/>
      <c r="I3023" s="59">
        <v>0</v>
      </c>
      <c r="J3023" s="60"/>
      <c r="K3023" s="59"/>
    </row>
    <row r="3024" spans="1:11" ht="15" customHeight="1" x14ac:dyDescent="0.4">
      <c r="A3024" s="58">
        <v>3020</v>
      </c>
      <c r="B3024" s="59" t="s">
        <v>6857</v>
      </c>
      <c r="C3024" s="59" t="s">
        <v>6858</v>
      </c>
      <c r="D3024" s="59" t="s">
        <v>750</v>
      </c>
      <c r="E3024" s="58" t="s">
        <v>586</v>
      </c>
      <c r="F3024" s="58">
        <v>23</v>
      </c>
      <c r="G3024" s="59"/>
      <c r="H3024" s="59"/>
      <c r="I3024" s="59">
        <v>0</v>
      </c>
      <c r="J3024" s="60"/>
      <c r="K3024" s="59"/>
    </row>
    <row r="3025" spans="1:11" ht="15" customHeight="1" x14ac:dyDescent="0.4">
      <c r="A3025" s="58">
        <v>3021</v>
      </c>
      <c r="B3025" s="59" t="s">
        <v>6859</v>
      </c>
      <c r="C3025" s="59" t="s">
        <v>6860</v>
      </c>
      <c r="D3025" s="59" t="s">
        <v>6861</v>
      </c>
      <c r="E3025" s="58" t="s">
        <v>586</v>
      </c>
      <c r="F3025" s="58">
        <v>1</v>
      </c>
      <c r="G3025" s="59"/>
      <c r="H3025" s="59"/>
      <c r="I3025" s="59">
        <v>0</v>
      </c>
      <c r="J3025" s="60"/>
      <c r="K3025" s="59"/>
    </row>
    <row r="3026" spans="1:11" ht="15" customHeight="1" x14ac:dyDescent="0.4">
      <c r="A3026" s="58">
        <v>3022</v>
      </c>
      <c r="B3026" s="59" t="s">
        <v>6862</v>
      </c>
      <c r="C3026" s="59" t="s">
        <v>6835</v>
      </c>
      <c r="D3026" s="59" t="s">
        <v>750</v>
      </c>
      <c r="E3026" s="58" t="s">
        <v>586</v>
      </c>
      <c r="F3026" s="58">
        <v>3</v>
      </c>
      <c r="G3026" s="59"/>
      <c r="H3026" s="59"/>
      <c r="I3026" s="59">
        <v>0</v>
      </c>
      <c r="J3026" s="60"/>
      <c r="K3026" s="59"/>
    </row>
    <row r="3027" spans="1:11" ht="15" customHeight="1" x14ac:dyDescent="0.4">
      <c r="A3027" s="58">
        <v>3023</v>
      </c>
      <c r="B3027" s="59" t="s">
        <v>6863</v>
      </c>
      <c r="C3027" s="59" t="s">
        <v>6864</v>
      </c>
      <c r="D3027" s="59" t="s">
        <v>6865</v>
      </c>
      <c r="E3027" s="58" t="s">
        <v>582</v>
      </c>
      <c r="F3027" s="58" t="s">
        <v>598</v>
      </c>
      <c r="G3027" s="59"/>
      <c r="H3027" s="59"/>
      <c r="I3027" s="59">
        <v>1.1599999999999999E-2</v>
      </c>
      <c r="J3027" s="60">
        <v>86206896.551724151</v>
      </c>
      <c r="K3027" s="59"/>
    </row>
    <row r="3028" spans="1:11" ht="15" customHeight="1" x14ac:dyDescent="0.4">
      <c r="A3028" s="58">
        <v>3024</v>
      </c>
      <c r="B3028" s="59" t="s">
        <v>6866</v>
      </c>
      <c r="C3028" s="59" t="s">
        <v>6867</v>
      </c>
      <c r="D3028" s="59" t="s">
        <v>74</v>
      </c>
      <c r="E3028" s="58" t="s">
        <v>829</v>
      </c>
      <c r="F3028" s="58">
        <v>1</v>
      </c>
      <c r="G3028" s="59" t="s">
        <v>830</v>
      </c>
      <c r="H3028" s="59" t="s">
        <v>1816</v>
      </c>
      <c r="I3028" s="59">
        <v>2.8999999999999998E-3</v>
      </c>
      <c r="J3028" s="60">
        <v>344827586.2068966</v>
      </c>
      <c r="K3028" s="59"/>
    </row>
    <row r="3029" spans="1:11" ht="15" customHeight="1" x14ac:dyDescent="0.4">
      <c r="A3029" s="58">
        <v>3025</v>
      </c>
      <c r="B3029" s="59" t="s">
        <v>6868</v>
      </c>
      <c r="C3029" s="59" t="s">
        <v>6869</v>
      </c>
      <c r="D3029" s="59" t="s">
        <v>74</v>
      </c>
      <c r="E3029" s="58" t="s">
        <v>829</v>
      </c>
      <c r="F3029" s="58">
        <v>1</v>
      </c>
      <c r="G3029" s="59" t="s">
        <v>830</v>
      </c>
      <c r="H3029" s="59" t="s">
        <v>1816</v>
      </c>
      <c r="I3029" s="59">
        <v>2.8999999999999998E-3</v>
      </c>
      <c r="J3029" s="60">
        <v>344827586.2068966</v>
      </c>
      <c r="K3029" s="59"/>
    </row>
    <row r="3030" spans="1:11" ht="15" customHeight="1" x14ac:dyDescent="0.4">
      <c r="A3030" s="58">
        <v>3026</v>
      </c>
      <c r="B3030" s="59" t="s">
        <v>6870</v>
      </c>
      <c r="C3030" s="59" t="s">
        <v>6871</v>
      </c>
      <c r="D3030" s="59" t="s">
        <v>74</v>
      </c>
      <c r="E3030" s="58" t="s">
        <v>829</v>
      </c>
      <c r="F3030" s="58">
        <v>2</v>
      </c>
      <c r="G3030" s="59" t="s">
        <v>830</v>
      </c>
      <c r="H3030" s="59" t="s">
        <v>1816</v>
      </c>
      <c r="I3030" s="59">
        <v>5.7999999999999996E-3</v>
      </c>
      <c r="J3030" s="60">
        <v>172413793.1034483</v>
      </c>
      <c r="K3030" s="59"/>
    </row>
    <row r="3031" spans="1:11" ht="15" customHeight="1" x14ac:dyDescent="0.4">
      <c r="A3031" s="58">
        <v>3027</v>
      </c>
      <c r="B3031" s="59" t="s">
        <v>6872</v>
      </c>
      <c r="C3031" s="59" t="s">
        <v>6873</v>
      </c>
      <c r="D3031" s="59" t="s">
        <v>6874</v>
      </c>
      <c r="E3031" s="58" t="s">
        <v>586</v>
      </c>
      <c r="F3031" s="58">
        <v>1</v>
      </c>
      <c r="G3031" s="59"/>
      <c r="H3031" s="59"/>
      <c r="I3031" s="59">
        <v>0</v>
      </c>
      <c r="J3031" s="60"/>
      <c r="K3031" s="59"/>
    </row>
    <row r="3032" spans="1:11" ht="15" customHeight="1" x14ac:dyDescent="0.4">
      <c r="A3032" s="58">
        <v>3028</v>
      </c>
      <c r="B3032" s="59" t="s">
        <v>6875</v>
      </c>
      <c r="C3032" s="59" t="s">
        <v>5393</v>
      </c>
      <c r="D3032" s="59" t="s">
        <v>5394</v>
      </c>
      <c r="E3032" s="58" t="s">
        <v>586</v>
      </c>
      <c r="F3032" s="58">
        <v>1</v>
      </c>
      <c r="G3032" s="59"/>
      <c r="H3032" s="59"/>
      <c r="I3032" s="59">
        <v>0</v>
      </c>
      <c r="J3032" s="60"/>
      <c r="K3032" s="59"/>
    </row>
    <row r="3033" spans="1:11" ht="15" customHeight="1" x14ac:dyDescent="0.4">
      <c r="A3033" s="58">
        <v>3029</v>
      </c>
      <c r="B3033" s="59" t="s">
        <v>6876</v>
      </c>
      <c r="C3033" s="59" t="s">
        <v>6877</v>
      </c>
      <c r="D3033" s="59" t="s">
        <v>5394</v>
      </c>
      <c r="E3033" s="58" t="s">
        <v>586</v>
      </c>
      <c r="F3033" s="58">
        <v>1</v>
      </c>
      <c r="G3033" s="59"/>
      <c r="H3033" s="59"/>
      <c r="I3033" s="59">
        <v>0</v>
      </c>
      <c r="J3033" s="60"/>
      <c r="K3033" s="59"/>
    </row>
    <row r="3034" spans="1:11" ht="15" customHeight="1" x14ac:dyDescent="0.4">
      <c r="A3034" s="58">
        <v>3030</v>
      </c>
      <c r="B3034" s="59" t="s">
        <v>6878</v>
      </c>
      <c r="C3034" s="59" t="s">
        <v>6879</v>
      </c>
      <c r="D3034" s="59" t="s">
        <v>6880</v>
      </c>
      <c r="E3034" s="58" t="s">
        <v>586</v>
      </c>
      <c r="F3034" s="58">
        <v>1</v>
      </c>
      <c r="G3034" s="59"/>
      <c r="H3034" s="59"/>
      <c r="I3034" s="59">
        <v>0</v>
      </c>
      <c r="J3034" s="60"/>
      <c r="K3034" s="59"/>
    </row>
    <row r="3035" spans="1:11" ht="15" customHeight="1" x14ac:dyDescent="0.4">
      <c r="A3035" s="58">
        <v>3031</v>
      </c>
      <c r="B3035" s="59" t="s">
        <v>6881</v>
      </c>
      <c r="C3035" s="59" t="s">
        <v>6882</v>
      </c>
      <c r="D3035" s="59" t="s">
        <v>6883</v>
      </c>
      <c r="E3035" s="58" t="s">
        <v>586</v>
      </c>
      <c r="F3035" s="58">
        <v>1</v>
      </c>
      <c r="G3035" s="59"/>
      <c r="H3035" s="59"/>
      <c r="I3035" s="59">
        <v>0</v>
      </c>
      <c r="J3035" s="60"/>
      <c r="K3035" s="59"/>
    </row>
    <row r="3036" spans="1:11" ht="15" customHeight="1" x14ac:dyDescent="0.4">
      <c r="A3036" s="58">
        <v>3032</v>
      </c>
      <c r="B3036" s="59" t="s">
        <v>6884</v>
      </c>
      <c r="C3036" s="59" t="s">
        <v>6885</v>
      </c>
      <c r="D3036" s="59" t="s">
        <v>6886</v>
      </c>
      <c r="E3036" s="58" t="s">
        <v>586</v>
      </c>
      <c r="F3036" s="58">
        <v>1</v>
      </c>
      <c r="G3036" s="59"/>
      <c r="H3036" s="59"/>
      <c r="I3036" s="59">
        <v>0</v>
      </c>
      <c r="J3036" s="60"/>
      <c r="K3036" s="59"/>
    </row>
    <row r="3037" spans="1:11" ht="15" customHeight="1" x14ac:dyDescent="0.4">
      <c r="A3037" s="58">
        <v>3033</v>
      </c>
      <c r="B3037" s="59" t="s">
        <v>6887</v>
      </c>
      <c r="C3037" s="59" t="s">
        <v>6888</v>
      </c>
      <c r="D3037" s="59" t="s">
        <v>6889</v>
      </c>
      <c r="E3037" s="58" t="s">
        <v>582</v>
      </c>
      <c r="F3037" s="58" t="s">
        <v>598</v>
      </c>
      <c r="G3037" s="59"/>
      <c r="H3037" s="59"/>
      <c r="I3037" s="59">
        <v>0.21104899999999999</v>
      </c>
      <c r="J3037" s="60">
        <v>4738236.1442129556</v>
      </c>
      <c r="K3037" s="59"/>
    </row>
    <row r="3038" spans="1:11" ht="15" customHeight="1" x14ac:dyDescent="0.4">
      <c r="A3038" s="58">
        <v>3034</v>
      </c>
      <c r="B3038" s="59" t="s">
        <v>6890</v>
      </c>
      <c r="C3038" s="59" t="s">
        <v>681</v>
      </c>
      <c r="D3038" s="59" t="s">
        <v>626</v>
      </c>
      <c r="E3038" s="58" t="s">
        <v>586</v>
      </c>
      <c r="F3038" s="58" t="s">
        <v>627</v>
      </c>
      <c r="G3038" s="59"/>
      <c r="H3038" s="59"/>
      <c r="I3038" s="59">
        <v>0</v>
      </c>
      <c r="J3038" s="60"/>
      <c r="K3038" s="59"/>
    </row>
    <row r="3039" spans="1:11" ht="15" customHeight="1" x14ac:dyDescent="0.4">
      <c r="A3039" s="58">
        <v>3035</v>
      </c>
      <c r="B3039" s="59" t="s">
        <v>6891</v>
      </c>
      <c r="C3039" s="59" t="s">
        <v>6892</v>
      </c>
      <c r="D3039" s="59" t="s">
        <v>669</v>
      </c>
      <c r="E3039" s="58" t="s">
        <v>586</v>
      </c>
      <c r="F3039" s="58" t="s">
        <v>591</v>
      </c>
      <c r="G3039" s="59"/>
      <c r="H3039" s="59"/>
      <c r="I3039" s="59">
        <v>0</v>
      </c>
      <c r="J3039" s="60"/>
      <c r="K3039" s="59"/>
    </row>
    <row r="3040" spans="1:11" ht="15" customHeight="1" x14ac:dyDescent="0.4">
      <c r="A3040" s="58">
        <v>3036</v>
      </c>
      <c r="B3040" s="59" t="s">
        <v>6893</v>
      </c>
      <c r="C3040" s="59" t="s">
        <v>724</v>
      </c>
      <c r="D3040" s="59" t="s">
        <v>722</v>
      </c>
      <c r="E3040" s="58" t="s">
        <v>586</v>
      </c>
      <c r="F3040" s="58" t="s">
        <v>591</v>
      </c>
      <c r="G3040" s="59"/>
      <c r="H3040" s="59"/>
      <c r="I3040" s="59">
        <v>0</v>
      </c>
      <c r="J3040" s="60"/>
      <c r="K3040" s="59"/>
    </row>
    <row r="3041" spans="1:11" ht="15" customHeight="1" x14ac:dyDescent="0.4">
      <c r="A3041" s="58">
        <v>3037</v>
      </c>
      <c r="B3041" s="59" t="s">
        <v>6894</v>
      </c>
      <c r="C3041" s="59" t="s">
        <v>6895</v>
      </c>
      <c r="D3041" s="59" t="s">
        <v>626</v>
      </c>
      <c r="E3041" s="58" t="s">
        <v>586</v>
      </c>
      <c r="F3041" s="58" t="s">
        <v>608</v>
      </c>
      <c r="G3041" s="59"/>
      <c r="H3041" s="59"/>
      <c r="I3041" s="59">
        <v>0</v>
      </c>
      <c r="J3041" s="60"/>
      <c r="K3041" s="59"/>
    </row>
    <row r="3042" spans="1:11" ht="15" customHeight="1" x14ac:dyDescent="0.4">
      <c r="A3042" s="58">
        <v>3038</v>
      </c>
      <c r="B3042" s="59" t="s">
        <v>6896</v>
      </c>
      <c r="C3042" s="59" t="s">
        <v>5748</v>
      </c>
      <c r="D3042" s="59" t="s">
        <v>626</v>
      </c>
      <c r="E3042" s="58" t="s">
        <v>586</v>
      </c>
      <c r="F3042" s="58" t="s">
        <v>716</v>
      </c>
      <c r="G3042" s="59"/>
      <c r="H3042" s="59"/>
      <c r="I3042" s="59">
        <v>0</v>
      </c>
      <c r="J3042" s="60"/>
      <c r="K3042" s="59"/>
    </row>
    <row r="3043" spans="1:11" ht="15" customHeight="1" x14ac:dyDescent="0.4">
      <c r="A3043" s="58">
        <v>3039</v>
      </c>
      <c r="B3043" s="59" t="s">
        <v>6897</v>
      </c>
      <c r="C3043" s="59" t="s">
        <v>6898</v>
      </c>
      <c r="D3043" s="59" t="s">
        <v>6899</v>
      </c>
      <c r="E3043" s="58" t="s">
        <v>586</v>
      </c>
      <c r="F3043" s="58" t="s">
        <v>598</v>
      </c>
      <c r="G3043" s="59"/>
      <c r="H3043" s="59"/>
      <c r="I3043" s="59">
        <v>0</v>
      </c>
      <c r="J3043" s="60"/>
      <c r="K3043" s="59"/>
    </row>
    <row r="3044" spans="1:11" ht="15" customHeight="1" x14ac:dyDescent="0.4">
      <c r="A3044" s="58">
        <v>3040</v>
      </c>
      <c r="B3044" s="59" t="s">
        <v>6900</v>
      </c>
      <c r="C3044" s="59" t="s">
        <v>6901</v>
      </c>
      <c r="D3044" s="59" t="s">
        <v>6902</v>
      </c>
      <c r="E3044" s="58" t="s">
        <v>586</v>
      </c>
      <c r="F3044" s="58" t="s">
        <v>591</v>
      </c>
      <c r="G3044" s="59"/>
      <c r="H3044" s="59"/>
      <c r="I3044" s="59">
        <v>0</v>
      </c>
      <c r="J3044" s="60"/>
      <c r="K3044" s="59"/>
    </row>
    <row r="3045" spans="1:11" ht="15" customHeight="1" x14ac:dyDescent="0.4">
      <c r="A3045" s="58">
        <v>3041</v>
      </c>
      <c r="B3045" s="59" t="s">
        <v>6903</v>
      </c>
      <c r="C3045" s="59" t="s">
        <v>6904</v>
      </c>
      <c r="D3045" s="59" t="s">
        <v>6905</v>
      </c>
      <c r="E3045" s="58" t="s">
        <v>586</v>
      </c>
      <c r="F3045" s="58" t="s">
        <v>591</v>
      </c>
      <c r="G3045" s="59"/>
      <c r="H3045" s="59"/>
      <c r="I3045" s="59">
        <v>0</v>
      </c>
      <c r="J3045" s="60"/>
      <c r="K3045" s="59"/>
    </row>
    <row r="3046" spans="1:11" ht="15" customHeight="1" x14ac:dyDescent="0.4">
      <c r="A3046" s="58">
        <v>3042</v>
      </c>
      <c r="B3046" s="59" t="s">
        <v>6906</v>
      </c>
      <c r="C3046" s="59" t="s">
        <v>707</v>
      </c>
      <c r="D3046" s="59" t="s">
        <v>708</v>
      </c>
      <c r="E3046" s="58" t="s">
        <v>586</v>
      </c>
      <c r="F3046" s="58" t="s">
        <v>6022</v>
      </c>
      <c r="G3046" s="59"/>
      <c r="H3046" s="59"/>
      <c r="I3046" s="59">
        <v>0</v>
      </c>
      <c r="J3046" s="60"/>
      <c r="K3046" s="59"/>
    </row>
    <row r="3047" spans="1:11" ht="15" customHeight="1" x14ac:dyDescent="0.4">
      <c r="A3047" s="58">
        <v>3043</v>
      </c>
      <c r="B3047" s="59" t="s">
        <v>6907</v>
      </c>
      <c r="C3047" s="59" t="s">
        <v>3987</v>
      </c>
      <c r="D3047" s="59" t="s">
        <v>722</v>
      </c>
      <c r="E3047" s="58" t="s">
        <v>586</v>
      </c>
      <c r="F3047" s="58" t="s">
        <v>627</v>
      </c>
      <c r="G3047" s="59"/>
      <c r="H3047" s="59"/>
      <c r="I3047" s="59">
        <v>0</v>
      </c>
      <c r="J3047" s="60"/>
      <c r="K3047" s="59"/>
    </row>
    <row r="3048" spans="1:11" ht="15" customHeight="1" x14ac:dyDescent="0.4">
      <c r="A3048" s="58">
        <v>3044</v>
      </c>
      <c r="B3048" s="59" t="s">
        <v>6908</v>
      </c>
      <c r="C3048" s="59" t="s">
        <v>5739</v>
      </c>
      <c r="D3048" s="59" t="s">
        <v>626</v>
      </c>
      <c r="E3048" s="58" t="s">
        <v>586</v>
      </c>
      <c r="F3048" s="58" t="s">
        <v>591</v>
      </c>
      <c r="G3048" s="59"/>
      <c r="H3048" s="59"/>
      <c r="I3048" s="59">
        <v>0</v>
      </c>
      <c r="J3048" s="60"/>
      <c r="K3048" s="59"/>
    </row>
    <row r="3049" spans="1:11" ht="15" customHeight="1" x14ac:dyDescent="0.4">
      <c r="A3049" s="58">
        <v>3045</v>
      </c>
      <c r="B3049" s="59" t="s">
        <v>6909</v>
      </c>
      <c r="C3049" s="59" t="s">
        <v>710</v>
      </c>
      <c r="D3049" s="59" t="s">
        <v>708</v>
      </c>
      <c r="E3049" s="58" t="s">
        <v>586</v>
      </c>
      <c r="F3049" s="58" t="s">
        <v>591</v>
      </c>
      <c r="G3049" s="59"/>
      <c r="H3049" s="59"/>
      <c r="I3049" s="59">
        <v>0</v>
      </c>
      <c r="J3049" s="60"/>
      <c r="K3049" s="59"/>
    </row>
    <row r="3050" spans="1:11" ht="15" customHeight="1" x14ac:dyDescent="0.4">
      <c r="A3050" s="58">
        <v>3046</v>
      </c>
      <c r="B3050" s="59" t="s">
        <v>6910</v>
      </c>
      <c r="C3050" s="59" t="s">
        <v>5908</v>
      </c>
      <c r="D3050" s="59" t="s">
        <v>626</v>
      </c>
      <c r="E3050" s="58" t="s">
        <v>586</v>
      </c>
      <c r="F3050" s="58" t="s">
        <v>751</v>
      </c>
      <c r="G3050" s="59"/>
      <c r="H3050" s="59"/>
      <c r="I3050" s="59">
        <v>0</v>
      </c>
      <c r="J3050" s="60"/>
      <c r="K3050" s="59"/>
    </row>
    <row r="3051" spans="1:11" ht="15" customHeight="1" x14ac:dyDescent="0.4">
      <c r="A3051" s="58">
        <v>3047</v>
      </c>
      <c r="B3051" s="59" t="s">
        <v>6911</v>
      </c>
      <c r="C3051" s="59" t="s">
        <v>6912</v>
      </c>
      <c r="D3051" s="59" t="s">
        <v>74</v>
      </c>
      <c r="E3051" s="58" t="s">
        <v>829</v>
      </c>
      <c r="F3051" s="58" t="s">
        <v>598</v>
      </c>
      <c r="G3051" s="59" t="s">
        <v>830</v>
      </c>
      <c r="H3051" s="59" t="s">
        <v>831</v>
      </c>
      <c r="I3051" s="59">
        <v>4.4000000000000002E-4</v>
      </c>
      <c r="J3051" s="60">
        <v>2272727272.7272725</v>
      </c>
      <c r="K3051" s="59"/>
    </row>
    <row r="3052" spans="1:11" ht="15" customHeight="1" x14ac:dyDescent="0.4">
      <c r="A3052" s="58">
        <v>3048</v>
      </c>
      <c r="B3052" s="59" t="s">
        <v>6913</v>
      </c>
      <c r="C3052" s="59" t="s">
        <v>721</v>
      </c>
      <c r="D3052" s="59" t="s">
        <v>722</v>
      </c>
      <c r="E3052" s="58" t="s">
        <v>586</v>
      </c>
      <c r="F3052" s="58" t="s">
        <v>6022</v>
      </c>
      <c r="G3052" s="59"/>
      <c r="H3052" s="59"/>
      <c r="I3052" s="59">
        <v>0</v>
      </c>
      <c r="J3052" s="60"/>
      <c r="K3052" s="59"/>
    </row>
    <row r="3053" spans="1:11" ht="15" customHeight="1" x14ac:dyDescent="0.4">
      <c r="A3053" s="58">
        <v>3049</v>
      </c>
      <c r="B3053" s="59" t="s">
        <v>6914</v>
      </c>
      <c r="C3053" s="59" t="s">
        <v>6915</v>
      </c>
      <c r="D3053" s="59" t="s">
        <v>6916</v>
      </c>
      <c r="E3053" s="58" t="s">
        <v>586</v>
      </c>
      <c r="F3053" s="58">
        <v>1</v>
      </c>
      <c r="G3053" s="59"/>
      <c r="H3053" s="59"/>
      <c r="I3053" s="59">
        <v>0</v>
      </c>
      <c r="J3053" s="60"/>
      <c r="K3053" s="59"/>
    </row>
    <row r="3054" spans="1:11" ht="15" customHeight="1" x14ac:dyDescent="0.4">
      <c r="A3054" s="58">
        <v>3050</v>
      </c>
      <c r="B3054" s="59" t="s">
        <v>6917</v>
      </c>
      <c r="C3054" s="59" t="s">
        <v>6918</v>
      </c>
      <c r="D3054" s="59" t="s">
        <v>594</v>
      </c>
      <c r="E3054" s="58" t="s">
        <v>586</v>
      </c>
      <c r="F3054" s="58" t="s">
        <v>598</v>
      </c>
      <c r="G3054" s="59"/>
      <c r="H3054" s="59"/>
      <c r="I3054" s="59">
        <v>0</v>
      </c>
      <c r="J3054" s="60"/>
      <c r="K3054" s="59"/>
    </row>
    <row r="3055" spans="1:11" ht="15" customHeight="1" x14ac:dyDescent="0.4">
      <c r="A3055" s="58">
        <v>3051</v>
      </c>
      <c r="B3055" s="59" t="s">
        <v>6919</v>
      </c>
      <c r="C3055" s="59" t="s">
        <v>6369</v>
      </c>
      <c r="D3055" s="59" t="s">
        <v>6920</v>
      </c>
      <c r="E3055" s="58" t="s">
        <v>586</v>
      </c>
      <c r="F3055" s="58">
        <v>1</v>
      </c>
      <c r="G3055" s="59"/>
      <c r="H3055" s="59"/>
      <c r="I3055" s="59">
        <v>0</v>
      </c>
      <c r="J3055" s="60"/>
      <c r="K3055" s="59"/>
    </row>
    <row r="3056" spans="1:11" ht="15" customHeight="1" x14ac:dyDescent="0.4">
      <c r="A3056" s="58">
        <v>3052</v>
      </c>
      <c r="B3056" s="59" t="s">
        <v>6921</v>
      </c>
      <c r="C3056" s="59" t="s">
        <v>6922</v>
      </c>
      <c r="D3056" s="59" t="s">
        <v>6923</v>
      </c>
      <c r="E3056" s="58" t="s">
        <v>582</v>
      </c>
      <c r="F3056" s="58" t="s">
        <v>598</v>
      </c>
      <c r="G3056" s="59"/>
      <c r="H3056" s="59"/>
      <c r="I3056" s="59">
        <v>0</v>
      </c>
      <c r="J3056" s="60"/>
      <c r="K3056" s="59"/>
    </row>
    <row r="3057" spans="1:11" ht="15" customHeight="1" x14ac:dyDescent="0.4">
      <c r="A3057" s="58">
        <v>3053</v>
      </c>
      <c r="B3057" s="59" t="s">
        <v>6924</v>
      </c>
      <c r="C3057" s="59" t="s">
        <v>6925</v>
      </c>
      <c r="D3057" s="59" t="s">
        <v>6923</v>
      </c>
      <c r="E3057" s="58" t="s">
        <v>586</v>
      </c>
      <c r="F3057" s="58" t="s">
        <v>598</v>
      </c>
      <c r="G3057" s="59"/>
      <c r="H3057" s="59"/>
      <c r="I3057" s="59">
        <v>0</v>
      </c>
      <c r="J3057" s="60"/>
      <c r="K3057" s="59"/>
    </row>
    <row r="3058" spans="1:11" ht="15" customHeight="1" x14ac:dyDescent="0.4">
      <c r="A3058" s="58">
        <v>3054</v>
      </c>
      <c r="B3058" s="59" t="s">
        <v>6926</v>
      </c>
      <c r="C3058" s="59" t="s">
        <v>3613</v>
      </c>
      <c r="D3058" s="59" t="s">
        <v>948</v>
      </c>
      <c r="E3058" s="58" t="s">
        <v>586</v>
      </c>
      <c r="F3058" s="58" t="s">
        <v>2633</v>
      </c>
      <c r="G3058" s="59"/>
      <c r="H3058" s="59"/>
      <c r="I3058" s="59">
        <v>0</v>
      </c>
      <c r="J3058" s="60"/>
      <c r="K3058" s="59"/>
    </row>
    <row r="3059" spans="1:11" ht="15" customHeight="1" x14ac:dyDescent="0.4">
      <c r="A3059" s="58">
        <v>3055</v>
      </c>
      <c r="B3059" s="59" t="s">
        <v>6927</v>
      </c>
      <c r="C3059" s="59" t="s">
        <v>3669</v>
      </c>
      <c r="D3059" s="59" t="s">
        <v>948</v>
      </c>
      <c r="E3059" s="58" t="s">
        <v>586</v>
      </c>
      <c r="F3059" s="58" t="s">
        <v>591</v>
      </c>
      <c r="G3059" s="59"/>
      <c r="H3059" s="59"/>
      <c r="I3059" s="59">
        <v>0</v>
      </c>
      <c r="J3059" s="60"/>
      <c r="K3059" s="59"/>
    </row>
    <row r="3060" spans="1:11" ht="15" customHeight="1" x14ac:dyDescent="0.4">
      <c r="A3060" s="58">
        <v>3056</v>
      </c>
      <c r="B3060" s="59" t="s">
        <v>6928</v>
      </c>
      <c r="C3060" s="59" t="s">
        <v>5596</v>
      </c>
      <c r="D3060" s="59" t="s">
        <v>948</v>
      </c>
      <c r="E3060" s="58" t="s">
        <v>586</v>
      </c>
      <c r="F3060" s="58" t="s">
        <v>627</v>
      </c>
      <c r="G3060" s="59"/>
      <c r="H3060" s="59"/>
      <c r="I3060" s="59">
        <v>0</v>
      </c>
      <c r="J3060" s="60"/>
      <c r="K3060" s="59"/>
    </row>
    <row r="3061" spans="1:11" ht="15" customHeight="1" x14ac:dyDescent="0.4">
      <c r="A3061" s="58">
        <v>3057</v>
      </c>
      <c r="B3061" s="59" t="s">
        <v>6929</v>
      </c>
      <c r="C3061" s="59" t="s">
        <v>954</v>
      </c>
      <c r="D3061" s="59" t="s">
        <v>948</v>
      </c>
      <c r="E3061" s="58" t="s">
        <v>586</v>
      </c>
      <c r="F3061" s="58" t="s">
        <v>608</v>
      </c>
      <c r="G3061" s="59"/>
      <c r="H3061" s="59"/>
      <c r="I3061" s="59">
        <v>0</v>
      </c>
      <c r="J3061" s="60"/>
      <c r="K3061" s="59"/>
    </row>
    <row r="3062" spans="1:11" ht="15" customHeight="1" x14ac:dyDescent="0.4">
      <c r="A3062" s="58">
        <v>3058</v>
      </c>
      <c r="B3062" s="59" t="s">
        <v>6930</v>
      </c>
      <c r="C3062" s="59" t="s">
        <v>6931</v>
      </c>
      <c r="D3062" s="59" t="s">
        <v>6932</v>
      </c>
      <c r="E3062" s="58" t="s">
        <v>582</v>
      </c>
      <c r="F3062" s="58" t="s">
        <v>598</v>
      </c>
      <c r="G3062" s="59"/>
      <c r="H3062" s="59"/>
      <c r="I3062" s="59">
        <v>8.8000000000000003E-4</v>
      </c>
      <c r="J3062" s="60">
        <v>1136363636.3636363</v>
      </c>
      <c r="K3062" s="59"/>
    </row>
    <row r="3063" spans="1:11" ht="15" customHeight="1" x14ac:dyDescent="0.4">
      <c r="A3063" s="58">
        <v>3059</v>
      </c>
      <c r="B3063" s="59" t="s">
        <v>6933</v>
      </c>
      <c r="C3063" s="59" t="s">
        <v>6934</v>
      </c>
      <c r="D3063" s="59" t="s">
        <v>1821</v>
      </c>
      <c r="E3063" s="58" t="s">
        <v>586</v>
      </c>
      <c r="F3063" s="58">
        <v>1</v>
      </c>
      <c r="G3063" s="59"/>
      <c r="H3063" s="59"/>
      <c r="I3063" s="59">
        <v>0</v>
      </c>
      <c r="J3063" s="60"/>
      <c r="K3063" s="59"/>
    </row>
    <row r="3064" spans="1:11" ht="15" customHeight="1" x14ac:dyDescent="0.4">
      <c r="A3064" s="58">
        <v>3060</v>
      </c>
      <c r="B3064" s="59" t="s">
        <v>6935</v>
      </c>
      <c r="C3064" s="59" t="s">
        <v>6936</v>
      </c>
      <c r="D3064" s="59" t="s">
        <v>74</v>
      </c>
      <c r="E3064" s="58" t="s">
        <v>829</v>
      </c>
      <c r="F3064" s="58">
        <v>1</v>
      </c>
      <c r="G3064" s="59" t="s">
        <v>830</v>
      </c>
      <c r="H3064" s="59" t="s">
        <v>831</v>
      </c>
      <c r="I3064" s="59">
        <v>4.4000000000000002E-4</v>
      </c>
      <c r="J3064" s="60">
        <v>2272727272.7272725</v>
      </c>
      <c r="K3064" s="59"/>
    </row>
    <row r="3065" spans="1:11" ht="15" customHeight="1" x14ac:dyDescent="0.4">
      <c r="A3065" s="58">
        <v>3061</v>
      </c>
      <c r="B3065" s="59" t="s">
        <v>6937</v>
      </c>
      <c r="C3065" s="59" t="s">
        <v>6938</v>
      </c>
      <c r="D3065" s="59" t="s">
        <v>74</v>
      </c>
      <c r="E3065" s="58" t="s">
        <v>829</v>
      </c>
      <c r="F3065" s="58">
        <v>1</v>
      </c>
      <c r="G3065" s="59" t="s">
        <v>830</v>
      </c>
      <c r="H3065" s="59" t="s">
        <v>831</v>
      </c>
      <c r="I3065" s="59">
        <v>4.4000000000000002E-4</v>
      </c>
      <c r="J3065" s="60">
        <v>2272727272.7272725</v>
      </c>
      <c r="K3065" s="59"/>
    </row>
    <row r="3066" spans="1:11" ht="15" customHeight="1" x14ac:dyDescent="0.4">
      <c r="A3066" s="58">
        <v>3062</v>
      </c>
      <c r="B3066" s="59" t="s">
        <v>6939</v>
      </c>
      <c r="C3066" s="59" t="s">
        <v>6940</v>
      </c>
      <c r="D3066" s="59" t="s">
        <v>6941</v>
      </c>
      <c r="E3066" s="58" t="s">
        <v>586</v>
      </c>
      <c r="F3066" s="58">
        <v>1</v>
      </c>
      <c r="G3066" s="59"/>
      <c r="H3066" s="59"/>
      <c r="I3066" s="59">
        <v>0</v>
      </c>
      <c r="J3066" s="60"/>
      <c r="K3066" s="59"/>
    </row>
    <row r="3067" spans="1:11" ht="15" customHeight="1" x14ac:dyDescent="0.4">
      <c r="A3067" s="58">
        <v>3063</v>
      </c>
      <c r="B3067" s="59" t="s">
        <v>6942</v>
      </c>
      <c r="C3067" s="59" t="s">
        <v>6943</v>
      </c>
      <c r="D3067" s="59" t="s">
        <v>1835</v>
      </c>
      <c r="E3067" s="58" t="s">
        <v>586</v>
      </c>
      <c r="F3067" s="58">
        <v>1</v>
      </c>
      <c r="G3067" s="59"/>
      <c r="H3067" s="59"/>
      <c r="I3067" s="59">
        <v>0</v>
      </c>
      <c r="J3067" s="60"/>
      <c r="K3067" s="59"/>
    </row>
    <row r="3068" spans="1:11" ht="15" customHeight="1" x14ac:dyDescent="0.4">
      <c r="A3068" s="58">
        <v>3064</v>
      </c>
      <c r="B3068" s="59" t="s">
        <v>6944</v>
      </c>
      <c r="C3068" s="59" t="s">
        <v>6945</v>
      </c>
      <c r="D3068" s="59" t="s">
        <v>6946</v>
      </c>
      <c r="E3068" s="58" t="s">
        <v>582</v>
      </c>
      <c r="F3068" s="58" t="s">
        <v>598</v>
      </c>
      <c r="G3068" s="59"/>
      <c r="H3068" s="59"/>
      <c r="I3068" s="59">
        <v>7.2716000000000003E-2</v>
      </c>
      <c r="J3068" s="60">
        <v>13752131.580394961</v>
      </c>
      <c r="K3068" s="59"/>
    </row>
    <row r="3069" spans="1:11" ht="15" customHeight="1" x14ac:dyDescent="0.4">
      <c r="A3069" s="58">
        <v>3065</v>
      </c>
      <c r="B3069" s="59" t="s">
        <v>6947</v>
      </c>
      <c r="C3069" s="59" t="s">
        <v>6895</v>
      </c>
      <c r="D3069" s="59" t="s">
        <v>921</v>
      </c>
      <c r="E3069" s="58" t="s">
        <v>586</v>
      </c>
      <c r="F3069" s="58" t="s">
        <v>608</v>
      </c>
      <c r="G3069" s="59"/>
      <c r="H3069" s="59"/>
      <c r="I3069" s="59">
        <v>0</v>
      </c>
      <c r="J3069" s="60"/>
      <c r="K3069" s="59"/>
    </row>
    <row r="3070" spans="1:11" ht="15" customHeight="1" x14ac:dyDescent="0.4">
      <c r="A3070" s="58">
        <v>3066</v>
      </c>
      <c r="B3070" s="59" t="s">
        <v>6948</v>
      </c>
      <c r="C3070" s="59" t="s">
        <v>3989</v>
      </c>
      <c r="D3070" s="59" t="s">
        <v>708</v>
      </c>
      <c r="E3070" s="58" t="s">
        <v>586</v>
      </c>
      <c r="F3070" s="58" t="s">
        <v>608</v>
      </c>
      <c r="G3070" s="59"/>
      <c r="H3070" s="59"/>
      <c r="I3070" s="59">
        <v>0</v>
      </c>
      <c r="J3070" s="60"/>
      <c r="K3070" s="59"/>
    </row>
    <row r="3071" spans="1:11" ht="15" customHeight="1" x14ac:dyDescent="0.4">
      <c r="A3071" s="58">
        <v>3067</v>
      </c>
      <c r="B3071" s="59" t="s">
        <v>6949</v>
      </c>
      <c r="C3071" s="59" t="s">
        <v>3987</v>
      </c>
      <c r="D3071" s="59" t="s">
        <v>722</v>
      </c>
      <c r="E3071" s="58" t="s">
        <v>586</v>
      </c>
      <c r="F3071" s="58" t="s">
        <v>608</v>
      </c>
      <c r="G3071" s="59"/>
      <c r="H3071" s="59"/>
      <c r="I3071" s="59">
        <v>0</v>
      </c>
      <c r="J3071" s="60"/>
      <c r="K3071" s="59"/>
    </row>
    <row r="3072" spans="1:11" ht="15" customHeight="1" x14ac:dyDescent="0.4">
      <c r="A3072" s="58">
        <v>3068</v>
      </c>
      <c r="B3072" s="59" t="s">
        <v>6950</v>
      </c>
      <c r="C3072" s="59" t="s">
        <v>6369</v>
      </c>
      <c r="D3072" s="59" t="s">
        <v>6370</v>
      </c>
      <c r="E3072" s="58" t="s">
        <v>586</v>
      </c>
      <c r="F3072" s="58">
        <v>1</v>
      </c>
      <c r="G3072" s="59"/>
      <c r="H3072" s="59"/>
      <c r="I3072" s="59">
        <v>0</v>
      </c>
      <c r="J3072" s="60"/>
      <c r="K3072" s="59"/>
    </row>
    <row r="3073" spans="1:11" ht="15" customHeight="1" x14ac:dyDescent="0.4">
      <c r="A3073" s="58">
        <v>3069</v>
      </c>
      <c r="B3073" s="59" t="s">
        <v>6951</v>
      </c>
      <c r="C3073" s="59">
        <v>81088252</v>
      </c>
      <c r="D3073" s="59" t="s">
        <v>6952</v>
      </c>
      <c r="E3073" s="58" t="s">
        <v>582</v>
      </c>
      <c r="F3073" s="58" t="s">
        <v>598</v>
      </c>
      <c r="G3073" s="59"/>
      <c r="H3073" s="59"/>
      <c r="I3073" s="59">
        <v>7.2716000000000003E-2</v>
      </c>
      <c r="J3073" s="60">
        <v>13752131.580394961</v>
      </c>
      <c r="K3073" s="59"/>
    </row>
    <row r="3074" spans="1:11" ht="15" customHeight="1" x14ac:dyDescent="0.4">
      <c r="A3074" s="58">
        <v>3070</v>
      </c>
      <c r="B3074" s="59" t="s">
        <v>6953</v>
      </c>
      <c r="C3074" s="59" t="s">
        <v>6954</v>
      </c>
      <c r="D3074" s="59" t="s">
        <v>1683</v>
      </c>
      <c r="E3074" s="58" t="s">
        <v>829</v>
      </c>
      <c r="F3074" s="58" t="s">
        <v>598</v>
      </c>
      <c r="G3074" s="59" t="s">
        <v>1258</v>
      </c>
      <c r="H3074" s="59" t="s">
        <v>1534</v>
      </c>
      <c r="I3074" s="59">
        <v>5.1999999999999997E-5</v>
      </c>
      <c r="J3074" s="60">
        <v>19230769230.769234</v>
      </c>
      <c r="K3074" s="59"/>
    </row>
    <row r="3075" spans="1:11" ht="15" customHeight="1" x14ac:dyDescent="0.4">
      <c r="A3075" s="58">
        <v>3071</v>
      </c>
      <c r="B3075" s="59" t="s">
        <v>6955</v>
      </c>
      <c r="C3075" s="59" t="s">
        <v>6956</v>
      </c>
      <c r="D3075" s="59" t="s">
        <v>1683</v>
      </c>
      <c r="E3075" s="58" t="s">
        <v>829</v>
      </c>
      <c r="F3075" s="58" t="s">
        <v>677</v>
      </c>
      <c r="G3075" s="59" t="s">
        <v>1258</v>
      </c>
      <c r="H3075" s="59" t="s">
        <v>1534</v>
      </c>
      <c r="I3075" s="59">
        <v>4.1599999999999997E-4</v>
      </c>
      <c r="J3075" s="60">
        <v>2403846153.8461542</v>
      </c>
      <c r="K3075" s="59"/>
    </row>
    <row r="3076" spans="1:11" ht="15" customHeight="1" x14ac:dyDescent="0.4">
      <c r="A3076" s="58">
        <v>3072</v>
      </c>
      <c r="B3076" s="59" t="s">
        <v>6957</v>
      </c>
      <c r="C3076" s="59" t="s">
        <v>6958</v>
      </c>
      <c r="D3076" s="59" t="s">
        <v>1683</v>
      </c>
      <c r="E3076" s="58" t="s">
        <v>829</v>
      </c>
      <c r="F3076" s="58" t="s">
        <v>587</v>
      </c>
      <c r="G3076" s="59" t="s">
        <v>1258</v>
      </c>
      <c r="H3076" s="59" t="s">
        <v>1534</v>
      </c>
      <c r="I3076" s="59">
        <v>2.5999999999999998E-4</v>
      </c>
      <c r="J3076" s="60">
        <v>3846153846.1538463</v>
      </c>
      <c r="K3076" s="59"/>
    </row>
    <row r="3077" spans="1:11" ht="15" customHeight="1" x14ac:dyDescent="0.4">
      <c r="A3077" s="58">
        <v>3073</v>
      </c>
      <c r="B3077" s="59" t="s">
        <v>6959</v>
      </c>
      <c r="C3077" s="59" t="s">
        <v>6960</v>
      </c>
      <c r="D3077" s="59" t="s">
        <v>6961</v>
      </c>
      <c r="E3077" s="58" t="s">
        <v>829</v>
      </c>
      <c r="F3077" s="58" t="s">
        <v>598</v>
      </c>
      <c r="G3077" s="59" t="s">
        <v>1625</v>
      </c>
      <c r="H3077" s="59" t="s">
        <v>1514</v>
      </c>
      <c r="I3077" s="59">
        <v>7.7899999999999996E-4</v>
      </c>
      <c r="J3077" s="60">
        <v>1283697047.4967909</v>
      </c>
      <c r="K3077" s="59"/>
    </row>
    <row r="3078" spans="1:11" ht="15" customHeight="1" x14ac:dyDescent="0.4">
      <c r="A3078" s="58">
        <v>3074</v>
      </c>
      <c r="B3078" s="59" t="s">
        <v>6962</v>
      </c>
      <c r="C3078" s="59" t="s">
        <v>6963</v>
      </c>
      <c r="D3078" s="59" t="s">
        <v>2148</v>
      </c>
      <c r="E3078" s="58" t="s">
        <v>829</v>
      </c>
      <c r="F3078" s="58" t="s">
        <v>598</v>
      </c>
      <c r="G3078" s="59" t="s">
        <v>9</v>
      </c>
      <c r="H3078" s="59" t="s">
        <v>1531</v>
      </c>
      <c r="I3078" s="59">
        <v>1.7899999999999999E-4</v>
      </c>
      <c r="J3078" s="60">
        <v>5586592178.7709503</v>
      </c>
      <c r="K3078" s="59"/>
    </row>
    <row r="3079" spans="1:11" ht="15" customHeight="1" x14ac:dyDescent="0.4">
      <c r="A3079" s="58">
        <v>3075</v>
      </c>
      <c r="B3079" s="59" t="s">
        <v>6964</v>
      </c>
      <c r="C3079" s="59" t="s">
        <v>6965</v>
      </c>
      <c r="D3079" s="59" t="s">
        <v>6966</v>
      </c>
      <c r="E3079" s="58" t="s">
        <v>829</v>
      </c>
      <c r="F3079" s="58" t="s">
        <v>598</v>
      </c>
      <c r="G3079" s="59" t="s">
        <v>1625</v>
      </c>
      <c r="H3079" s="59" t="s">
        <v>1514</v>
      </c>
      <c r="I3079" s="59">
        <v>2.0000000000000001E-4</v>
      </c>
      <c r="J3079" s="60">
        <v>5000000000</v>
      </c>
      <c r="K3079" s="59"/>
    </row>
    <row r="3080" spans="1:11" ht="15" customHeight="1" x14ac:dyDescent="0.4">
      <c r="A3080" s="58">
        <v>3076</v>
      </c>
      <c r="B3080" s="59" t="s">
        <v>6967</v>
      </c>
      <c r="C3080" s="59" t="s">
        <v>6968</v>
      </c>
      <c r="D3080" s="59" t="s">
        <v>6969</v>
      </c>
      <c r="E3080" s="58" t="s">
        <v>829</v>
      </c>
      <c r="F3080" s="58" t="s">
        <v>598</v>
      </c>
      <c r="G3080" s="59" t="s">
        <v>2738</v>
      </c>
      <c r="H3080" s="59" t="s">
        <v>2739</v>
      </c>
      <c r="I3080" s="59">
        <v>2.5200000000000001E-3</v>
      </c>
      <c r="J3080" s="60">
        <v>396825396.82539684</v>
      </c>
      <c r="K3080" s="59"/>
    </row>
    <row r="3081" spans="1:11" ht="15" customHeight="1" x14ac:dyDescent="0.4">
      <c r="A3081" s="58">
        <v>3077</v>
      </c>
      <c r="B3081" s="59" t="s">
        <v>6970</v>
      </c>
      <c r="C3081" s="59" t="s">
        <v>6971</v>
      </c>
      <c r="D3081" s="59" t="s">
        <v>6972</v>
      </c>
      <c r="E3081" s="58" t="s">
        <v>829</v>
      </c>
      <c r="F3081" s="58" t="s">
        <v>598</v>
      </c>
      <c r="G3081" s="59" t="s">
        <v>1513</v>
      </c>
      <c r="H3081" s="59" t="s">
        <v>1514</v>
      </c>
      <c r="I3081" s="59">
        <v>1.6000000000000001E-4</v>
      </c>
      <c r="J3081" s="60">
        <v>6249999999.999999</v>
      </c>
      <c r="K3081" s="59"/>
    </row>
    <row r="3082" spans="1:11" ht="15" customHeight="1" x14ac:dyDescent="0.4">
      <c r="A3082" s="58">
        <v>3078</v>
      </c>
      <c r="B3082" s="59" t="s">
        <v>6973</v>
      </c>
      <c r="C3082" s="59" t="s">
        <v>6974</v>
      </c>
      <c r="D3082" s="59" t="s">
        <v>2148</v>
      </c>
      <c r="E3082" s="58" t="s">
        <v>829</v>
      </c>
      <c r="F3082" s="58" t="s">
        <v>2304</v>
      </c>
      <c r="G3082" s="59" t="s">
        <v>9</v>
      </c>
      <c r="H3082" s="59" t="s">
        <v>1531</v>
      </c>
      <c r="I3082" s="59">
        <v>5.0229999999999997E-3</v>
      </c>
      <c r="J3082" s="60">
        <v>199084212.62193909</v>
      </c>
      <c r="K3082" s="59"/>
    </row>
    <row r="3083" spans="1:11" ht="15" customHeight="1" x14ac:dyDescent="0.4">
      <c r="A3083" s="58">
        <v>3079</v>
      </c>
      <c r="B3083" s="59" t="s">
        <v>6975</v>
      </c>
      <c r="C3083" s="59" t="s">
        <v>6976</v>
      </c>
      <c r="D3083" s="59" t="s">
        <v>6977</v>
      </c>
      <c r="E3083" s="58" t="s">
        <v>829</v>
      </c>
      <c r="F3083" s="58" t="s">
        <v>598</v>
      </c>
      <c r="G3083" s="59" t="s">
        <v>1625</v>
      </c>
      <c r="H3083" s="59" t="s">
        <v>1514</v>
      </c>
      <c r="I3083" s="59">
        <v>1.8789E-2</v>
      </c>
      <c r="J3083" s="60">
        <v>53222630.262387566</v>
      </c>
      <c r="K3083" s="59"/>
    </row>
    <row r="3084" spans="1:11" ht="15" customHeight="1" x14ac:dyDescent="0.4">
      <c r="A3084" s="58">
        <v>3080</v>
      </c>
      <c r="B3084" s="59" t="s">
        <v>6978</v>
      </c>
      <c r="C3084" s="59" t="s">
        <v>6979</v>
      </c>
      <c r="D3084" s="59" t="s">
        <v>3031</v>
      </c>
      <c r="E3084" s="58" t="s">
        <v>859</v>
      </c>
      <c r="F3084" s="58" t="s">
        <v>598</v>
      </c>
      <c r="G3084" s="59" t="s">
        <v>2163</v>
      </c>
      <c r="H3084" s="59"/>
      <c r="I3084" s="59">
        <v>1.8469999999999999E-3</v>
      </c>
      <c r="J3084" s="60">
        <v>541418516.51326478</v>
      </c>
      <c r="K3084" s="59"/>
    </row>
    <row r="3085" spans="1:11" ht="15" customHeight="1" x14ac:dyDescent="0.4">
      <c r="A3085" s="58">
        <v>3081</v>
      </c>
      <c r="B3085" s="59" t="s">
        <v>6980</v>
      </c>
      <c r="C3085" s="59" t="s">
        <v>6981</v>
      </c>
      <c r="D3085" s="59" t="s">
        <v>6982</v>
      </c>
      <c r="E3085" s="58" t="s">
        <v>829</v>
      </c>
      <c r="F3085" s="58" t="s">
        <v>598</v>
      </c>
      <c r="G3085" s="59" t="s">
        <v>1513</v>
      </c>
      <c r="H3085" s="59" t="s">
        <v>1514</v>
      </c>
      <c r="I3085" s="59">
        <v>1.6000000000000001E-4</v>
      </c>
      <c r="J3085" s="60">
        <v>6249999999.999999</v>
      </c>
      <c r="K3085" s="59"/>
    </row>
    <row r="3086" spans="1:11" ht="15" customHeight="1" x14ac:dyDescent="0.4">
      <c r="A3086" s="58">
        <v>3082</v>
      </c>
      <c r="B3086" s="59" t="s">
        <v>6983</v>
      </c>
      <c r="C3086" s="59" t="s">
        <v>6984</v>
      </c>
      <c r="D3086" s="59" t="s">
        <v>6985</v>
      </c>
      <c r="E3086" s="58" t="s">
        <v>829</v>
      </c>
      <c r="F3086" s="58" t="s">
        <v>598</v>
      </c>
      <c r="G3086" s="59" t="s">
        <v>830</v>
      </c>
      <c r="H3086" s="59" t="s">
        <v>1816</v>
      </c>
      <c r="I3086" s="59">
        <v>2.8999999999999998E-3</v>
      </c>
      <c r="J3086" s="60">
        <v>344827586.2068966</v>
      </c>
      <c r="K3086" s="59"/>
    </row>
    <row r="3087" spans="1:11" ht="15" customHeight="1" x14ac:dyDescent="0.4">
      <c r="A3087" s="58">
        <v>3083</v>
      </c>
      <c r="B3087" s="59" t="s">
        <v>6986</v>
      </c>
      <c r="C3087" s="59" t="s">
        <v>6987</v>
      </c>
      <c r="D3087" s="59" t="s">
        <v>6988</v>
      </c>
      <c r="E3087" s="58" t="s">
        <v>859</v>
      </c>
      <c r="F3087" s="58" t="s">
        <v>598</v>
      </c>
      <c r="G3087" s="59" t="s">
        <v>1509</v>
      </c>
      <c r="H3087" s="59"/>
      <c r="I3087" s="59">
        <v>6.7000000000000002E-4</v>
      </c>
      <c r="J3087" s="60">
        <v>1492537313.4328358</v>
      </c>
      <c r="K3087" s="59"/>
    </row>
    <row r="3088" spans="1:11" ht="15" customHeight="1" x14ac:dyDescent="0.4">
      <c r="A3088" s="58">
        <v>3084</v>
      </c>
      <c r="B3088" s="59" t="s">
        <v>6989</v>
      </c>
      <c r="C3088" s="59" t="s">
        <v>6990</v>
      </c>
      <c r="D3088" s="59" t="s">
        <v>2138</v>
      </c>
      <c r="E3088" s="58" t="s">
        <v>2117</v>
      </c>
      <c r="F3088" s="58" t="s">
        <v>598</v>
      </c>
      <c r="G3088" s="59" t="s">
        <v>2738</v>
      </c>
      <c r="H3088" s="59" t="s">
        <v>3052</v>
      </c>
      <c r="I3088" s="59">
        <v>0</v>
      </c>
      <c r="J3088" s="60"/>
      <c r="K3088" s="59"/>
    </row>
    <row r="3089" spans="1:11" ht="15" customHeight="1" x14ac:dyDescent="0.4">
      <c r="A3089" s="58">
        <v>3085</v>
      </c>
      <c r="B3089" s="59" t="s">
        <v>6991</v>
      </c>
      <c r="C3089" s="59" t="s">
        <v>6992</v>
      </c>
      <c r="D3089" s="59" t="s">
        <v>1683</v>
      </c>
      <c r="E3089" s="58" t="s">
        <v>829</v>
      </c>
      <c r="F3089" s="58" t="s">
        <v>587</v>
      </c>
      <c r="G3089" s="59" t="s">
        <v>1258</v>
      </c>
      <c r="H3089" s="59" t="s">
        <v>1534</v>
      </c>
      <c r="I3089" s="59">
        <v>1.3999999999999999E-4</v>
      </c>
      <c r="J3089" s="60">
        <v>7142857142.8571434</v>
      </c>
      <c r="K3089" s="59"/>
    </row>
    <row r="3090" spans="1:11" ht="15" customHeight="1" x14ac:dyDescent="0.4">
      <c r="A3090" s="58">
        <v>3086</v>
      </c>
      <c r="B3090" s="59" t="s">
        <v>6993</v>
      </c>
      <c r="C3090" s="59" t="s">
        <v>6994</v>
      </c>
      <c r="D3090" s="59" t="s">
        <v>1683</v>
      </c>
      <c r="E3090" s="58" t="s">
        <v>829</v>
      </c>
      <c r="F3090" s="58" t="s">
        <v>598</v>
      </c>
      <c r="G3090" s="59" t="s">
        <v>1258</v>
      </c>
      <c r="H3090" s="59" t="s">
        <v>1534</v>
      </c>
      <c r="I3090" s="59">
        <v>5.1999999999999997E-5</v>
      </c>
      <c r="J3090" s="60">
        <v>19230769230.769234</v>
      </c>
      <c r="K3090" s="59"/>
    </row>
    <row r="3091" spans="1:11" ht="15" customHeight="1" x14ac:dyDescent="0.4">
      <c r="A3091" s="58">
        <v>3087</v>
      </c>
      <c r="B3091" s="59" t="s">
        <v>6995</v>
      </c>
      <c r="C3091" s="59" t="s">
        <v>6996</v>
      </c>
      <c r="D3091" s="59" t="s">
        <v>2148</v>
      </c>
      <c r="E3091" s="58" t="s">
        <v>829</v>
      </c>
      <c r="F3091" s="58" t="s">
        <v>608</v>
      </c>
      <c r="G3091" s="59" t="s">
        <v>9</v>
      </c>
      <c r="H3091" s="59" t="s">
        <v>1531</v>
      </c>
      <c r="I3091" s="59">
        <v>3.59E-4</v>
      </c>
      <c r="J3091" s="60">
        <v>2785515320.3342619</v>
      </c>
      <c r="K3091" s="59"/>
    </row>
    <row r="3092" spans="1:11" ht="15" customHeight="1" x14ac:dyDescent="0.4">
      <c r="A3092" s="58">
        <v>3088</v>
      </c>
      <c r="B3092" s="59" t="s">
        <v>6997</v>
      </c>
      <c r="C3092" s="59" t="s">
        <v>6998</v>
      </c>
      <c r="D3092" s="59" t="s">
        <v>6999</v>
      </c>
      <c r="E3092" s="58" t="s">
        <v>829</v>
      </c>
      <c r="F3092" s="58" t="s">
        <v>598</v>
      </c>
      <c r="G3092" s="59" t="s">
        <v>1625</v>
      </c>
      <c r="H3092" s="59" t="s">
        <v>1514</v>
      </c>
      <c r="I3092" s="59">
        <v>1.8789E-2</v>
      </c>
      <c r="J3092" s="60">
        <v>53222630.262387566</v>
      </c>
      <c r="K3092" s="59"/>
    </row>
    <row r="3093" spans="1:11" ht="15" customHeight="1" x14ac:dyDescent="0.4">
      <c r="A3093" s="58">
        <v>3089</v>
      </c>
      <c r="B3093" s="59" t="s">
        <v>7000</v>
      </c>
      <c r="C3093" s="59" t="s">
        <v>7001</v>
      </c>
      <c r="D3093" s="59" t="s">
        <v>1683</v>
      </c>
      <c r="E3093" s="58" t="s">
        <v>829</v>
      </c>
      <c r="F3093" s="58">
        <v>20</v>
      </c>
      <c r="G3093" s="59" t="s">
        <v>1258</v>
      </c>
      <c r="H3093" s="59" t="s">
        <v>1534</v>
      </c>
      <c r="I3093" s="59">
        <v>1.0399999999999999E-3</v>
      </c>
      <c r="J3093" s="60">
        <v>961538461.53846157</v>
      </c>
      <c r="K3093" s="59"/>
    </row>
    <row r="3094" spans="1:11" ht="15" customHeight="1" x14ac:dyDescent="0.4">
      <c r="A3094" s="58">
        <v>3090</v>
      </c>
      <c r="B3094" s="59" t="s">
        <v>7002</v>
      </c>
      <c r="C3094" s="59" t="s">
        <v>7003</v>
      </c>
      <c r="D3094" s="59" t="s">
        <v>2151</v>
      </c>
      <c r="E3094" s="58" t="s">
        <v>829</v>
      </c>
      <c r="F3094" s="58" t="s">
        <v>598</v>
      </c>
      <c r="G3094" s="59" t="s">
        <v>830</v>
      </c>
      <c r="H3094" s="59" t="s">
        <v>1816</v>
      </c>
      <c r="I3094" s="59">
        <v>2.8999999999999998E-3</v>
      </c>
      <c r="J3094" s="60">
        <v>344827586.2068966</v>
      </c>
      <c r="K3094" s="59"/>
    </row>
    <row r="3095" spans="1:11" ht="15" customHeight="1" x14ac:dyDescent="0.4">
      <c r="A3095" s="58">
        <v>3091</v>
      </c>
      <c r="B3095" s="59" t="s">
        <v>7004</v>
      </c>
      <c r="C3095" s="59" t="s">
        <v>7005</v>
      </c>
      <c r="D3095" s="59" t="s">
        <v>7006</v>
      </c>
      <c r="E3095" s="58" t="s">
        <v>829</v>
      </c>
      <c r="F3095" s="58" t="s">
        <v>598</v>
      </c>
      <c r="G3095" s="59" t="s">
        <v>9</v>
      </c>
      <c r="H3095" s="59" t="s">
        <v>1523</v>
      </c>
      <c r="I3095" s="59">
        <v>8.2999999999999998E-5</v>
      </c>
      <c r="J3095" s="60">
        <v>12048192771.084337</v>
      </c>
      <c r="K3095" s="59"/>
    </row>
    <row r="3096" spans="1:11" ht="15" customHeight="1" x14ac:dyDescent="0.4">
      <c r="A3096" s="58">
        <v>3092</v>
      </c>
      <c r="B3096" s="59" t="s">
        <v>7007</v>
      </c>
      <c r="C3096" s="59" t="s">
        <v>7008</v>
      </c>
      <c r="D3096" s="59" t="s">
        <v>7009</v>
      </c>
      <c r="E3096" s="58" t="s">
        <v>829</v>
      </c>
      <c r="F3096" s="58" t="s">
        <v>598</v>
      </c>
      <c r="G3096" s="59" t="s">
        <v>1513</v>
      </c>
      <c r="H3096" s="59" t="s">
        <v>1514</v>
      </c>
      <c r="I3096" s="59">
        <v>5.0000000000000004E-6</v>
      </c>
      <c r="J3096" s="60">
        <v>199999999999.99997</v>
      </c>
      <c r="K3096" s="59"/>
    </row>
    <row r="3097" spans="1:11" ht="15" customHeight="1" x14ac:dyDescent="0.4">
      <c r="A3097" s="58">
        <v>3093</v>
      </c>
      <c r="B3097" s="59" t="s">
        <v>7010</v>
      </c>
      <c r="C3097" s="59" t="s">
        <v>7011</v>
      </c>
      <c r="D3097" s="59" t="s">
        <v>6985</v>
      </c>
      <c r="E3097" s="58" t="s">
        <v>829</v>
      </c>
      <c r="F3097" s="58" t="s">
        <v>598</v>
      </c>
      <c r="G3097" s="59" t="s">
        <v>830</v>
      </c>
      <c r="H3097" s="59" t="s">
        <v>1816</v>
      </c>
      <c r="I3097" s="59">
        <v>2.8999999999999998E-3</v>
      </c>
      <c r="J3097" s="60">
        <v>344827586.2068966</v>
      </c>
      <c r="K3097" s="59"/>
    </row>
    <row r="3098" spans="1:11" ht="15" customHeight="1" x14ac:dyDescent="0.4">
      <c r="A3098" s="58">
        <v>3094</v>
      </c>
      <c r="B3098" s="59" t="s">
        <v>7012</v>
      </c>
      <c r="C3098" s="59" t="s">
        <v>7013</v>
      </c>
      <c r="D3098" s="59" t="s">
        <v>6966</v>
      </c>
      <c r="E3098" s="58" t="s">
        <v>829</v>
      </c>
      <c r="F3098" s="58" t="s">
        <v>598</v>
      </c>
      <c r="G3098" s="59" t="s">
        <v>1625</v>
      </c>
      <c r="H3098" s="59" t="s">
        <v>1514</v>
      </c>
      <c r="I3098" s="59">
        <v>2.0000000000000001E-4</v>
      </c>
      <c r="J3098" s="60">
        <v>5000000000</v>
      </c>
      <c r="K3098" s="59"/>
    </row>
    <row r="3099" spans="1:11" ht="15" customHeight="1" x14ac:dyDescent="0.4">
      <c r="A3099" s="58">
        <v>3095</v>
      </c>
      <c r="B3099" s="59" t="s">
        <v>7014</v>
      </c>
      <c r="C3099" s="59" t="s">
        <v>7015</v>
      </c>
      <c r="D3099" s="59" t="s">
        <v>3031</v>
      </c>
      <c r="E3099" s="58" t="s">
        <v>859</v>
      </c>
      <c r="F3099" s="58" t="s">
        <v>598</v>
      </c>
      <c r="G3099" s="59" t="s">
        <v>2163</v>
      </c>
      <c r="H3099" s="59"/>
      <c r="I3099" s="59">
        <v>1.8469999999999999E-3</v>
      </c>
      <c r="J3099" s="60">
        <v>541418516.51326478</v>
      </c>
      <c r="K3099" s="59"/>
    </row>
    <row r="3100" spans="1:11" ht="15" customHeight="1" x14ac:dyDescent="0.4">
      <c r="A3100" s="58">
        <v>3096</v>
      </c>
      <c r="B3100" s="59" t="s">
        <v>7016</v>
      </c>
      <c r="C3100" s="59" t="s">
        <v>7017</v>
      </c>
      <c r="D3100" s="59" t="s">
        <v>7006</v>
      </c>
      <c r="E3100" s="58" t="s">
        <v>829</v>
      </c>
      <c r="F3100" s="58" t="s">
        <v>598</v>
      </c>
      <c r="G3100" s="59" t="s">
        <v>9</v>
      </c>
      <c r="H3100" s="59" t="s">
        <v>1523</v>
      </c>
      <c r="I3100" s="59">
        <v>8.2999999999999998E-5</v>
      </c>
      <c r="J3100" s="60">
        <v>12048192771.084337</v>
      </c>
      <c r="K3100" s="59"/>
    </row>
    <row r="3101" spans="1:11" ht="15" customHeight="1" x14ac:dyDescent="0.4">
      <c r="A3101" s="58">
        <v>3097</v>
      </c>
      <c r="B3101" s="59" t="s">
        <v>7018</v>
      </c>
      <c r="C3101" s="59" t="s">
        <v>7019</v>
      </c>
      <c r="D3101" s="59" t="s">
        <v>2148</v>
      </c>
      <c r="E3101" s="58" t="s">
        <v>829</v>
      </c>
      <c r="F3101" s="58" t="s">
        <v>598</v>
      </c>
      <c r="G3101" s="59" t="s">
        <v>9</v>
      </c>
      <c r="H3101" s="59" t="s">
        <v>1531</v>
      </c>
      <c r="I3101" s="59">
        <v>1.7899999999999999E-4</v>
      </c>
      <c r="J3101" s="60">
        <v>5586592178.7709503</v>
      </c>
      <c r="K3101" s="59"/>
    </row>
    <row r="3102" spans="1:11" ht="15" customHeight="1" x14ac:dyDescent="0.4">
      <c r="A3102" s="58">
        <v>3098</v>
      </c>
      <c r="B3102" s="59" t="s">
        <v>7020</v>
      </c>
      <c r="C3102" s="59" t="s">
        <v>7021</v>
      </c>
      <c r="D3102" s="59" t="s">
        <v>2148</v>
      </c>
      <c r="E3102" s="58" t="s">
        <v>829</v>
      </c>
      <c r="F3102" s="58" t="s">
        <v>672</v>
      </c>
      <c r="G3102" s="59" t="s">
        <v>9</v>
      </c>
      <c r="H3102" s="59" t="s">
        <v>1531</v>
      </c>
      <c r="I3102" s="59">
        <v>5.3799999999999996E-4</v>
      </c>
      <c r="J3102" s="60">
        <v>1858736059.4795539</v>
      </c>
      <c r="K3102" s="59"/>
    </row>
    <row r="3103" spans="1:11" ht="15" customHeight="1" x14ac:dyDescent="0.4">
      <c r="A3103" s="58">
        <v>3099</v>
      </c>
      <c r="B3103" s="59" t="s">
        <v>7022</v>
      </c>
      <c r="C3103" s="59" t="s">
        <v>7023</v>
      </c>
      <c r="D3103" s="59" t="s">
        <v>7024</v>
      </c>
      <c r="E3103" s="58" t="s">
        <v>829</v>
      </c>
      <c r="F3103" s="58" t="s">
        <v>598</v>
      </c>
      <c r="G3103" s="59" t="s">
        <v>830</v>
      </c>
      <c r="H3103" s="59" t="s">
        <v>1816</v>
      </c>
      <c r="I3103" s="59">
        <v>2.8999999999999998E-3</v>
      </c>
      <c r="J3103" s="60">
        <v>344827586.2068966</v>
      </c>
      <c r="K3103" s="59"/>
    </row>
    <row r="3104" spans="1:11" ht="15" customHeight="1" x14ac:dyDescent="0.4">
      <c r="A3104" s="58">
        <v>3100</v>
      </c>
      <c r="B3104" s="59" t="s">
        <v>7025</v>
      </c>
      <c r="C3104" s="59" t="s">
        <v>7026</v>
      </c>
      <c r="D3104" s="59" t="s">
        <v>1683</v>
      </c>
      <c r="E3104" s="58" t="s">
        <v>829</v>
      </c>
      <c r="F3104" s="58" t="s">
        <v>598</v>
      </c>
      <c r="G3104" s="59" t="s">
        <v>1258</v>
      </c>
      <c r="H3104" s="59" t="s">
        <v>1534</v>
      </c>
      <c r="I3104" s="59">
        <v>5.1999999999999997E-5</v>
      </c>
      <c r="J3104" s="60">
        <v>19230769230.769234</v>
      </c>
      <c r="K3104" s="59"/>
    </row>
    <row r="3105" spans="1:11" ht="15" customHeight="1" x14ac:dyDescent="0.4">
      <c r="A3105" s="58">
        <v>3101</v>
      </c>
      <c r="B3105" s="59" t="s">
        <v>7027</v>
      </c>
      <c r="C3105" s="59" t="s">
        <v>7028</v>
      </c>
      <c r="D3105" s="59" t="s">
        <v>2138</v>
      </c>
      <c r="E3105" s="58" t="s">
        <v>2117</v>
      </c>
      <c r="F3105" s="58" t="s">
        <v>598</v>
      </c>
      <c r="G3105" s="59" t="s">
        <v>2738</v>
      </c>
      <c r="H3105" s="59" t="s">
        <v>3052</v>
      </c>
      <c r="I3105" s="59">
        <v>0</v>
      </c>
      <c r="J3105" s="60"/>
      <c r="K3105" s="59"/>
    </row>
    <row r="3106" spans="1:11" ht="15" customHeight="1" x14ac:dyDescent="0.4">
      <c r="A3106" s="58">
        <v>3102</v>
      </c>
      <c r="B3106" s="59" t="s">
        <v>7029</v>
      </c>
      <c r="C3106" s="59" t="s">
        <v>7030</v>
      </c>
      <c r="D3106" s="59" t="s">
        <v>7031</v>
      </c>
      <c r="E3106" s="58" t="s">
        <v>829</v>
      </c>
      <c r="F3106" s="58" t="s">
        <v>598</v>
      </c>
      <c r="G3106" s="59" t="s">
        <v>1625</v>
      </c>
      <c r="H3106" s="59" t="s">
        <v>1514</v>
      </c>
      <c r="I3106" s="59">
        <v>1.0000000000000001E-5</v>
      </c>
      <c r="J3106" s="60">
        <v>99999999999.999985</v>
      </c>
      <c r="K3106" s="59"/>
    </row>
    <row r="3107" spans="1:11" ht="15" customHeight="1" x14ac:dyDescent="0.4">
      <c r="A3107" s="58">
        <v>3103</v>
      </c>
      <c r="B3107" s="59" t="s">
        <v>7032</v>
      </c>
      <c r="C3107" s="59" t="s">
        <v>7033</v>
      </c>
      <c r="D3107" s="59" t="s">
        <v>2138</v>
      </c>
      <c r="E3107" s="58" t="s">
        <v>2117</v>
      </c>
      <c r="F3107" s="58" t="s">
        <v>598</v>
      </c>
      <c r="G3107" s="59" t="s">
        <v>2738</v>
      </c>
      <c r="H3107" s="59" t="s">
        <v>3052</v>
      </c>
      <c r="I3107" s="59">
        <v>0</v>
      </c>
      <c r="J3107" s="60"/>
      <c r="K3107" s="59"/>
    </row>
    <row r="3108" spans="1:11" ht="15" customHeight="1" x14ac:dyDescent="0.4">
      <c r="A3108" s="58">
        <v>3104</v>
      </c>
      <c r="B3108" s="59" t="s">
        <v>7034</v>
      </c>
      <c r="C3108" s="59" t="s">
        <v>7035</v>
      </c>
      <c r="D3108" s="59" t="s">
        <v>1683</v>
      </c>
      <c r="E3108" s="58" t="s">
        <v>829</v>
      </c>
      <c r="F3108" s="58" t="s">
        <v>591</v>
      </c>
      <c r="G3108" s="59" t="s">
        <v>1258</v>
      </c>
      <c r="H3108" s="59" t="s">
        <v>1534</v>
      </c>
      <c r="I3108" s="59">
        <v>2.0799999999999999E-4</v>
      </c>
      <c r="J3108" s="60">
        <v>4807692307.6923084</v>
      </c>
      <c r="K3108" s="59"/>
    </row>
    <row r="3109" spans="1:11" ht="15" customHeight="1" x14ac:dyDescent="0.4">
      <c r="A3109" s="58">
        <v>3105</v>
      </c>
      <c r="B3109" s="59" t="s">
        <v>7036</v>
      </c>
      <c r="C3109" s="59" t="s">
        <v>7037</v>
      </c>
      <c r="D3109" s="59" t="s">
        <v>1683</v>
      </c>
      <c r="E3109" s="58" t="s">
        <v>829</v>
      </c>
      <c r="F3109" s="58" t="s">
        <v>1175</v>
      </c>
      <c r="G3109" s="59" t="s">
        <v>1258</v>
      </c>
      <c r="H3109" s="59" t="s">
        <v>1534</v>
      </c>
      <c r="I3109" s="59">
        <v>6.7599999999999995E-4</v>
      </c>
      <c r="J3109" s="60">
        <v>1479289940.8284025</v>
      </c>
      <c r="K3109" s="59"/>
    </row>
    <row r="3110" spans="1:11" ht="15" customHeight="1" x14ac:dyDescent="0.4">
      <c r="A3110" s="58">
        <v>3106</v>
      </c>
      <c r="B3110" s="59" t="s">
        <v>7038</v>
      </c>
      <c r="C3110" s="59" t="s">
        <v>7039</v>
      </c>
      <c r="D3110" s="59" t="s">
        <v>2151</v>
      </c>
      <c r="E3110" s="58" t="s">
        <v>829</v>
      </c>
      <c r="F3110" s="58" t="s">
        <v>598</v>
      </c>
      <c r="G3110" s="59" t="s">
        <v>830</v>
      </c>
      <c r="H3110" s="59" t="s">
        <v>1816</v>
      </c>
      <c r="I3110" s="59">
        <v>2.8999999999999998E-3</v>
      </c>
      <c r="J3110" s="60">
        <v>344827586.2068966</v>
      </c>
      <c r="K3110" s="59"/>
    </row>
    <row r="3111" spans="1:11" ht="15" customHeight="1" x14ac:dyDescent="0.4">
      <c r="A3111" s="58">
        <v>3107</v>
      </c>
      <c r="B3111" s="59" t="s">
        <v>7040</v>
      </c>
      <c r="C3111" s="59" t="s">
        <v>7041</v>
      </c>
      <c r="D3111" s="59" t="s">
        <v>6985</v>
      </c>
      <c r="E3111" s="58" t="s">
        <v>829</v>
      </c>
      <c r="F3111" s="58" t="s">
        <v>598</v>
      </c>
      <c r="G3111" s="59" t="s">
        <v>830</v>
      </c>
      <c r="H3111" s="59" t="s">
        <v>1816</v>
      </c>
      <c r="I3111" s="59">
        <v>2.8999999999999998E-3</v>
      </c>
      <c r="J3111" s="60">
        <v>344827586.2068966</v>
      </c>
      <c r="K3111" s="59"/>
    </row>
    <row r="3112" spans="1:11" ht="15" customHeight="1" x14ac:dyDescent="0.4">
      <c r="A3112" s="58">
        <v>3108</v>
      </c>
      <c r="B3112" s="59" t="s">
        <v>7042</v>
      </c>
      <c r="C3112" s="59" t="s">
        <v>7043</v>
      </c>
      <c r="D3112" s="59" t="s">
        <v>7044</v>
      </c>
      <c r="E3112" s="58" t="s">
        <v>582</v>
      </c>
      <c r="F3112" s="58" t="s">
        <v>598</v>
      </c>
      <c r="G3112" s="59"/>
      <c r="H3112" s="59"/>
      <c r="I3112" s="59">
        <v>0</v>
      </c>
      <c r="J3112" s="60"/>
      <c r="K3112" s="59"/>
    </row>
    <row r="3113" spans="1:11" ht="15" customHeight="1" x14ac:dyDescent="0.4">
      <c r="A3113" s="58">
        <v>3109</v>
      </c>
      <c r="B3113" s="59" t="s">
        <v>7045</v>
      </c>
      <c r="C3113" s="59" t="s">
        <v>7046</v>
      </c>
      <c r="D3113" s="59" t="s">
        <v>7044</v>
      </c>
      <c r="E3113" s="58" t="s">
        <v>586</v>
      </c>
      <c r="F3113" s="58" t="s">
        <v>598</v>
      </c>
      <c r="G3113" s="59"/>
      <c r="H3113" s="59"/>
      <c r="I3113" s="59">
        <v>0</v>
      </c>
      <c r="J3113" s="60"/>
      <c r="K3113" s="59"/>
    </row>
    <row r="3114" spans="1:11" ht="15" customHeight="1" x14ac:dyDescent="0.4">
      <c r="A3114" s="58">
        <v>3110</v>
      </c>
      <c r="B3114" s="59" t="s">
        <v>7047</v>
      </c>
      <c r="C3114" s="59" t="s">
        <v>7048</v>
      </c>
      <c r="D3114" s="59" t="s">
        <v>948</v>
      </c>
      <c r="E3114" s="58" t="s">
        <v>586</v>
      </c>
      <c r="F3114" s="58" t="s">
        <v>598</v>
      </c>
      <c r="G3114" s="59"/>
      <c r="H3114" s="59"/>
      <c r="I3114" s="59">
        <v>0</v>
      </c>
      <c r="J3114" s="60"/>
      <c r="K3114" s="59"/>
    </row>
    <row r="3115" spans="1:11" ht="15" customHeight="1" x14ac:dyDescent="0.4">
      <c r="A3115" s="58">
        <v>3111</v>
      </c>
      <c r="B3115" s="59" t="s">
        <v>7049</v>
      </c>
      <c r="C3115" s="59" t="s">
        <v>954</v>
      </c>
      <c r="D3115" s="59" t="s">
        <v>948</v>
      </c>
      <c r="E3115" s="58" t="s">
        <v>586</v>
      </c>
      <c r="F3115" s="58" t="s">
        <v>608</v>
      </c>
      <c r="G3115" s="59"/>
      <c r="H3115" s="59"/>
      <c r="I3115" s="59">
        <v>0</v>
      </c>
      <c r="J3115" s="60"/>
      <c r="K3115" s="59"/>
    </row>
    <row r="3116" spans="1:11" ht="15" customHeight="1" x14ac:dyDescent="0.4">
      <c r="A3116" s="58">
        <v>3112</v>
      </c>
      <c r="B3116" s="59" t="s">
        <v>7050</v>
      </c>
      <c r="C3116" s="59" t="s">
        <v>7051</v>
      </c>
      <c r="D3116" s="59" t="s">
        <v>7052</v>
      </c>
      <c r="E3116" s="58" t="s">
        <v>582</v>
      </c>
      <c r="F3116" s="58" t="s">
        <v>598</v>
      </c>
      <c r="G3116" s="59"/>
      <c r="H3116" s="59"/>
      <c r="I3116" s="59">
        <v>9.2790999999999998E-2</v>
      </c>
      <c r="J3116" s="60">
        <v>10776907.243159357</v>
      </c>
      <c r="K3116" s="59"/>
    </row>
    <row r="3117" spans="1:11" ht="15" customHeight="1" x14ac:dyDescent="0.4">
      <c r="A3117" s="58">
        <v>3113</v>
      </c>
      <c r="B3117" s="59" t="s">
        <v>7053</v>
      </c>
      <c r="C3117" s="59" t="s">
        <v>6895</v>
      </c>
      <c r="D3117" s="59" t="s">
        <v>921</v>
      </c>
      <c r="E3117" s="58" t="s">
        <v>586</v>
      </c>
      <c r="F3117" s="58" t="s">
        <v>608</v>
      </c>
      <c r="G3117" s="59"/>
      <c r="H3117" s="59"/>
      <c r="I3117" s="59">
        <v>0</v>
      </c>
      <c r="J3117" s="60"/>
      <c r="K3117" s="59"/>
    </row>
    <row r="3118" spans="1:11" ht="15" customHeight="1" x14ac:dyDescent="0.4">
      <c r="A3118" s="58">
        <v>3114</v>
      </c>
      <c r="B3118" s="59" t="s">
        <v>7054</v>
      </c>
      <c r="C3118" s="59" t="s">
        <v>3989</v>
      </c>
      <c r="D3118" s="59" t="s">
        <v>708</v>
      </c>
      <c r="E3118" s="58" t="s">
        <v>586</v>
      </c>
      <c r="F3118" s="58" t="s">
        <v>608</v>
      </c>
      <c r="G3118" s="59"/>
      <c r="H3118" s="59"/>
      <c r="I3118" s="59">
        <v>0</v>
      </c>
      <c r="J3118" s="60"/>
      <c r="K3118" s="59"/>
    </row>
    <row r="3119" spans="1:11" ht="15" customHeight="1" x14ac:dyDescent="0.4">
      <c r="A3119" s="58">
        <v>3115</v>
      </c>
      <c r="B3119" s="59" t="s">
        <v>7055</v>
      </c>
      <c r="C3119" s="59" t="s">
        <v>3987</v>
      </c>
      <c r="D3119" s="59" t="s">
        <v>722</v>
      </c>
      <c r="E3119" s="58" t="s">
        <v>586</v>
      </c>
      <c r="F3119" s="58" t="s">
        <v>608</v>
      </c>
      <c r="G3119" s="59"/>
      <c r="H3119" s="59"/>
      <c r="I3119" s="59">
        <v>0</v>
      </c>
      <c r="J3119" s="60"/>
      <c r="K3119" s="59"/>
    </row>
    <row r="3120" spans="1:11" ht="15" customHeight="1" x14ac:dyDescent="0.4">
      <c r="A3120" s="58">
        <v>3116</v>
      </c>
      <c r="B3120" s="59" t="s">
        <v>7056</v>
      </c>
      <c r="C3120" s="59" t="s">
        <v>6369</v>
      </c>
      <c r="D3120" s="59" t="s">
        <v>6370</v>
      </c>
      <c r="E3120" s="58" t="s">
        <v>586</v>
      </c>
      <c r="F3120" s="58">
        <v>1</v>
      </c>
      <c r="G3120" s="59"/>
      <c r="H3120" s="59"/>
      <c r="I3120" s="59">
        <v>0</v>
      </c>
      <c r="J3120" s="60"/>
      <c r="K3120" s="59"/>
    </row>
    <row r="3121" spans="1:11" ht="15" customHeight="1" x14ac:dyDescent="0.4">
      <c r="A3121" s="58">
        <v>3117</v>
      </c>
      <c r="B3121" s="59" t="s">
        <v>7057</v>
      </c>
      <c r="C3121" s="59" t="s">
        <v>7058</v>
      </c>
      <c r="D3121" s="59" t="s">
        <v>7059</v>
      </c>
      <c r="E3121" s="58" t="s">
        <v>582</v>
      </c>
      <c r="F3121" s="58" t="s">
        <v>598</v>
      </c>
      <c r="G3121" s="59"/>
      <c r="H3121" s="59"/>
      <c r="I3121" s="59">
        <v>0</v>
      </c>
      <c r="J3121" s="60"/>
      <c r="K3121" s="59"/>
    </row>
    <row r="3122" spans="1:11" ht="15" customHeight="1" x14ac:dyDescent="0.4">
      <c r="A3122" s="58">
        <v>3118</v>
      </c>
      <c r="B3122" s="59" t="s">
        <v>7060</v>
      </c>
      <c r="C3122" s="59" t="s">
        <v>7061</v>
      </c>
      <c r="D3122" s="59" t="s">
        <v>7059</v>
      </c>
      <c r="E3122" s="58" t="s">
        <v>586</v>
      </c>
      <c r="F3122" s="58" t="s">
        <v>598</v>
      </c>
      <c r="G3122" s="59"/>
      <c r="H3122" s="59"/>
      <c r="I3122" s="59">
        <v>0</v>
      </c>
      <c r="J3122" s="60"/>
      <c r="K3122" s="59"/>
    </row>
    <row r="3123" spans="1:11" ht="15" customHeight="1" x14ac:dyDescent="0.4">
      <c r="A3123" s="58">
        <v>3119</v>
      </c>
      <c r="B3123" s="59" t="s">
        <v>7062</v>
      </c>
      <c r="C3123" s="59" t="s">
        <v>7048</v>
      </c>
      <c r="D3123" s="59" t="s">
        <v>948</v>
      </c>
      <c r="E3123" s="58" t="s">
        <v>586</v>
      </c>
      <c r="F3123" s="58" t="s">
        <v>598</v>
      </c>
      <c r="G3123" s="59"/>
      <c r="H3123" s="59"/>
      <c r="I3123" s="59">
        <v>0</v>
      </c>
      <c r="J3123" s="60"/>
      <c r="K3123" s="59"/>
    </row>
    <row r="3124" spans="1:11" ht="15" customHeight="1" x14ac:dyDescent="0.4">
      <c r="A3124" s="58">
        <v>3120</v>
      </c>
      <c r="B3124" s="59" t="s">
        <v>7063</v>
      </c>
      <c r="C3124" s="59" t="s">
        <v>954</v>
      </c>
      <c r="D3124" s="59" t="s">
        <v>948</v>
      </c>
      <c r="E3124" s="58" t="s">
        <v>586</v>
      </c>
      <c r="F3124" s="58" t="s">
        <v>608</v>
      </c>
      <c r="G3124" s="59"/>
      <c r="H3124" s="59"/>
      <c r="I3124" s="59">
        <v>0</v>
      </c>
      <c r="J3124" s="60"/>
      <c r="K3124" s="59"/>
    </row>
    <row r="3125" spans="1:11" ht="15" customHeight="1" x14ac:dyDescent="0.4">
      <c r="A3125" s="58">
        <v>3121</v>
      </c>
      <c r="B3125" s="59" t="s">
        <v>7064</v>
      </c>
      <c r="C3125" s="59" t="s">
        <v>7065</v>
      </c>
      <c r="D3125" s="59" t="s">
        <v>7066</v>
      </c>
      <c r="E3125" s="58" t="s">
        <v>582</v>
      </c>
      <c r="F3125" s="58" t="s">
        <v>598</v>
      </c>
      <c r="G3125" s="59"/>
      <c r="H3125" s="59"/>
      <c r="I3125" s="59">
        <v>9.2790999999999998E-2</v>
      </c>
      <c r="J3125" s="60">
        <v>10776907.243159357</v>
      </c>
      <c r="K3125" s="59"/>
    </row>
    <row r="3126" spans="1:11" ht="15" customHeight="1" x14ac:dyDescent="0.4">
      <c r="A3126" s="58">
        <v>3122</v>
      </c>
      <c r="B3126" s="59" t="s">
        <v>7067</v>
      </c>
      <c r="C3126" s="59" t="s">
        <v>7068</v>
      </c>
      <c r="D3126" s="59" t="s">
        <v>2148</v>
      </c>
      <c r="E3126" s="58" t="s">
        <v>829</v>
      </c>
      <c r="F3126" s="58" t="s">
        <v>591</v>
      </c>
      <c r="G3126" s="59" t="s">
        <v>9</v>
      </c>
      <c r="H3126" s="59" t="s">
        <v>1531</v>
      </c>
      <c r="I3126" s="59">
        <v>7.18E-4</v>
      </c>
      <c r="J3126" s="60">
        <v>1392757660.1671309</v>
      </c>
      <c r="K3126" s="59"/>
    </row>
    <row r="3127" spans="1:11" ht="15" customHeight="1" x14ac:dyDescent="0.4">
      <c r="A3127" s="58">
        <v>3123</v>
      </c>
      <c r="B3127" s="59" t="s">
        <v>7069</v>
      </c>
      <c r="C3127" s="59" t="s">
        <v>7070</v>
      </c>
      <c r="D3127" s="59" t="s">
        <v>1683</v>
      </c>
      <c r="E3127" s="58" t="s">
        <v>829</v>
      </c>
      <c r="F3127" s="58" t="s">
        <v>719</v>
      </c>
      <c r="G3127" s="59" t="s">
        <v>1258</v>
      </c>
      <c r="H3127" s="59" t="s">
        <v>1534</v>
      </c>
      <c r="I3127" s="59">
        <v>5.1999999999999995E-4</v>
      </c>
      <c r="J3127" s="60">
        <v>1923076923.0769231</v>
      </c>
      <c r="K3127" s="59"/>
    </row>
    <row r="3128" spans="1:11" ht="15" customHeight="1" x14ac:dyDescent="0.4">
      <c r="A3128" s="58">
        <v>3124</v>
      </c>
      <c r="B3128" s="59" t="s">
        <v>7071</v>
      </c>
      <c r="C3128" s="59" t="s">
        <v>7072</v>
      </c>
      <c r="D3128" s="59" t="s">
        <v>7073</v>
      </c>
      <c r="E3128" s="58" t="s">
        <v>859</v>
      </c>
      <c r="F3128" s="58" t="s">
        <v>598</v>
      </c>
      <c r="G3128" s="59" t="s">
        <v>1613</v>
      </c>
      <c r="H3128" s="59" t="s">
        <v>1614</v>
      </c>
      <c r="I3128" s="59">
        <v>5.2599999999999999E-4</v>
      </c>
      <c r="J3128" s="60">
        <v>1901140684.4106464</v>
      </c>
      <c r="K3128" s="59"/>
    </row>
    <row r="3129" spans="1:11" ht="15" customHeight="1" x14ac:dyDescent="0.4">
      <c r="A3129" s="58">
        <v>3125</v>
      </c>
      <c r="B3129" s="59" t="s">
        <v>7074</v>
      </c>
      <c r="C3129" s="59" t="s">
        <v>7075</v>
      </c>
      <c r="D3129" s="59" t="s">
        <v>7006</v>
      </c>
      <c r="E3129" s="58" t="s">
        <v>829</v>
      </c>
      <c r="F3129" s="58" t="s">
        <v>672</v>
      </c>
      <c r="G3129" s="59" t="s">
        <v>9</v>
      </c>
      <c r="H3129" s="59" t="s">
        <v>1523</v>
      </c>
      <c r="I3129" s="59">
        <v>2.4800000000000001E-4</v>
      </c>
      <c r="J3129" s="60">
        <v>4032258064.516129</v>
      </c>
      <c r="K3129" s="59"/>
    </row>
    <row r="3130" spans="1:11" ht="15" customHeight="1" x14ac:dyDescent="0.4">
      <c r="A3130" s="58">
        <v>3126</v>
      </c>
      <c r="B3130" s="59" t="s">
        <v>7076</v>
      </c>
      <c r="C3130" s="59" t="s">
        <v>7077</v>
      </c>
      <c r="D3130" s="59" t="s">
        <v>2148</v>
      </c>
      <c r="E3130" s="58" t="s">
        <v>829</v>
      </c>
      <c r="F3130" s="58" t="s">
        <v>627</v>
      </c>
      <c r="G3130" s="59" t="s">
        <v>9</v>
      </c>
      <c r="H3130" s="59" t="s">
        <v>1531</v>
      </c>
      <c r="I3130" s="59">
        <v>1.0759999999999999E-3</v>
      </c>
      <c r="J3130" s="60">
        <v>929368029.73977697</v>
      </c>
      <c r="K3130" s="59"/>
    </row>
    <row r="3131" spans="1:11" ht="15" customHeight="1" x14ac:dyDescent="0.4">
      <c r="A3131" s="58">
        <v>3127</v>
      </c>
      <c r="B3131" s="59" t="s">
        <v>7078</v>
      </c>
      <c r="C3131" s="59" t="s">
        <v>7079</v>
      </c>
      <c r="D3131" s="59" t="s">
        <v>5069</v>
      </c>
      <c r="E3131" s="58" t="s">
        <v>829</v>
      </c>
      <c r="F3131" s="58" t="s">
        <v>598</v>
      </c>
      <c r="G3131" s="59" t="s">
        <v>1513</v>
      </c>
      <c r="H3131" s="59" t="s">
        <v>1514</v>
      </c>
      <c r="I3131" s="59">
        <v>6.0000000000000002E-6</v>
      </c>
      <c r="J3131" s="60">
        <v>166666666666.66666</v>
      </c>
      <c r="K3131" s="59"/>
    </row>
    <row r="3132" spans="1:11" ht="15" customHeight="1" x14ac:dyDescent="0.4">
      <c r="A3132" s="58">
        <v>3128</v>
      </c>
      <c r="B3132" s="59" t="s">
        <v>7080</v>
      </c>
      <c r="C3132" s="59" t="s">
        <v>7081</v>
      </c>
      <c r="D3132" s="59" t="s">
        <v>7082</v>
      </c>
      <c r="E3132" s="58" t="s">
        <v>829</v>
      </c>
      <c r="F3132" s="58">
        <v>10</v>
      </c>
      <c r="G3132" s="59" t="s">
        <v>1583</v>
      </c>
      <c r="H3132" s="59" t="s">
        <v>1584</v>
      </c>
      <c r="I3132" s="59">
        <v>1E-3</v>
      </c>
      <c r="J3132" s="60">
        <v>1000000000</v>
      </c>
      <c r="K3132" s="59"/>
    </row>
    <row r="3133" spans="1:11" ht="15" customHeight="1" x14ac:dyDescent="0.4">
      <c r="A3133" s="58">
        <v>3129</v>
      </c>
      <c r="B3133" s="59" t="s">
        <v>7083</v>
      </c>
      <c r="C3133" s="59" t="s">
        <v>7084</v>
      </c>
      <c r="D3133" s="59" t="s">
        <v>1683</v>
      </c>
      <c r="E3133" s="58" t="s">
        <v>829</v>
      </c>
      <c r="F3133" s="58" t="s">
        <v>711</v>
      </c>
      <c r="G3133" s="59" t="s">
        <v>1258</v>
      </c>
      <c r="H3133" s="59" t="s">
        <v>1534</v>
      </c>
      <c r="I3133" s="59">
        <v>3.6400000000000001E-4</v>
      </c>
      <c r="J3133" s="60">
        <v>2747252747.2527471</v>
      </c>
      <c r="K3133" s="59"/>
    </row>
    <row r="3134" spans="1:11" ht="15" customHeight="1" x14ac:dyDescent="0.4">
      <c r="A3134" s="58">
        <v>3130</v>
      </c>
      <c r="B3134" s="59" t="s">
        <v>7085</v>
      </c>
      <c r="C3134" s="59" t="s">
        <v>7086</v>
      </c>
      <c r="D3134" s="59" t="s">
        <v>1683</v>
      </c>
      <c r="E3134" s="58" t="s">
        <v>829</v>
      </c>
      <c r="F3134" s="58" t="s">
        <v>627</v>
      </c>
      <c r="G3134" s="59" t="s">
        <v>1258</v>
      </c>
      <c r="H3134" s="59" t="s">
        <v>1534</v>
      </c>
      <c r="I3134" s="59">
        <v>3.1199999999999999E-4</v>
      </c>
      <c r="J3134" s="60">
        <v>3205128205.1282053</v>
      </c>
      <c r="K3134" s="59"/>
    </row>
    <row r="3135" spans="1:11" ht="15" customHeight="1" x14ac:dyDescent="0.4">
      <c r="A3135" s="58">
        <v>3131</v>
      </c>
      <c r="B3135" s="59" t="s">
        <v>7087</v>
      </c>
      <c r="C3135" s="59" t="s">
        <v>7088</v>
      </c>
      <c r="D3135" s="59" t="s">
        <v>1683</v>
      </c>
      <c r="E3135" s="58" t="s">
        <v>829</v>
      </c>
      <c r="F3135" s="58" t="s">
        <v>672</v>
      </c>
      <c r="G3135" s="59" t="s">
        <v>1258</v>
      </c>
      <c r="H3135" s="59" t="s">
        <v>1534</v>
      </c>
      <c r="I3135" s="59">
        <v>1.56E-4</v>
      </c>
      <c r="J3135" s="60">
        <v>6410256410.2564106</v>
      </c>
      <c r="K3135" s="59"/>
    </row>
    <row r="3136" spans="1:11" ht="15" customHeight="1" x14ac:dyDescent="0.4">
      <c r="A3136" s="58">
        <v>3132</v>
      </c>
      <c r="B3136" s="59" t="s">
        <v>7089</v>
      </c>
      <c r="C3136" s="59" t="s">
        <v>7090</v>
      </c>
      <c r="D3136" s="59" t="s">
        <v>626</v>
      </c>
      <c r="E3136" s="58" t="s">
        <v>586</v>
      </c>
      <c r="F3136" s="58" t="s">
        <v>608</v>
      </c>
      <c r="G3136" s="59"/>
      <c r="H3136" s="59"/>
      <c r="I3136" s="59">
        <v>0</v>
      </c>
      <c r="J3136" s="60"/>
      <c r="K3136" s="59"/>
    </row>
    <row r="3137" spans="1:11" ht="15" customHeight="1" x14ac:dyDescent="0.4">
      <c r="A3137" s="58">
        <v>3133</v>
      </c>
      <c r="B3137" s="59" t="s">
        <v>7091</v>
      </c>
      <c r="C3137" s="59" t="s">
        <v>7092</v>
      </c>
      <c r="D3137" s="59" t="s">
        <v>7093</v>
      </c>
      <c r="E3137" s="58" t="s">
        <v>4523</v>
      </c>
      <c r="F3137" s="58" t="s">
        <v>598</v>
      </c>
      <c r="G3137" s="59" t="s">
        <v>4524</v>
      </c>
      <c r="H3137" s="59" t="s">
        <v>4496</v>
      </c>
      <c r="I3137" s="59">
        <v>5.8799999999999998E-4</v>
      </c>
      <c r="J3137" s="60">
        <v>1700680272.1088436</v>
      </c>
      <c r="K3137" s="59"/>
    </row>
    <row r="3138" spans="1:11" ht="15" customHeight="1" x14ac:dyDescent="0.4">
      <c r="A3138" s="58">
        <v>3134</v>
      </c>
      <c r="B3138" s="59" t="s">
        <v>7094</v>
      </c>
      <c r="C3138" s="59" t="s">
        <v>7095</v>
      </c>
      <c r="D3138" s="59" t="s">
        <v>7096</v>
      </c>
      <c r="E3138" s="58" t="s">
        <v>829</v>
      </c>
      <c r="F3138" s="58" t="s">
        <v>672</v>
      </c>
      <c r="G3138" s="59" t="s">
        <v>1513</v>
      </c>
      <c r="H3138" s="59" t="s">
        <v>1514</v>
      </c>
      <c r="I3138" s="59">
        <v>1.9000000000000001E-5</v>
      </c>
      <c r="J3138" s="60">
        <v>52631578947.368416</v>
      </c>
      <c r="K3138" s="59"/>
    </row>
    <row r="3139" spans="1:11" ht="15" customHeight="1" x14ac:dyDescent="0.4">
      <c r="A3139" s="58">
        <v>3135</v>
      </c>
      <c r="B3139" s="59" t="s">
        <v>7097</v>
      </c>
      <c r="C3139" s="59" t="s">
        <v>7098</v>
      </c>
      <c r="D3139" s="59" t="s">
        <v>7073</v>
      </c>
      <c r="E3139" s="58" t="s">
        <v>859</v>
      </c>
      <c r="F3139" s="58" t="s">
        <v>598</v>
      </c>
      <c r="G3139" s="59" t="s">
        <v>1613</v>
      </c>
      <c r="H3139" s="59" t="s">
        <v>1614</v>
      </c>
      <c r="I3139" s="59">
        <v>5.2599999999999999E-4</v>
      </c>
      <c r="J3139" s="60">
        <v>1901140684.4106464</v>
      </c>
      <c r="K3139" s="59"/>
    </row>
    <row r="3140" spans="1:11" ht="15" customHeight="1" x14ac:dyDescent="0.4">
      <c r="A3140" s="58">
        <v>3136</v>
      </c>
      <c r="B3140" s="59" t="s">
        <v>7099</v>
      </c>
      <c r="C3140" s="59" t="s">
        <v>7100</v>
      </c>
      <c r="D3140" s="59" t="s">
        <v>3031</v>
      </c>
      <c r="E3140" s="58" t="s">
        <v>859</v>
      </c>
      <c r="F3140" s="58" t="s">
        <v>598</v>
      </c>
      <c r="G3140" s="59" t="s">
        <v>2163</v>
      </c>
      <c r="H3140" s="59"/>
      <c r="I3140" s="59">
        <v>1.8469999999999999E-3</v>
      </c>
      <c r="J3140" s="60">
        <v>541418516.51326478</v>
      </c>
      <c r="K3140" s="59"/>
    </row>
    <row r="3141" spans="1:11" ht="15" customHeight="1" x14ac:dyDescent="0.4">
      <c r="A3141" s="58">
        <v>3137</v>
      </c>
      <c r="B3141" s="59" t="s">
        <v>7101</v>
      </c>
      <c r="C3141" s="59" t="s">
        <v>7102</v>
      </c>
      <c r="D3141" s="59" t="s">
        <v>7103</v>
      </c>
      <c r="E3141" s="58" t="s">
        <v>829</v>
      </c>
      <c r="F3141" s="58" t="s">
        <v>591</v>
      </c>
      <c r="G3141" s="59" t="s">
        <v>1674</v>
      </c>
      <c r="H3141" s="59" t="s">
        <v>1675</v>
      </c>
      <c r="I3141" s="59">
        <v>6.6E-3</v>
      </c>
      <c r="J3141" s="60">
        <v>151515151.51515153</v>
      </c>
      <c r="K3141" s="59"/>
    </row>
    <row r="3142" spans="1:11" ht="15" customHeight="1" x14ac:dyDescent="0.4">
      <c r="A3142" s="58">
        <v>3138</v>
      </c>
      <c r="B3142" s="59" t="s">
        <v>7104</v>
      </c>
      <c r="C3142" s="59" t="s">
        <v>7105</v>
      </c>
      <c r="D3142" s="59" t="s">
        <v>1683</v>
      </c>
      <c r="E3142" s="58" t="s">
        <v>829</v>
      </c>
      <c r="F3142" s="58" t="s">
        <v>672</v>
      </c>
      <c r="G3142" s="59" t="s">
        <v>1258</v>
      </c>
      <c r="H3142" s="59" t="s">
        <v>1534</v>
      </c>
      <c r="I3142" s="59">
        <v>1.56E-4</v>
      </c>
      <c r="J3142" s="60">
        <v>6410256410.2564106</v>
      </c>
      <c r="K3142" s="59"/>
    </row>
    <row r="3143" spans="1:11" ht="15" customHeight="1" x14ac:dyDescent="0.4">
      <c r="A3143" s="58">
        <v>3139</v>
      </c>
      <c r="B3143" s="59" t="s">
        <v>7106</v>
      </c>
      <c r="C3143" s="59" t="s">
        <v>7107</v>
      </c>
      <c r="D3143" s="59" t="s">
        <v>7009</v>
      </c>
      <c r="E3143" s="58" t="s">
        <v>829</v>
      </c>
      <c r="F3143" s="58" t="s">
        <v>672</v>
      </c>
      <c r="G3143" s="59" t="s">
        <v>1513</v>
      </c>
      <c r="H3143" s="59" t="s">
        <v>1514</v>
      </c>
      <c r="I3143" s="59">
        <v>1.0000000000000001E-5</v>
      </c>
      <c r="J3143" s="60">
        <v>99999999999.999985</v>
      </c>
      <c r="K3143" s="59"/>
    </row>
    <row r="3144" spans="1:11" ht="15" customHeight="1" x14ac:dyDescent="0.4">
      <c r="A3144" s="58">
        <v>3140</v>
      </c>
      <c r="B3144" s="59" t="s">
        <v>7108</v>
      </c>
      <c r="C3144" s="59" t="s">
        <v>7109</v>
      </c>
      <c r="D3144" s="59" t="s">
        <v>1683</v>
      </c>
      <c r="E3144" s="58" t="s">
        <v>829</v>
      </c>
      <c r="F3144" s="58" t="s">
        <v>608</v>
      </c>
      <c r="G3144" s="59" t="s">
        <v>1258</v>
      </c>
      <c r="H3144" s="59" t="s">
        <v>1534</v>
      </c>
      <c r="I3144" s="59">
        <v>1.0399999999999999E-4</v>
      </c>
      <c r="J3144" s="60">
        <v>9615384615.3846169</v>
      </c>
      <c r="K3144" s="59"/>
    </row>
    <row r="3145" spans="1:11" ht="15" customHeight="1" x14ac:dyDescent="0.4">
      <c r="A3145" s="58">
        <v>3141</v>
      </c>
      <c r="B3145" s="59" t="s">
        <v>7110</v>
      </c>
      <c r="C3145" s="59" t="s">
        <v>7111</v>
      </c>
      <c r="D3145" s="59" t="s">
        <v>7073</v>
      </c>
      <c r="E3145" s="58" t="s">
        <v>859</v>
      </c>
      <c r="F3145" s="58" t="s">
        <v>598</v>
      </c>
      <c r="G3145" s="59" t="s">
        <v>1613</v>
      </c>
      <c r="H3145" s="59" t="s">
        <v>1614</v>
      </c>
      <c r="I3145" s="59">
        <v>5.2599999999999999E-4</v>
      </c>
      <c r="J3145" s="60">
        <v>1901140684.4106464</v>
      </c>
      <c r="K3145" s="59"/>
    </row>
    <row r="3146" spans="1:11" ht="15" customHeight="1" x14ac:dyDescent="0.4">
      <c r="A3146" s="58">
        <v>3142</v>
      </c>
      <c r="B3146" s="59" t="s">
        <v>7112</v>
      </c>
      <c r="C3146" s="59" t="s">
        <v>7113</v>
      </c>
      <c r="D3146" s="59" t="s">
        <v>1683</v>
      </c>
      <c r="E3146" s="58" t="s">
        <v>829</v>
      </c>
      <c r="F3146" s="58" t="s">
        <v>711</v>
      </c>
      <c r="G3146" s="59" t="s">
        <v>1258</v>
      </c>
      <c r="H3146" s="59" t="s">
        <v>1534</v>
      </c>
      <c r="I3146" s="59">
        <v>3.6400000000000001E-4</v>
      </c>
      <c r="J3146" s="60">
        <v>2747252747.2527471</v>
      </c>
      <c r="K3146" s="59"/>
    </row>
    <row r="3147" spans="1:11" ht="15" customHeight="1" x14ac:dyDescent="0.4">
      <c r="A3147" s="58">
        <v>3143</v>
      </c>
      <c r="B3147" s="59" t="s">
        <v>7114</v>
      </c>
      <c r="C3147" s="59" t="s">
        <v>7115</v>
      </c>
      <c r="D3147" s="59" t="s">
        <v>7116</v>
      </c>
      <c r="E3147" s="58" t="s">
        <v>859</v>
      </c>
      <c r="F3147" s="58" t="s">
        <v>711</v>
      </c>
      <c r="G3147" s="59" t="s">
        <v>1613</v>
      </c>
      <c r="H3147" s="59" t="s">
        <v>1614</v>
      </c>
      <c r="I3147" s="59">
        <v>3.6819999999999999E-3</v>
      </c>
      <c r="J3147" s="60">
        <v>271591526.34437805</v>
      </c>
      <c r="K3147" s="59"/>
    </row>
    <row r="3148" spans="1:11" ht="15" customHeight="1" x14ac:dyDescent="0.4">
      <c r="A3148" s="58">
        <v>3144</v>
      </c>
      <c r="B3148" s="59" t="s">
        <v>7117</v>
      </c>
      <c r="C3148" s="59" t="s">
        <v>7118</v>
      </c>
      <c r="D3148" s="59" t="s">
        <v>7082</v>
      </c>
      <c r="E3148" s="58" t="s">
        <v>829</v>
      </c>
      <c r="F3148" s="58">
        <v>9</v>
      </c>
      <c r="G3148" s="59" t="s">
        <v>1583</v>
      </c>
      <c r="H3148" s="59" t="s">
        <v>1584</v>
      </c>
      <c r="I3148" s="59">
        <v>8.9999999999999998E-4</v>
      </c>
      <c r="J3148" s="60">
        <v>1111111111.1111112</v>
      </c>
      <c r="K3148" s="59"/>
    </row>
    <row r="3149" spans="1:11" ht="15" customHeight="1" x14ac:dyDescent="0.4">
      <c r="A3149" s="58">
        <v>3145</v>
      </c>
      <c r="B3149" s="59" t="s">
        <v>7119</v>
      </c>
      <c r="C3149" s="59" t="s">
        <v>7120</v>
      </c>
      <c r="D3149" s="59" t="s">
        <v>2148</v>
      </c>
      <c r="E3149" s="58" t="s">
        <v>829</v>
      </c>
      <c r="F3149" s="58" t="s">
        <v>677</v>
      </c>
      <c r="G3149" s="59" t="s">
        <v>9</v>
      </c>
      <c r="H3149" s="59" t="s">
        <v>1531</v>
      </c>
      <c r="I3149" s="59">
        <v>1.4350000000000001E-3</v>
      </c>
      <c r="J3149" s="60">
        <v>696864111.49825776</v>
      </c>
      <c r="K3149" s="59"/>
    </row>
    <row r="3150" spans="1:11" ht="15" customHeight="1" x14ac:dyDescent="0.4">
      <c r="A3150" s="58">
        <v>3146</v>
      </c>
      <c r="B3150" s="59" t="s">
        <v>7121</v>
      </c>
      <c r="C3150" s="59" t="s">
        <v>7122</v>
      </c>
      <c r="D3150" s="59" t="s">
        <v>2148</v>
      </c>
      <c r="E3150" s="58" t="s">
        <v>829</v>
      </c>
      <c r="F3150" s="58" t="s">
        <v>2689</v>
      </c>
      <c r="G3150" s="59" t="s">
        <v>9</v>
      </c>
      <c r="H3150" s="59" t="s">
        <v>1531</v>
      </c>
      <c r="I3150" s="59">
        <v>1.507E-2</v>
      </c>
      <c r="J3150" s="60">
        <v>66357000.663570009</v>
      </c>
      <c r="K3150" s="59"/>
    </row>
    <row r="3151" spans="1:11" ht="15" customHeight="1" x14ac:dyDescent="0.4">
      <c r="A3151" s="58">
        <v>3147</v>
      </c>
      <c r="B3151" s="59" t="s">
        <v>7123</v>
      </c>
      <c r="C3151" s="59" t="s">
        <v>7124</v>
      </c>
      <c r="D3151" s="59" t="s">
        <v>7125</v>
      </c>
      <c r="E3151" s="58" t="s">
        <v>829</v>
      </c>
      <c r="F3151" s="58" t="s">
        <v>598</v>
      </c>
      <c r="G3151" s="59" t="s">
        <v>1625</v>
      </c>
      <c r="H3151" s="59" t="s">
        <v>1514</v>
      </c>
      <c r="I3151" s="59">
        <v>9.2800000000000001E-4</v>
      </c>
      <c r="J3151" s="60">
        <v>1077586206.8965516</v>
      </c>
      <c r="K3151" s="59"/>
    </row>
    <row r="3152" spans="1:11" ht="15" customHeight="1" x14ac:dyDescent="0.4">
      <c r="A3152" s="58">
        <v>3148</v>
      </c>
      <c r="B3152" s="59" t="s">
        <v>7126</v>
      </c>
      <c r="C3152" s="59" t="s">
        <v>7127</v>
      </c>
      <c r="D3152" s="59" t="s">
        <v>2148</v>
      </c>
      <c r="E3152" s="58" t="s">
        <v>829</v>
      </c>
      <c r="F3152" s="58" t="s">
        <v>751</v>
      </c>
      <c r="G3152" s="59" t="s">
        <v>9</v>
      </c>
      <c r="H3152" s="59" t="s">
        <v>1531</v>
      </c>
      <c r="I3152" s="59">
        <v>2.153E-3</v>
      </c>
      <c r="J3152" s="60">
        <v>464468183.92940086</v>
      </c>
      <c r="K3152" s="59"/>
    </row>
    <row r="3153" spans="1:11" ht="15" customHeight="1" x14ac:dyDescent="0.4">
      <c r="A3153" s="58">
        <v>3149</v>
      </c>
      <c r="B3153" s="59" t="s">
        <v>7128</v>
      </c>
      <c r="C3153" s="59" t="s">
        <v>7129</v>
      </c>
      <c r="D3153" s="59" t="s">
        <v>7009</v>
      </c>
      <c r="E3153" s="58" t="s">
        <v>829</v>
      </c>
      <c r="F3153" s="58" t="s">
        <v>672</v>
      </c>
      <c r="G3153" s="59" t="s">
        <v>1513</v>
      </c>
      <c r="H3153" s="59" t="s">
        <v>1514</v>
      </c>
      <c r="I3153" s="59">
        <v>1.864E-3</v>
      </c>
      <c r="J3153" s="60">
        <v>536480686.695279</v>
      </c>
      <c r="K3153" s="59"/>
    </row>
    <row r="3154" spans="1:11" ht="15" customHeight="1" x14ac:dyDescent="0.4">
      <c r="A3154" s="58">
        <v>3150</v>
      </c>
      <c r="B3154" s="59" t="s">
        <v>7130</v>
      </c>
      <c r="C3154" s="59" t="s">
        <v>7011</v>
      </c>
      <c r="D3154" s="59" t="s">
        <v>6985</v>
      </c>
      <c r="E3154" s="58" t="s">
        <v>829</v>
      </c>
      <c r="F3154" s="58" t="s">
        <v>608</v>
      </c>
      <c r="G3154" s="59" t="s">
        <v>830</v>
      </c>
      <c r="H3154" s="59" t="s">
        <v>1816</v>
      </c>
      <c r="I3154" s="59">
        <v>5.7999999999999996E-3</v>
      </c>
      <c r="J3154" s="60">
        <v>172413793.1034483</v>
      </c>
      <c r="K3154" s="59"/>
    </row>
    <row r="3155" spans="1:11" ht="15" customHeight="1" x14ac:dyDescent="0.4">
      <c r="A3155" s="58">
        <v>3151</v>
      </c>
      <c r="B3155" s="59" t="s">
        <v>7131</v>
      </c>
      <c r="C3155" s="59" t="s">
        <v>7132</v>
      </c>
      <c r="D3155" s="59" t="s">
        <v>7103</v>
      </c>
      <c r="E3155" s="58" t="s">
        <v>829</v>
      </c>
      <c r="F3155" s="58" t="s">
        <v>608</v>
      </c>
      <c r="G3155" s="59" t="s">
        <v>1674</v>
      </c>
      <c r="H3155" s="59" t="s">
        <v>1675</v>
      </c>
      <c r="I3155" s="59">
        <v>3.3E-3</v>
      </c>
      <c r="J3155" s="60">
        <v>303030303.03030306</v>
      </c>
      <c r="K3155" s="59"/>
    </row>
    <row r="3156" spans="1:11" ht="15" customHeight="1" x14ac:dyDescent="0.4">
      <c r="A3156" s="58">
        <v>3152</v>
      </c>
      <c r="B3156" s="59" t="s">
        <v>7133</v>
      </c>
      <c r="C3156" s="59" t="s">
        <v>7134</v>
      </c>
      <c r="D3156" s="59" t="s">
        <v>2151</v>
      </c>
      <c r="E3156" s="58" t="s">
        <v>829</v>
      </c>
      <c r="F3156" s="58" t="s">
        <v>598</v>
      </c>
      <c r="G3156" s="59" t="s">
        <v>830</v>
      </c>
      <c r="H3156" s="59" t="s">
        <v>831</v>
      </c>
      <c r="I3156" s="59">
        <v>4.4000000000000002E-4</v>
      </c>
      <c r="J3156" s="60">
        <v>2272727272.7272725</v>
      </c>
      <c r="K3156" s="59"/>
    </row>
    <row r="3157" spans="1:11" ht="15" customHeight="1" x14ac:dyDescent="0.4">
      <c r="A3157" s="58">
        <v>3153</v>
      </c>
      <c r="B3157" s="59" t="s">
        <v>7135</v>
      </c>
      <c r="C3157" s="59" t="s">
        <v>7136</v>
      </c>
      <c r="D3157" s="59" t="s">
        <v>1683</v>
      </c>
      <c r="E3157" s="58" t="s">
        <v>829</v>
      </c>
      <c r="F3157" s="58" t="s">
        <v>672</v>
      </c>
      <c r="G3157" s="59" t="s">
        <v>1258</v>
      </c>
      <c r="H3157" s="59" t="s">
        <v>1534</v>
      </c>
      <c r="I3157" s="59">
        <v>1.56E-4</v>
      </c>
      <c r="J3157" s="60">
        <v>6410256410.2564106</v>
      </c>
      <c r="K3157" s="59"/>
    </row>
    <row r="3158" spans="1:11" ht="15" customHeight="1" x14ac:dyDescent="0.4">
      <c r="A3158" s="58">
        <v>3154</v>
      </c>
      <c r="B3158" s="59" t="s">
        <v>7137</v>
      </c>
      <c r="C3158" s="59" t="s">
        <v>7138</v>
      </c>
      <c r="D3158" s="59" t="s">
        <v>1683</v>
      </c>
      <c r="E3158" s="58" t="s">
        <v>829</v>
      </c>
      <c r="F3158" s="58" t="s">
        <v>672</v>
      </c>
      <c r="G3158" s="59" t="s">
        <v>1258</v>
      </c>
      <c r="H3158" s="59" t="s">
        <v>1534</v>
      </c>
      <c r="I3158" s="59">
        <v>1.56E-4</v>
      </c>
      <c r="J3158" s="60">
        <v>6410256410.2564106</v>
      </c>
      <c r="K3158" s="59"/>
    </row>
    <row r="3159" spans="1:11" ht="15" customHeight="1" x14ac:dyDescent="0.4">
      <c r="A3159" s="58">
        <v>3155</v>
      </c>
      <c r="B3159" s="59" t="s">
        <v>7139</v>
      </c>
      <c r="C3159" s="59" t="s">
        <v>7140</v>
      </c>
      <c r="D3159" s="59" t="s">
        <v>7141</v>
      </c>
      <c r="E3159" s="58" t="s">
        <v>859</v>
      </c>
      <c r="F3159" s="58" t="s">
        <v>598</v>
      </c>
      <c r="G3159" s="59" t="s">
        <v>1509</v>
      </c>
      <c r="H3159" s="59"/>
      <c r="I3159" s="59">
        <v>6.7000000000000002E-4</v>
      </c>
      <c r="J3159" s="60">
        <v>1492537313.4328358</v>
      </c>
      <c r="K3159" s="59"/>
    </row>
    <row r="3160" spans="1:11" ht="15" customHeight="1" x14ac:dyDescent="0.4">
      <c r="A3160" s="58">
        <v>3156</v>
      </c>
      <c r="B3160" s="59" t="s">
        <v>7142</v>
      </c>
      <c r="C3160" s="59" t="s">
        <v>7143</v>
      </c>
      <c r="D3160" s="59" t="s">
        <v>7082</v>
      </c>
      <c r="E3160" s="58" t="s">
        <v>829</v>
      </c>
      <c r="F3160" s="58">
        <v>9</v>
      </c>
      <c r="G3160" s="59" t="s">
        <v>1583</v>
      </c>
      <c r="H3160" s="59" t="s">
        <v>1584</v>
      </c>
      <c r="I3160" s="59">
        <v>8.9999999999999998E-4</v>
      </c>
      <c r="J3160" s="60">
        <v>1111111111.1111112</v>
      </c>
      <c r="K3160" s="59"/>
    </row>
    <row r="3161" spans="1:11" ht="15" customHeight="1" x14ac:dyDescent="0.4">
      <c r="A3161" s="58">
        <v>3157</v>
      </c>
      <c r="B3161" s="59" t="s">
        <v>7144</v>
      </c>
      <c r="C3161" s="59" t="s">
        <v>7017</v>
      </c>
      <c r="D3161" s="59" t="s">
        <v>7006</v>
      </c>
      <c r="E3161" s="58" t="s">
        <v>829</v>
      </c>
      <c r="F3161" s="58" t="s">
        <v>2335</v>
      </c>
      <c r="G3161" s="59" t="s">
        <v>9</v>
      </c>
      <c r="H3161" s="59" t="s">
        <v>1523</v>
      </c>
      <c r="I3161" s="59">
        <v>1.6559999999999999E-3</v>
      </c>
      <c r="J3161" s="60">
        <v>603864734.29951692</v>
      </c>
      <c r="K3161" s="59"/>
    </row>
    <row r="3162" spans="1:11" ht="15" customHeight="1" x14ac:dyDescent="0.4">
      <c r="A3162" s="58">
        <v>3158</v>
      </c>
      <c r="B3162" s="59" t="s">
        <v>7145</v>
      </c>
      <c r="C3162" s="59" t="s">
        <v>7146</v>
      </c>
      <c r="D3162" s="59" t="s">
        <v>1683</v>
      </c>
      <c r="E3162" s="58" t="s">
        <v>829</v>
      </c>
      <c r="F3162" s="58" t="s">
        <v>672</v>
      </c>
      <c r="G3162" s="59" t="s">
        <v>1258</v>
      </c>
      <c r="H3162" s="59" t="s">
        <v>1534</v>
      </c>
      <c r="I3162" s="59">
        <v>1.56E-4</v>
      </c>
      <c r="J3162" s="60">
        <v>6410256410.2564106</v>
      </c>
      <c r="K3162" s="59"/>
    </row>
    <row r="3163" spans="1:11" ht="15" customHeight="1" x14ac:dyDescent="0.4">
      <c r="A3163" s="58">
        <v>3159</v>
      </c>
      <c r="B3163" s="59" t="s">
        <v>7147</v>
      </c>
      <c r="C3163" s="59" t="s">
        <v>7148</v>
      </c>
      <c r="D3163" s="59" t="s">
        <v>7149</v>
      </c>
      <c r="E3163" s="58" t="s">
        <v>829</v>
      </c>
      <c r="F3163" s="58" t="s">
        <v>598</v>
      </c>
      <c r="G3163" s="59" t="s">
        <v>1513</v>
      </c>
      <c r="H3163" s="59" t="s">
        <v>1514</v>
      </c>
      <c r="I3163" s="59">
        <v>3.3134999999999998E-2</v>
      </c>
      <c r="J3163" s="60">
        <v>30179568.432171423</v>
      </c>
      <c r="K3163" s="59"/>
    </row>
    <row r="3164" spans="1:11" ht="15" customHeight="1" x14ac:dyDescent="0.4">
      <c r="A3164" s="58">
        <v>3160</v>
      </c>
      <c r="B3164" s="59" t="s">
        <v>7150</v>
      </c>
      <c r="C3164" s="59" t="s">
        <v>7151</v>
      </c>
      <c r="D3164" s="59" t="s">
        <v>7152</v>
      </c>
      <c r="E3164" s="58" t="s">
        <v>829</v>
      </c>
      <c r="F3164" s="58" t="s">
        <v>598</v>
      </c>
      <c r="G3164" s="59" t="s">
        <v>2113</v>
      </c>
      <c r="H3164" s="59" t="s">
        <v>1514</v>
      </c>
      <c r="I3164" s="59">
        <v>2.3800000000000002E-3</v>
      </c>
      <c r="J3164" s="60">
        <v>420168067.22689074</v>
      </c>
      <c r="K3164" s="59"/>
    </row>
    <row r="3165" spans="1:11" ht="15" customHeight="1" x14ac:dyDescent="0.4">
      <c r="A3165" s="58">
        <v>3161</v>
      </c>
      <c r="B3165" s="59" t="s">
        <v>7153</v>
      </c>
      <c r="C3165" s="59" t="s">
        <v>7154</v>
      </c>
      <c r="D3165" s="59" t="s">
        <v>1683</v>
      </c>
      <c r="E3165" s="58" t="s">
        <v>829</v>
      </c>
      <c r="F3165" s="58" t="s">
        <v>672</v>
      </c>
      <c r="G3165" s="59" t="s">
        <v>1258</v>
      </c>
      <c r="H3165" s="59" t="s">
        <v>1534</v>
      </c>
      <c r="I3165" s="59">
        <v>1.56E-4</v>
      </c>
      <c r="J3165" s="60">
        <v>6410256410.2564106</v>
      </c>
      <c r="K3165" s="59"/>
    </row>
    <row r="3166" spans="1:11" ht="15" customHeight="1" x14ac:dyDescent="0.4">
      <c r="A3166" s="58">
        <v>3162</v>
      </c>
      <c r="B3166" s="59" t="s">
        <v>7155</v>
      </c>
      <c r="C3166" s="59" t="s">
        <v>7156</v>
      </c>
      <c r="D3166" s="59" t="s">
        <v>722</v>
      </c>
      <c r="E3166" s="58" t="s">
        <v>586</v>
      </c>
      <c r="F3166" s="58" t="s">
        <v>608</v>
      </c>
      <c r="G3166" s="59"/>
      <c r="H3166" s="59"/>
      <c r="I3166" s="59">
        <v>0</v>
      </c>
      <c r="J3166" s="60"/>
      <c r="K3166" s="59"/>
    </row>
    <row r="3167" spans="1:11" ht="15" customHeight="1" x14ac:dyDescent="0.4">
      <c r="A3167" s="58">
        <v>3163</v>
      </c>
      <c r="B3167" s="59" t="s">
        <v>7157</v>
      </c>
      <c r="C3167" s="59" t="s">
        <v>7158</v>
      </c>
      <c r="D3167" s="59" t="s">
        <v>7159</v>
      </c>
      <c r="E3167" s="58" t="s">
        <v>829</v>
      </c>
      <c r="F3167" s="58" t="s">
        <v>598</v>
      </c>
      <c r="G3167" s="59" t="s">
        <v>830</v>
      </c>
      <c r="H3167" s="59" t="s">
        <v>831</v>
      </c>
      <c r="I3167" s="59">
        <v>4.4000000000000002E-4</v>
      </c>
      <c r="J3167" s="60">
        <v>2272727272.7272725</v>
      </c>
      <c r="K3167" s="59"/>
    </row>
    <row r="3168" spans="1:11" ht="15" customHeight="1" x14ac:dyDescent="0.4">
      <c r="A3168" s="58">
        <v>3164</v>
      </c>
      <c r="B3168" s="59" t="s">
        <v>7160</v>
      </c>
      <c r="C3168" s="59" t="s">
        <v>7161</v>
      </c>
      <c r="D3168" s="59" t="s">
        <v>6966</v>
      </c>
      <c r="E3168" s="58" t="s">
        <v>829</v>
      </c>
      <c r="F3168" s="58" t="s">
        <v>598</v>
      </c>
      <c r="G3168" s="59" t="s">
        <v>1625</v>
      </c>
      <c r="H3168" s="59" t="s">
        <v>1514</v>
      </c>
      <c r="I3168" s="59">
        <v>7.2000000000000002E-5</v>
      </c>
      <c r="J3168" s="60">
        <v>13888888888.888889</v>
      </c>
      <c r="K3168" s="59"/>
    </row>
    <row r="3169" spans="1:11" ht="15" customHeight="1" x14ac:dyDescent="0.4">
      <c r="A3169" s="58">
        <v>3165</v>
      </c>
      <c r="B3169" s="59" t="s">
        <v>7162</v>
      </c>
      <c r="C3169" s="59" t="s">
        <v>7163</v>
      </c>
      <c r="D3169" s="59" t="s">
        <v>2138</v>
      </c>
      <c r="E3169" s="58" t="s">
        <v>2117</v>
      </c>
      <c r="F3169" s="58" t="s">
        <v>608</v>
      </c>
      <c r="G3169" s="59" t="s">
        <v>2738</v>
      </c>
      <c r="H3169" s="59" t="s">
        <v>3052</v>
      </c>
      <c r="I3169" s="59">
        <v>0</v>
      </c>
      <c r="J3169" s="60"/>
      <c r="K3169" s="59"/>
    </row>
    <row r="3170" spans="1:11" ht="15" customHeight="1" x14ac:dyDescent="0.4">
      <c r="A3170" s="58">
        <v>3166</v>
      </c>
      <c r="B3170" s="59" t="s">
        <v>7164</v>
      </c>
      <c r="C3170" s="59" t="s">
        <v>7165</v>
      </c>
      <c r="D3170" s="59" t="s">
        <v>7116</v>
      </c>
      <c r="E3170" s="58" t="s">
        <v>859</v>
      </c>
      <c r="F3170" s="58" t="s">
        <v>672</v>
      </c>
      <c r="G3170" s="59" t="s">
        <v>1613</v>
      </c>
      <c r="H3170" s="59" t="s">
        <v>1614</v>
      </c>
      <c r="I3170" s="59">
        <v>1.578E-3</v>
      </c>
      <c r="J3170" s="60">
        <v>633713561.47021544</v>
      </c>
      <c r="K3170" s="59"/>
    </row>
    <row r="3171" spans="1:11" ht="15" customHeight="1" x14ac:dyDescent="0.4">
      <c r="A3171" s="58">
        <v>3167</v>
      </c>
      <c r="B3171" s="59" t="s">
        <v>7166</v>
      </c>
      <c r="C3171" s="59" t="s">
        <v>7167</v>
      </c>
      <c r="D3171" s="59" t="s">
        <v>7006</v>
      </c>
      <c r="E3171" s="58" t="s">
        <v>829</v>
      </c>
      <c r="F3171" s="58" t="s">
        <v>598</v>
      </c>
      <c r="G3171" s="59" t="s">
        <v>9</v>
      </c>
      <c r="H3171" s="59" t="s">
        <v>1523</v>
      </c>
      <c r="I3171" s="59">
        <v>8.2999999999999998E-5</v>
      </c>
      <c r="J3171" s="60">
        <v>12048192771.084337</v>
      </c>
      <c r="K3171" s="59"/>
    </row>
    <row r="3172" spans="1:11" ht="15" customHeight="1" x14ac:dyDescent="0.4">
      <c r="A3172" s="58">
        <v>3168</v>
      </c>
      <c r="B3172" s="59" t="s">
        <v>7168</v>
      </c>
      <c r="C3172" s="59" t="s">
        <v>7169</v>
      </c>
      <c r="D3172" s="59" t="s">
        <v>7170</v>
      </c>
      <c r="E3172" s="58" t="s">
        <v>829</v>
      </c>
      <c r="F3172" s="58" t="s">
        <v>672</v>
      </c>
      <c r="G3172" s="59" t="s">
        <v>1513</v>
      </c>
      <c r="H3172" s="59" t="s">
        <v>1514</v>
      </c>
      <c r="I3172" s="59">
        <v>1.4E-5</v>
      </c>
      <c r="J3172" s="60">
        <v>71428571428.571426</v>
      </c>
      <c r="K3172" s="59"/>
    </row>
    <row r="3173" spans="1:11" ht="15" customHeight="1" x14ac:dyDescent="0.4">
      <c r="A3173" s="58">
        <v>3169</v>
      </c>
      <c r="B3173" s="59" t="s">
        <v>7171</v>
      </c>
      <c r="C3173" s="59">
        <v>81088271</v>
      </c>
      <c r="D3173" s="59" t="s">
        <v>7172</v>
      </c>
      <c r="E3173" s="58" t="s">
        <v>582</v>
      </c>
      <c r="F3173" s="58" t="s">
        <v>598</v>
      </c>
      <c r="G3173" s="59"/>
      <c r="H3173" s="59"/>
      <c r="I3173" s="59">
        <v>0</v>
      </c>
      <c r="J3173" s="60"/>
      <c r="K3173" s="59"/>
    </row>
    <row r="3174" spans="1:11" ht="15" customHeight="1" x14ac:dyDescent="0.4">
      <c r="A3174" s="58">
        <v>3170</v>
      </c>
      <c r="B3174" s="59" t="s">
        <v>7173</v>
      </c>
      <c r="C3174" s="59" t="s">
        <v>7174</v>
      </c>
      <c r="D3174" s="59" t="s">
        <v>7175</v>
      </c>
      <c r="E3174" s="58" t="s">
        <v>586</v>
      </c>
      <c r="F3174" s="58">
        <v>1</v>
      </c>
      <c r="G3174" s="59"/>
      <c r="H3174" s="59"/>
      <c r="I3174" s="59">
        <v>0</v>
      </c>
      <c r="J3174" s="60"/>
      <c r="K3174" s="59"/>
    </row>
    <row r="3175" spans="1:11" ht="15" customHeight="1" x14ac:dyDescent="0.4">
      <c r="A3175" s="58">
        <v>3171</v>
      </c>
      <c r="B3175" s="59" t="s">
        <v>7176</v>
      </c>
      <c r="C3175" s="59" t="s">
        <v>7174</v>
      </c>
      <c r="D3175" s="59" t="s">
        <v>7175</v>
      </c>
      <c r="E3175" s="58" t="s">
        <v>586</v>
      </c>
      <c r="F3175" s="58">
        <v>1</v>
      </c>
      <c r="G3175" s="59"/>
      <c r="H3175" s="59"/>
      <c r="I3175" s="59">
        <v>0</v>
      </c>
      <c r="J3175" s="60"/>
      <c r="K3175" s="59"/>
    </row>
    <row r="3176" spans="1:11" ht="15" customHeight="1" x14ac:dyDescent="0.4">
      <c r="A3176" s="58">
        <v>3172</v>
      </c>
      <c r="B3176" s="59" t="s">
        <v>7177</v>
      </c>
      <c r="C3176" s="59" t="s">
        <v>7178</v>
      </c>
      <c r="D3176" s="59" t="s">
        <v>7179</v>
      </c>
      <c r="E3176" s="58" t="s">
        <v>586</v>
      </c>
      <c r="F3176" s="58">
        <v>8</v>
      </c>
      <c r="G3176" s="59"/>
      <c r="H3176" s="59"/>
      <c r="I3176" s="59">
        <v>0</v>
      </c>
      <c r="J3176" s="60"/>
      <c r="K3176" s="59"/>
    </row>
    <row r="3177" spans="1:11" ht="15" customHeight="1" x14ac:dyDescent="0.4">
      <c r="A3177" s="58">
        <v>3173</v>
      </c>
      <c r="B3177" s="59" t="s">
        <v>7180</v>
      </c>
      <c r="C3177" s="59" t="s">
        <v>7181</v>
      </c>
      <c r="D3177" s="59" t="s">
        <v>2436</v>
      </c>
      <c r="E3177" s="58" t="s">
        <v>582</v>
      </c>
      <c r="F3177" s="58" t="s">
        <v>598</v>
      </c>
      <c r="G3177" s="59"/>
      <c r="H3177" s="59"/>
      <c r="I3177" s="59">
        <v>1.5221999999999999E-2</v>
      </c>
      <c r="J3177" s="60">
        <v>65694389.699119695</v>
      </c>
      <c r="K3177" s="59"/>
    </row>
    <row r="3178" spans="1:11" ht="15" customHeight="1" x14ac:dyDescent="0.4">
      <c r="A3178" s="58">
        <v>3174</v>
      </c>
      <c r="B3178" s="59" t="s">
        <v>7182</v>
      </c>
      <c r="C3178" s="59" t="s">
        <v>7183</v>
      </c>
      <c r="D3178" s="59" t="s">
        <v>7184</v>
      </c>
      <c r="E3178" s="58" t="s">
        <v>586</v>
      </c>
      <c r="F3178" s="58" t="s">
        <v>608</v>
      </c>
      <c r="G3178" s="59"/>
      <c r="H3178" s="59"/>
      <c r="I3178" s="59">
        <v>0</v>
      </c>
      <c r="J3178" s="60"/>
      <c r="K3178" s="59"/>
    </row>
    <row r="3179" spans="1:11" ht="15" customHeight="1" x14ac:dyDescent="0.4">
      <c r="A3179" s="58">
        <v>3175</v>
      </c>
      <c r="B3179" s="59" t="s">
        <v>7185</v>
      </c>
      <c r="C3179" s="59" t="s">
        <v>7186</v>
      </c>
      <c r="D3179" s="59" t="s">
        <v>7187</v>
      </c>
      <c r="E3179" s="58" t="s">
        <v>586</v>
      </c>
      <c r="F3179" s="58" t="s">
        <v>608</v>
      </c>
      <c r="G3179" s="59"/>
      <c r="H3179" s="59"/>
      <c r="I3179" s="59">
        <v>0</v>
      </c>
      <c r="J3179" s="60"/>
      <c r="K3179" s="59"/>
    </row>
    <row r="3180" spans="1:11" ht="15" customHeight="1" x14ac:dyDescent="0.4">
      <c r="A3180" s="58">
        <v>3176</v>
      </c>
      <c r="B3180" s="59" t="s">
        <v>7188</v>
      </c>
      <c r="C3180" s="59" t="s">
        <v>7189</v>
      </c>
      <c r="D3180" s="59" t="s">
        <v>2151</v>
      </c>
      <c r="E3180" s="58" t="s">
        <v>829</v>
      </c>
      <c r="F3180" s="58" t="s">
        <v>598</v>
      </c>
      <c r="G3180" s="59" t="s">
        <v>830</v>
      </c>
      <c r="H3180" s="59" t="s">
        <v>1816</v>
      </c>
      <c r="I3180" s="59">
        <v>2.8999999999999998E-3</v>
      </c>
      <c r="J3180" s="60">
        <v>344827586.2068966</v>
      </c>
      <c r="K3180" s="59"/>
    </row>
    <row r="3181" spans="1:11" ht="15" customHeight="1" x14ac:dyDescent="0.4">
      <c r="A3181" s="58">
        <v>3177</v>
      </c>
      <c r="B3181" s="59" t="s">
        <v>7190</v>
      </c>
      <c r="C3181" s="59" t="s">
        <v>7191</v>
      </c>
      <c r="D3181" s="59" t="s">
        <v>2148</v>
      </c>
      <c r="E3181" s="58" t="s">
        <v>829</v>
      </c>
      <c r="F3181" s="58" t="s">
        <v>788</v>
      </c>
      <c r="G3181" s="59" t="s">
        <v>9</v>
      </c>
      <c r="H3181" s="59" t="s">
        <v>1531</v>
      </c>
      <c r="I3181" s="59">
        <v>2.5119999999999999E-3</v>
      </c>
      <c r="J3181" s="60">
        <v>398089171.97452229</v>
      </c>
      <c r="K3181" s="59"/>
    </row>
    <row r="3182" spans="1:11" ht="15" customHeight="1" x14ac:dyDescent="0.4">
      <c r="A3182" s="58">
        <v>3178</v>
      </c>
      <c r="B3182" s="59" t="s">
        <v>7192</v>
      </c>
      <c r="C3182" s="59" t="s">
        <v>7193</v>
      </c>
      <c r="D3182" s="59" t="s">
        <v>2151</v>
      </c>
      <c r="E3182" s="58" t="s">
        <v>829</v>
      </c>
      <c r="F3182" s="58" t="s">
        <v>598</v>
      </c>
      <c r="G3182" s="59" t="s">
        <v>830</v>
      </c>
      <c r="H3182" s="59" t="s">
        <v>1816</v>
      </c>
      <c r="I3182" s="59">
        <v>2.8999999999999998E-3</v>
      </c>
      <c r="J3182" s="60">
        <v>344827586.2068966</v>
      </c>
      <c r="K3182" s="59"/>
    </row>
    <row r="3183" spans="1:11" ht="15" customHeight="1" x14ac:dyDescent="0.4">
      <c r="A3183" s="58">
        <v>3179</v>
      </c>
      <c r="B3183" s="59" t="s">
        <v>7194</v>
      </c>
      <c r="C3183" s="59" t="s">
        <v>7195</v>
      </c>
      <c r="D3183" s="59" t="s">
        <v>7184</v>
      </c>
      <c r="E3183" s="58" t="s">
        <v>586</v>
      </c>
      <c r="F3183" s="58" t="s">
        <v>608</v>
      </c>
      <c r="G3183" s="59"/>
      <c r="H3183" s="59"/>
      <c r="I3183" s="59">
        <v>0</v>
      </c>
      <c r="J3183" s="60"/>
      <c r="K3183" s="59"/>
    </row>
    <row r="3184" spans="1:11" ht="15" customHeight="1" x14ac:dyDescent="0.4">
      <c r="A3184" s="58">
        <v>3180</v>
      </c>
      <c r="B3184" s="59" t="s">
        <v>7196</v>
      </c>
      <c r="C3184" s="59" t="s">
        <v>7197</v>
      </c>
      <c r="D3184" s="59" t="s">
        <v>2151</v>
      </c>
      <c r="E3184" s="58" t="s">
        <v>829</v>
      </c>
      <c r="F3184" s="58" t="s">
        <v>598</v>
      </c>
      <c r="G3184" s="59" t="s">
        <v>830</v>
      </c>
      <c r="H3184" s="59" t="s">
        <v>1816</v>
      </c>
      <c r="I3184" s="59">
        <v>2.8999999999999998E-3</v>
      </c>
      <c r="J3184" s="60">
        <v>344827586.2068966</v>
      </c>
      <c r="K3184" s="59"/>
    </row>
    <row r="3185" spans="1:11" ht="15" customHeight="1" x14ac:dyDescent="0.4">
      <c r="A3185" s="58">
        <v>3181</v>
      </c>
      <c r="B3185" s="59" t="s">
        <v>7198</v>
      </c>
      <c r="C3185" s="59" t="s">
        <v>7199</v>
      </c>
      <c r="D3185" s="59" t="s">
        <v>2151</v>
      </c>
      <c r="E3185" s="58" t="s">
        <v>829</v>
      </c>
      <c r="F3185" s="58" t="s">
        <v>598</v>
      </c>
      <c r="G3185" s="59" t="s">
        <v>830</v>
      </c>
      <c r="H3185" s="59" t="s">
        <v>831</v>
      </c>
      <c r="I3185" s="59">
        <v>4.4000000000000002E-4</v>
      </c>
      <c r="J3185" s="60">
        <v>2272727272.7272725</v>
      </c>
      <c r="K3185" s="59"/>
    </row>
    <row r="3186" spans="1:11" ht="15" customHeight="1" x14ac:dyDescent="0.4">
      <c r="A3186" s="58">
        <v>3182</v>
      </c>
      <c r="B3186" s="59" t="s">
        <v>7200</v>
      </c>
      <c r="C3186" s="59" t="s">
        <v>7156</v>
      </c>
      <c r="D3186" s="59" t="s">
        <v>722</v>
      </c>
      <c r="E3186" s="58" t="s">
        <v>586</v>
      </c>
      <c r="F3186" s="58" t="s">
        <v>608</v>
      </c>
      <c r="G3186" s="59"/>
      <c r="H3186" s="59"/>
      <c r="I3186" s="59">
        <v>0</v>
      </c>
      <c r="J3186" s="60"/>
      <c r="K3186" s="59"/>
    </row>
    <row r="3187" spans="1:11" ht="15" customHeight="1" x14ac:dyDescent="0.4">
      <c r="A3187" s="58">
        <v>3183</v>
      </c>
      <c r="B3187" s="59" t="s">
        <v>7201</v>
      </c>
      <c r="C3187" s="59" t="s">
        <v>7202</v>
      </c>
      <c r="D3187" s="59" t="s">
        <v>722</v>
      </c>
      <c r="E3187" s="58" t="s">
        <v>586</v>
      </c>
      <c r="F3187" s="58" t="s">
        <v>608</v>
      </c>
      <c r="G3187" s="59"/>
      <c r="H3187" s="59"/>
      <c r="I3187" s="59">
        <v>0</v>
      </c>
      <c r="J3187" s="60"/>
      <c r="K3187" s="59"/>
    </row>
    <row r="3188" spans="1:11" ht="15" customHeight="1" x14ac:dyDescent="0.4">
      <c r="A3188" s="58">
        <v>3184</v>
      </c>
      <c r="B3188" s="59" t="s">
        <v>7203</v>
      </c>
      <c r="C3188" s="59" t="s">
        <v>7204</v>
      </c>
      <c r="D3188" s="59" t="s">
        <v>2151</v>
      </c>
      <c r="E3188" s="58" t="s">
        <v>829</v>
      </c>
      <c r="F3188" s="58" t="s">
        <v>598</v>
      </c>
      <c r="G3188" s="59" t="s">
        <v>830</v>
      </c>
      <c r="H3188" s="59" t="s">
        <v>1816</v>
      </c>
      <c r="I3188" s="59">
        <v>2.8999999999999998E-3</v>
      </c>
      <c r="J3188" s="60">
        <v>344827586.2068966</v>
      </c>
      <c r="K3188" s="59"/>
    </row>
    <row r="3189" spans="1:11" ht="15" customHeight="1" x14ac:dyDescent="0.4">
      <c r="A3189" s="58">
        <v>3185</v>
      </c>
      <c r="B3189" s="59" t="s">
        <v>7205</v>
      </c>
      <c r="C3189" s="59" t="s">
        <v>7206</v>
      </c>
      <c r="D3189" s="59" t="s">
        <v>7187</v>
      </c>
      <c r="E3189" s="58" t="s">
        <v>586</v>
      </c>
      <c r="F3189" s="58" t="s">
        <v>608</v>
      </c>
      <c r="G3189" s="59"/>
      <c r="H3189" s="59"/>
      <c r="I3189" s="59">
        <v>0</v>
      </c>
      <c r="J3189" s="60"/>
      <c r="K3189" s="59"/>
    </row>
    <row r="3190" spans="1:11" ht="15" customHeight="1" x14ac:dyDescent="0.4">
      <c r="A3190" s="58">
        <v>3186</v>
      </c>
      <c r="B3190" s="59" t="s">
        <v>7207</v>
      </c>
      <c r="C3190" s="59" t="s">
        <v>7208</v>
      </c>
      <c r="D3190" s="59" t="s">
        <v>7209</v>
      </c>
      <c r="E3190" s="58" t="s">
        <v>582</v>
      </c>
      <c r="F3190" s="58" t="s">
        <v>598</v>
      </c>
      <c r="G3190" s="59"/>
      <c r="H3190" s="59"/>
      <c r="I3190" s="59">
        <v>6.7000000000000002E-4</v>
      </c>
      <c r="J3190" s="60">
        <v>1492537313.4328358</v>
      </c>
      <c r="K3190" s="59"/>
    </row>
    <row r="3191" spans="1:11" ht="15" customHeight="1" x14ac:dyDescent="0.4">
      <c r="A3191" s="58">
        <v>3187</v>
      </c>
      <c r="B3191" s="59" t="s">
        <v>7210</v>
      </c>
      <c r="C3191" s="59" t="s">
        <v>7211</v>
      </c>
      <c r="D3191" s="59" t="s">
        <v>7212</v>
      </c>
      <c r="E3191" s="58" t="s">
        <v>859</v>
      </c>
      <c r="F3191" s="58" t="s">
        <v>598</v>
      </c>
      <c r="G3191" s="59" t="s">
        <v>1509</v>
      </c>
      <c r="H3191" s="59"/>
      <c r="I3191" s="59">
        <v>6.7000000000000002E-4</v>
      </c>
      <c r="J3191" s="60">
        <v>1492537313.4328358</v>
      </c>
      <c r="K3191" s="59"/>
    </row>
    <row r="3192" spans="1:11" ht="15" customHeight="1" x14ac:dyDescent="0.4">
      <c r="A3192" s="58">
        <v>3188</v>
      </c>
      <c r="B3192" s="59" t="s">
        <v>7213</v>
      </c>
      <c r="C3192" s="59" t="s">
        <v>7214</v>
      </c>
      <c r="D3192" s="59" t="s">
        <v>7215</v>
      </c>
      <c r="E3192" s="58" t="s">
        <v>586</v>
      </c>
      <c r="F3192" s="58" t="s">
        <v>627</v>
      </c>
      <c r="G3192" s="59"/>
      <c r="H3192" s="59"/>
      <c r="I3192" s="59">
        <v>0</v>
      </c>
      <c r="J3192" s="60"/>
      <c r="K3192" s="59"/>
    </row>
    <row r="3193" spans="1:11" ht="15" customHeight="1" x14ac:dyDescent="0.4">
      <c r="A3193" s="58">
        <v>3189</v>
      </c>
      <c r="B3193" s="59" t="s">
        <v>7216</v>
      </c>
      <c r="C3193" s="59">
        <v>81088286</v>
      </c>
      <c r="D3193" s="59" t="s">
        <v>7217</v>
      </c>
      <c r="E3193" s="58" t="s">
        <v>582</v>
      </c>
      <c r="F3193" s="58" t="s">
        <v>598</v>
      </c>
      <c r="G3193" s="59"/>
      <c r="H3193" s="59"/>
      <c r="I3193" s="59">
        <v>2.9000000000000001E-2</v>
      </c>
      <c r="J3193" s="60">
        <v>34482758.620689653</v>
      </c>
      <c r="K3193" s="59"/>
    </row>
    <row r="3194" spans="1:11" ht="15" customHeight="1" x14ac:dyDescent="0.4">
      <c r="A3194" s="58">
        <v>3190</v>
      </c>
      <c r="B3194" s="59" t="s">
        <v>7218</v>
      </c>
      <c r="C3194" s="59" t="s">
        <v>7219</v>
      </c>
      <c r="D3194" s="59" t="s">
        <v>7220</v>
      </c>
      <c r="E3194" s="58" t="s">
        <v>829</v>
      </c>
      <c r="F3194" s="58" t="s">
        <v>1158</v>
      </c>
      <c r="G3194" s="59" t="s">
        <v>830</v>
      </c>
      <c r="H3194" s="59" t="s">
        <v>1816</v>
      </c>
      <c r="I3194" s="59">
        <v>2.6100000000000002E-2</v>
      </c>
      <c r="J3194" s="60">
        <v>38314176.245210722</v>
      </c>
      <c r="K3194" s="59"/>
    </row>
    <row r="3195" spans="1:11" ht="15" customHeight="1" x14ac:dyDescent="0.4">
      <c r="A3195" s="58">
        <v>3191</v>
      </c>
      <c r="B3195" s="59" t="s">
        <v>7221</v>
      </c>
      <c r="C3195" s="59" t="s">
        <v>7222</v>
      </c>
      <c r="D3195" s="59" t="s">
        <v>74</v>
      </c>
      <c r="E3195" s="58" t="s">
        <v>829</v>
      </c>
      <c r="F3195" s="58" t="s">
        <v>598</v>
      </c>
      <c r="G3195" s="59" t="s">
        <v>830</v>
      </c>
      <c r="H3195" s="59" t="s">
        <v>1816</v>
      </c>
      <c r="I3195" s="59">
        <v>2.8999999999999998E-3</v>
      </c>
      <c r="J3195" s="60">
        <v>344827586.2068966</v>
      </c>
      <c r="K3195" s="59"/>
    </row>
    <row r="3196" spans="1:11" ht="15" customHeight="1" x14ac:dyDescent="0.4">
      <c r="A3196" s="58">
        <v>3192</v>
      </c>
      <c r="B3196" s="59" t="s">
        <v>7223</v>
      </c>
      <c r="C3196" s="59" t="s">
        <v>7224</v>
      </c>
      <c r="D3196" s="59" t="s">
        <v>47</v>
      </c>
      <c r="E3196" s="58" t="s">
        <v>2117</v>
      </c>
      <c r="F3196" s="58" t="s">
        <v>598</v>
      </c>
      <c r="G3196" s="59"/>
      <c r="H3196" s="59"/>
      <c r="I3196" s="59">
        <v>0</v>
      </c>
      <c r="J3196" s="60"/>
      <c r="K3196" s="59"/>
    </row>
    <row r="3197" spans="1:11" ht="15" customHeight="1" x14ac:dyDescent="0.4">
      <c r="A3197" s="58">
        <v>3193</v>
      </c>
      <c r="B3197" s="59" t="s">
        <v>7225</v>
      </c>
      <c r="C3197" s="59" t="s">
        <v>1882</v>
      </c>
      <c r="D3197" s="59" t="s">
        <v>874</v>
      </c>
      <c r="E3197" s="58" t="s">
        <v>586</v>
      </c>
      <c r="F3197" s="58">
        <v>1</v>
      </c>
      <c r="G3197" s="59"/>
      <c r="H3197" s="59"/>
      <c r="I3197" s="59">
        <v>0</v>
      </c>
      <c r="J3197" s="60"/>
      <c r="K3197" s="59"/>
    </row>
    <row r="3198" spans="1:11" ht="15" customHeight="1" x14ac:dyDescent="0.4">
      <c r="A3198" s="58">
        <v>3194</v>
      </c>
      <c r="B3198" s="59" t="s">
        <v>7226</v>
      </c>
      <c r="C3198" s="59" t="s">
        <v>1839</v>
      </c>
      <c r="D3198" s="59" t="s">
        <v>1835</v>
      </c>
      <c r="E3198" s="58" t="s">
        <v>586</v>
      </c>
      <c r="F3198" s="58">
        <v>1</v>
      </c>
      <c r="G3198" s="59"/>
      <c r="H3198" s="59"/>
      <c r="I3198" s="59">
        <v>0</v>
      </c>
      <c r="J3198" s="60"/>
      <c r="K3198" s="59"/>
    </row>
    <row r="3199" spans="1:11" ht="15" customHeight="1" x14ac:dyDescent="0.4">
      <c r="A3199" s="58">
        <v>3195</v>
      </c>
      <c r="B3199" s="59" t="s">
        <v>7227</v>
      </c>
      <c r="C3199" s="59" t="s">
        <v>1834</v>
      </c>
      <c r="D3199" s="59" t="s">
        <v>1835</v>
      </c>
      <c r="E3199" s="58" t="s">
        <v>586</v>
      </c>
      <c r="F3199" s="58">
        <v>1</v>
      </c>
      <c r="G3199" s="59"/>
      <c r="H3199" s="59"/>
      <c r="I3199" s="59">
        <v>0</v>
      </c>
      <c r="J3199" s="60"/>
      <c r="K3199" s="59"/>
    </row>
    <row r="3200" spans="1:11" ht="15" customHeight="1" x14ac:dyDescent="0.4">
      <c r="A3200" s="58">
        <v>3196</v>
      </c>
      <c r="B3200" s="59" t="s">
        <v>7228</v>
      </c>
      <c r="C3200" s="59" t="s">
        <v>7229</v>
      </c>
      <c r="D3200" s="59" t="s">
        <v>7230</v>
      </c>
      <c r="E3200" s="58" t="s">
        <v>582</v>
      </c>
      <c r="F3200" s="58" t="s">
        <v>598</v>
      </c>
      <c r="G3200" s="59"/>
      <c r="H3200" s="59"/>
      <c r="I3200" s="59">
        <v>8.8000000000000003E-4</v>
      </c>
      <c r="J3200" s="60">
        <v>1136363636.3636363</v>
      </c>
      <c r="K3200" s="59"/>
    </row>
    <row r="3201" spans="1:11" ht="15" customHeight="1" x14ac:dyDescent="0.4">
      <c r="A3201" s="58">
        <v>3197</v>
      </c>
      <c r="B3201" s="59" t="s">
        <v>7231</v>
      </c>
      <c r="C3201" s="59" t="s">
        <v>6375</v>
      </c>
      <c r="D3201" s="59" t="s">
        <v>74</v>
      </c>
      <c r="E3201" s="58" t="s">
        <v>829</v>
      </c>
      <c r="F3201" s="58">
        <v>2</v>
      </c>
      <c r="G3201" s="59" t="s">
        <v>830</v>
      </c>
      <c r="H3201" s="59" t="s">
        <v>831</v>
      </c>
      <c r="I3201" s="59">
        <v>8.8000000000000003E-4</v>
      </c>
      <c r="J3201" s="60">
        <v>1136363636.3636363</v>
      </c>
      <c r="K3201" s="59"/>
    </row>
    <row r="3202" spans="1:11" ht="15" customHeight="1" x14ac:dyDescent="0.4">
      <c r="A3202" s="58">
        <v>3198</v>
      </c>
      <c r="B3202" s="59" t="s">
        <v>7232</v>
      </c>
      <c r="C3202" s="59" t="s">
        <v>6377</v>
      </c>
      <c r="D3202" s="59" t="s">
        <v>1821</v>
      </c>
      <c r="E3202" s="58" t="s">
        <v>586</v>
      </c>
      <c r="F3202" s="58">
        <v>1</v>
      </c>
      <c r="G3202" s="59"/>
      <c r="H3202" s="59"/>
      <c r="I3202" s="59">
        <v>0</v>
      </c>
      <c r="J3202" s="60"/>
      <c r="K3202" s="59"/>
    </row>
    <row r="3203" spans="1:11" ht="15" customHeight="1" x14ac:dyDescent="0.4">
      <c r="A3203" s="58">
        <v>3199</v>
      </c>
      <c r="B3203" s="59" t="s">
        <v>7233</v>
      </c>
      <c r="C3203" s="59" t="s">
        <v>6379</v>
      </c>
      <c r="D3203" s="59" t="s">
        <v>1835</v>
      </c>
      <c r="E3203" s="58" t="s">
        <v>586</v>
      </c>
      <c r="F3203" s="58">
        <v>1</v>
      </c>
      <c r="G3203" s="59"/>
      <c r="H3203" s="59"/>
      <c r="I3203" s="59">
        <v>0</v>
      </c>
      <c r="J3203" s="60"/>
      <c r="K3203" s="59"/>
    </row>
    <row r="3204" spans="1:11" ht="15" customHeight="1" x14ac:dyDescent="0.4">
      <c r="A3204" s="58">
        <v>3200</v>
      </c>
      <c r="B3204" s="59" t="s">
        <v>7234</v>
      </c>
      <c r="C3204" s="59" t="s">
        <v>7235</v>
      </c>
      <c r="D3204" s="59" t="s">
        <v>7236</v>
      </c>
      <c r="E3204" s="58" t="s">
        <v>582</v>
      </c>
      <c r="F3204" s="58" t="s">
        <v>598</v>
      </c>
      <c r="G3204" s="59"/>
      <c r="H3204" s="59"/>
      <c r="I3204" s="59">
        <v>8.8000000000000003E-4</v>
      </c>
      <c r="J3204" s="60">
        <v>1136363636.3636363</v>
      </c>
      <c r="K3204" s="59"/>
    </row>
    <row r="3205" spans="1:11" ht="15" customHeight="1" x14ac:dyDescent="0.4">
      <c r="A3205" s="58">
        <v>3201</v>
      </c>
      <c r="B3205" s="59" t="s">
        <v>7237</v>
      </c>
      <c r="C3205" s="59" t="s">
        <v>6375</v>
      </c>
      <c r="D3205" s="59" t="s">
        <v>74</v>
      </c>
      <c r="E3205" s="58" t="s">
        <v>829</v>
      </c>
      <c r="F3205" s="58">
        <v>2</v>
      </c>
      <c r="G3205" s="59" t="s">
        <v>830</v>
      </c>
      <c r="H3205" s="59" t="s">
        <v>831</v>
      </c>
      <c r="I3205" s="59">
        <v>8.8000000000000003E-4</v>
      </c>
      <c r="J3205" s="60">
        <v>1136363636.3636363</v>
      </c>
      <c r="K3205" s="59"/>
    </row>
    <row r="3206" spans="1:11" ht="15" customHeight="1" x14ac:dyDescent="0.4">
      <c r="A3206" s="58">
        <v>3202</v>
      </c>
      <c r="B3206" s="59" t="s">
        <v>7238</v>
      </c>
      <c r="C3206" s="59" t="s">
        <v>6377</v>
      </c>
      <c r="D3206" s="59" t="s">
        <v>1821</v>
      </c>
      <c r="E3206" s="58" t="s">
        <v>586</v>
      </c>
      <c r="F3206" s="58">
        <v>1</v>
      </c>
      <c r="G3206" s="59"/>
      <c r="H3206" s="59"/>
      <c r="I3206" s="59">
        <v>0</v>
      </c>
      <c r="J3206" s="60"/>
      <c r="K3206" s="59"/>
    </row>
    <row r="3207" spans="1:11" ht="15" customHeight="1" x14ac:dyDescent="0.4">
      <c r="A3207" s="58">
        <v>3203</v>
      </c>
      <c r="B3207" s="59" t="s">
        <v>7239</v>
      </c>
      <c r="C3207" s="59" t="s">
        <v>6379</v>
      </c>
      <c r="D3207" s="59" t="s">
        <v>1835</v>
      </c>
      <c r="E3207" s="58" t="s">
        <v>586</v>
      </c>
      <c r="F3207" s="58">
        <v>1</v>
      </c>
      <c r="G3207" s="59"/>
      <c r="H3207" s="59"/>
      <c r="I3207" s="59">
        <v>0</v>
      </c>
      <c r="J3207" s="60"/>
      <c r="K3207" s="59"/>
    </row>
    <row r="3208" spans="1:11" ht="15" customHeight="1" x14ac:dyDescent="0.4">
      <c r="A3208" s="58">
        <v>3204</v>
      </c>
      <c r="B3208" s="59" t="s">
        <v>7240</v>
      </c>
      <c r="C3208" s="59" t="s">
        <v>7241</v>
      </c>
      <c r="D3208" s="59" t="s">
        <v>7242</v>
      </c>
      <c r="E3208" s="58" t="s">
        <v>582</v>
      </c>
      <c r="F3208" s="58" t="s">
        <v>598</v>
      </c>
      <c r="G3208" s="59"/>
      <c r="H3208" s="59"/>
      <c r="I3208" s="59">
        <v>8.8000000000000003E-4</v>
      </c>
      <c r="J3208" s="60">
        <v>1136363636.3636363</v>
      </c>
      <c r="K3208" s="59"/>
    </row>
    <row r="3209" spans="1:11" ht="15" customHeight="1" x14ac:dyDescent="0.4">
      <c r="A3209" s="58">
        <v>3205</v>
      </c>
      <c r="B3209" s="59" t="s">
        <v>7243</v>
      </c>
      <c r="C3209" s="59" t="s">
        <v>6375</v>
      </c>
      <c r="D3209" s="59" t="s">
        <v>7244</v>
      </c>
      <c r="E3209" s="58" t="s">
        <v>829</v>
      </c>
      <c r="F3209" s="58">
        <v>2</v>
      </c>
      <c r="G3209" s="59" t="s">
        <v>830</v>
      </c>
      <c r="H3209" s="59" t="s">
        <v>831</v>
      </c>
      <c r="I3209" s="59">
        <v>8.8000000000000003E-4</v>
      </c>
      <c r="J3209" s="60">
        <v>1136363636.3636363</v>
      </c>
      <c r="K3209" s="59"/>
    </row>
    <row r="3210" spans="1:11" ht="15" customHeight="1" x14ac:dyDescent="0.4">
      <c r="A3210" s="58">
        <v>3206</v>
      </c>
      <c r="B3210" s="59" t="s">
        <v>7245</v>
      </c>
      <c r="C3210" s="59" t="s">
        <v>6377</v>
      </c>
      <c r="D3210" s="59" t="s">
        <v>6604</v>
      </c>
      <c r="E3210" s="58" t="s">
        <v>586</v>
      </c>
      <c r="F3210" s="58">
        <v>1</v>
      </c>
      <c r="G3210" s="59"/>
      <c r="H3210" s="59"/>
      <c r="I3210" s="59">
        <v>0</v>
      </c>
      <c r="J3210" s="60"/>
      <c r="K3210" s="59"/>
    </row>
    <row r="3211" spans="1:11" ht="15" customHeight="1" x14ac:dyDescent="0.4">
      <c r="A3211" s="58">
        <v>3207</v>
      </c>
      <c r="B3211" s="59" t="s">
        <v>7246</v>
      </c>
      <c r="C3211" s="59" t="s">
        <v>6379</v>
      </c>
      <c r="D3211" s="59" t="s">
        <v>1835</v>
      </c>
      <c r="E3211" s="58" t="s">
        <v>586</v>
      </c>
      <c r="F3211" s="58">
        <v>1</v>
      </c>
      <c r="G3211" s="59"/>
      <c r="H3211" s="59"/>
      <c r="I3211" s="59">
        <v>0</v>
      </c>
      <c r="J3211" s="60"/>
      <c r="K3211" s="59"/>
    </row>
    <row r="3212" spans="1:11" ht="15" customHeight="1" x14ac:dyDescent="0.4">
      <c r="A3212" s="58">
        <v>3208</v>
      </c>
      <c r="B3212" s="59" t="s">
        <v>7247</v>
      </c>
      <c r="C3212" s="59" t="s">
        <v>7248</v>
      </c>
      <c r="D3212" s="59" t="s">
        <v>7249</v>
      </c>
      <c r="E3212" s="58" t="s">
        <v>582</v>
      </c>
      <c r="F3212" s="58" t="s">
        <v>598</v>
      </c>
      <c r="G3212" s="59"/>
      <c r="H3212" s="59"/>
      <c r="I3212" s="59">
        <v>8.8000000000000003E-4</v>
      </c>
      <c r="J3212" s="60">
        <v>1136363636.3636363</v>
      </c>
      <c r="K3212" s="59"/>
    </row>
    <row r="3213" spans="1:11" ht="15" customHeight="1" x14ac:dyDescent="0.4">
      <c r="A3213" s="58">
        <v>3209</v>
      </c>
      <c r="B3213" s="59" t="s">
        <v>7250</v>
      </c>
      <c r="C3213" s="59" t="s">
        <v>7251</v>
      </c>
      <c r="D3213" s="59" t="s">
        <v>74</v>
      </c>
      <c r="E3213" s="58" t="s">
        <v>829</v>
      </c>
      <c r="F3213" s="58">
        <v>1</v>
      </c>
      <c r="G3213" s="59" t="s">
        <v>830</v>
      </c>
      <c r="H3213" s="59" t="s">
        <v>831</v>
      </c>
      <c r="I3213" s="59">
        <v>4.4000000000000002E-4</v>
      </c>
      <c r="J3213" s="60">
        <v>2272727272.7272725</v>
      </c>
      <c r="K3213" s="59"/>
    </row>
    <row r="3214" spans="1:11" ht="15" customHeight="1" x14ac:dyDescent="0.4">
      <c r="A3214" s="58">
        <v>3210</v>
      </c>
      <c r="B3214" s="59" t="s">
        <v>7252</v>
      </c>
      <c r="C3214" s="59" t="s">
        <v>7253</v>
      </c>
      <c r="D3214" s="59" t="s">
        <v>74</v>
      </c>
      <c r="E3214" s="58" t="s">
        <v>829</v>
      </c>
      <c r="F3214" s="58">
        <v>1</v>
      </c>
      <c r="G3214" s="59" t="s">
        <v>830</v>
      </c>
      <c r="H3214" s="59" t="s">
        <v>831</v>
      </c>
      <c r="I3214" s="59">
        <v>4.4000000000000002E-4</v>
      </c>
      <c r="J3214" s="60">
        <v>2272727272.7272725</v>
      </c>
      <c r="K3214" s="59"/>
    </row>
    <row r="3215" spans="1:11" ht="15" customHeight="1" x14ac:dyDescent="0.4">
      <c r="A3215" s="58">
        <v>3211</v>
      </c>
      <c r="B3215" s="59" t="s">
        <v>7254</v>
      </c>
      <c r="C3215" s="59" t="s">
        <v>7255</v>
      </c>
      <c r="D3215" s="59" t="s">
        <v>1821</v>
      </c>
      <c r="E3215" s="58" t="s">
        <v>586</v>
      </c>
      <c r="F3215" s="58">
        <v>1</v>
      </c>
      <c r="G3215" s="59"/>
      <c r="H3215" s="59"/>
      <c r="I3215" s="59">
        <v>0</v>
      </c>
      <c r="J3215" s="60"/>
      <c r="K3215" s="59"/>
    </row>
    <row r="3216" spans="1:11" ht="15" customHeight="1" x14ac:dyDescent="0.4">
      <c r="A3216" s="58">
        <v>3212</v>
      </c>
      <c r="B3216" s="59" t="s">
        <v>7256</v>
      </c>
      <c r="C3216" s="59" t="s">
        <v>6943</v>
      </c>
      <c r="D3216" s="59" t="s">
        <v>1835</v>
      </c>
      <c r="E3216" s="58" t="s">
        <v>586</v>
      </c>
      <c r="F3216" s="58">
        <v>1</v>
      </c>
      <c r="G3216" s="59"/>
      <c r="H3216" s="59"/>
      <c r="I3216" s="59">
        <v>0</v>
      </c>
      <c r="J3216" s="60"/>
      <c r="K3216" s="59"/>
    </row>
    <row r="3217" spans="1:11" ht="15" customHeight="1" x14ac:dyDescent="0.4">
      <c r="A3217" s="58">
        <v>3213</v>
      </c>
      <c r="B3217" s="59" t="s">
        <v>7257</v>
      </c>
      <c r="C3217" s="59" t="s">
        <v>7258</v>
      </c>
      <c r="D3217" s="59" t="s">
        <v>7259</v>
      </c>
      <c r="E3217" s="58" t="s">
        <v>582</v>
      </c>
      <c r="F3217" s="58" t="s">
        <v>598</v>
      </c>
      <c r="G3217" s="59"/>
      <c r="H3217" s="59"/>
      <c r="I3217" s="59">
        <v>0</v>
      </c>
      <c r="J3217" s="60"/>
      <c r="K3217" s="59"/>
    </row>
    <row r="3218" spans="1:11" ht="15" customHeight="1" x14ac:dyDescent="0.4">
      <c r="A3218" s="58">
        <v>3214</v>
      </c>
      <c r="B3218" s="59" t="s">
        <v>7260</v>
      </c>
      <c r="C3218" s="59" t="s">
        <v>7261</v>
      </c>
      <c r="D3218" s="59" t="s">
        <v>780</v>
      </c>
      <c r="E3218" s="58" t="s">
        <v>586</v>
      </c>
      <c r="F3218" s="58" t="s">
        <v>719</v>
      </c>
      <c r="G3218" s="59"/>
      <c r="H3218" s="59"/>
      <c r="I3218" s="59">
        <v>0</v>
      </c>
      <c r="J3218" s="60"/>
      <c r="K3218" s="59"/>
    </row>
    <row r="3219" spans="1:11" ht="15" customHeight="1" x14ac:dyDescent="0.4">
      <c r="A3219" s="58">
        <v>3215</v>
      </c>
      <c r="B3219" s="59" t="s">
        <v>7262</v>
      </c>
      <c r="C3219" s="59" t="s">
        <v>7263</v>
      </c>
      <c r="D3219" s="59" t="s">
        <v>7264</v>
      </c>
      <c r="E3219" s="58" t="s">
        <v>582</v>
      </c>
      <c r="F3219" s="58" t="s">
        <v>598</v>
      </c>
      <c r="G3219" s="59"/>
      <c r="H3219" s="59"/>
      <c r="I3219" s="59">
        <v>0</v>
      </c>
      <c r="J3219" s="60"/>
      <c r="K3219" s="59"/>
    </row>
    <row r="3220" spans="1:11" ht="15" customHeight="1" x14ac:dyDescent="0.4">
      <c r="A3220" s="58">
        <v>3216</v>
      </c>
      <c r="B3220" s="59" t="s">
        <v>7265</v>
      </c>
      <c r="C3220" s="59" t="s">
        <v>7266</v>
      </c>
      <c r="D3220" s="59" t="s">
        <v>7264</v>
      </c>
      <c r="E3220" s="58" t="s">
        <v>586</v>
      </c>
      <c r="F3220" s="58" t="s">
        <v>598</v>
      </c>
      <c r="G3220" s="59"/>
      <c r="H3220" s="59"/>
      <c r="I3220" s="59">
        <v>0</v>
      </c>
      <c r="J3220" s="60"/>
      <c r="K3220" s="59"/>
    </row>
    <row r="3221" spans="1:11" ht="15" customHeight="1" x14ac:dyDescent="0.4">
      <c r="A3221" s="58">
        <v>3217</v>
      </c>
      <c r="B3221" s="59" t="s">
        <v>7267</v>
      </c>
      <c r="C3221" s="59" t="s">
        <v>5596</v>
      </c>
      <c r="D3221" s="59" t="s">
        <v>948</v>
      </c>
      <c r="E3221" s="58" t="s">
        <v>586</v>
      </c>
      <c r="F3221" s="58" t="s">
        <v>1158</v>
      </c>
      <c r="G3221" s="59"/>
      <c r="H3221" s="59"/>
      <c r="I3221" s="59">
        <v>0</v>
      </c>
      <c r="J3221" s="60"/>
      <c r="K3221" s="59"/>
    </row>
    <row r="3222" spans="1:11" ht="15" customHeight="1" x14ac:dyDescent="0.4">
      <c r="A3222" s="58">
        <v>3218</v>
      </c>
      <c r="B3222" s="59" t="s">
        <v>7268</v>
      </c>
      <c r="C3222" s="59" t="s">
        <v>7269</v>
      </c>
      <c r="D3222" s="59" t="s">
        <v>948</v>
      </c>
      <c r="E3222" s="58" t="s">
        <v>586</v>
      </c>
      <c r="F3222" s="58" t="s">
        <v>587</v>
      </c>
      <c r="G3222" s="59"/>
      <c r="H3222" s="59"/>
      <c r="I3222" s="59">
        <v>0</v>
      </c>
      <c r="J3222" s="60"/>
      <c r="K3222" s="59"/>
    </row>
    <row r="3223" spans="1:11" ht="15" customHeight="1" x14ac:dyDescent="0.4">
      <c r="A3223" s="58">
        <v>3219</v>
      </c>
      <c r="B3223" s="59" t="s">
        <v>7270</v>
      </c>
      <c r="C3223" s="59" t="s">
        <v>7271</v>
      </c>
      <c r="D3223" s="59" t="s">
        <v>7272</v>
      </c>
      <c r="E3223" s="58" t="s">
        <v>582</v>
      </c>
      <c r="F3223" s="58" t="s">
        <v>598</v>
      </c>
      <c r="G3223" s="59"/>
      <c r="H3223" s="59"/>
      <c r="I3223" s="59">
        <v>0</v>
      </c>
      <c r="J3223" s="60"/>
      <c r="K3223" s="59"/>
    </row>
    <row r="3224" spans="1:11" ht="15" customHeight="1" x14ac:dyDescent="0.4">
      <c r="A3224" s="58">
        <v>3220</v>
      </c>
      <c r="B3224" s="59" t="s">
        <v>7273</v>
      </c>
      <c r="C3224" s="59" t="s">
        <v>7274</v>
      </c>
      <c r="D3224" s="59" t="s">
        <v>7272</v>
      </c>
      <c r="E3224" s="58" t="s">
        <v>586</v>
      </c>
      <c r="F3224" s="58" t="s">
        <v>598</v>
      </c>
      <c r="G3224" s="59"/>
      <c r="H3224" s="59"/>
      <c r="I3224" s="59">
        <v>0</v>
      </c>
      <c r="J3224" s="60"/>
      <c r="K3224" s="59"/>
    </row>
    <row r="3225" spans="1:11" ht="15" customHeight="1" x14ac:dyDescent="0.4">
      <c r="A3225" s="58">
        <v>3221</v>
      </c>
      <c r="B3225" s="59" t="s">
        <v>7275</v>
      </c>
      <c r="C3225" s="59" t="s">
        <v>5596</v>
      </c>
      <c r="D3225" s="59" t="s">
        <v>948</v>
      </c>
      <c r="E3225" s="58" t="s">
        <v>586</v>
      </c>
      <c r="F3225" s="58" t="s">
        <v>1158</v>
      </c>
      <c r="G3225" s="59"/>
      <c r="H3225" s="59"/>
      <c r="I3225" s="59">
        <v>0</v>
      </c>
      <c r="J3225" s="60"/>
      <c r="K3225" s="59"/>
    </row>
    <row r="3226" spans="1:11" ht="15" customHeight="1" x14ac:dyDescent="0.4">
      <c r="A3226" s="58">
        <v>3222</v>
      </c>
      <c r="B3226" s="59" t="s">
        <v>7276</v>
      </c>
      <c r="C3226" s="59" t="s">
        <v>7269</v>
      </c>
      <c r="D3226" s="59" t="s">
        <v>948</v>
      </c>
      <c r="E3226" s="58" t="s">
        <v>586</v>
      </c>
      <c r="F3226" s="58" t="s">
        <v>587</v>
      </c>
      <c r="G3226" s="59"/>
      <c r="H3226" s="59"/>
      <c r="I3226" s="59">
        <v>0</v>
      </c>
      <c r="J3226" s="60"/>
      <c r="K3226" s="59"/>
    </row>
    <row r="3227" spans="1:11" ht="15" customHeight="1" x14ac:dyDescent="0.4">
      <c r="A3227" s="58">
        <v>3223</v>
      </c>
      <c r="B3227" s="59" t="s">
        <v>7277</v>
      </c>
      <c r="C3227" s="59" t="s">
        <v>7278</v>
      </c>
      <c r="D3227" s="59" t="s">
        <v>7279</v>
      </c>
      <c r="E3227" s="58" t="s">
        <v>582</v>
      </c>
      <c r="F3227" s="58" t="s">
        <v>598</v>
      </c>
      <c r="G3227" s="59"/>
      <c r="H3227" s="59"/>
      <c r="I3227" s="59">
        <v>0</v>
      </c>
      <c r="J3227" s="60"/>
      <c r="K3227" s="59"/>
    </row>
    <row r="3228" spans="1:11" ht="15" customHeight="1" x14ac:dyDescent="0.4">
      <c r="A3228" s="58">
        <v>3224</v>
      </c>
      <c r="B3228" s="59" t="s">
        <v>7280</v>
      </c>
      <c r="C3228" s="59" t="s">
        <v>7281</v>
      </c>
      <c r="D3228" s="59" t="s">
        <v>7279</v>
      </c>
      <c r="E3228" s="58" t="s">
        <v>586</v>
      </c>
      <c r="F3228" s="58" t="s">
        <v>598</v>
      </c>
      <c r="G3228" s="59"/>
      <c r="H3228" s="59"/>
      <c r="I3228" s="59">
        <v>0</v>
      </c>
      <c r="J3228" s="60"/>
      <c r="K3228" s="59"/>
    </row>
    <row r="3229" spans="1:11" ht="15" customHeight="1" x14ac:dyDescent="0.4">
      <c r="A3229" s="58">
        <v>3225</v>
      </c>
      <c r="B3229" s="59" t="s">
        <v>7282</v>
      </c>
      <c r="C3229" s="59" t="s">
        <v>3669</v>
      </c>
      <c r="D3229" s="59" t="s">
        <v>948</v>
      </c>
      <c r="E3229" s="58" t="s">
        <v>586</v>
      </c>
      <c r="F3229" s="58" t="s">
        <v>608</v>
      </c>
      <c r="G3229" s="59"/>
      <c r="H3229" s="59"/>
      <c r="I3229" s="59">
        <v>0</v>
      </c>
      <c r="J3229" s="60"/>
      <c r="K3229" s="59"/>
    </row>
    <row r="3230" spans="1:11" ht="15" customHeight="1" x14ac:dyDescent="0.4">
      <c r="A3230" s="58">
        <v>3226</v>
      </c>
      <c r="B3230" s="59" t="s">
        <v>7283</v>
      </c>
      <c r="C3230" s="59" t="s">
        <v>7284</v>
      </c>
      <c r="D3230" s="59" t="s">
        <v>7285</v>
      </c>
      <c r="E3230" s="58" t="s">
        <v>582</v>
      </c>
      <c r="F3230" s="58" t="s">
        <v>608</v>
      </c>
      <c r="G3230" s="59"/>
      <c r="H3230" s="59"/>
      <c r="I3230" s="59">
        <v>0</v>
      </c>
      <c r="J3230" s="60"/>
      <c r="K3230" s="59"/>
    </row>
    <row r="3231" spans="1:11" ht="15" customHeight="1" x14ac:dyDescent="0.4">
      <c r="A3231" s="58">
        <v>3227</v>
      </c>
      <c r="B3231" s="59" t="s">
        <v>7286</v>
      </c>
      <c r="C3231" s="59" t="s">
        <v>7287</v>
      </c>
      <c r="D3231" s="59" t="s">
        <v>7288</v>
      </c>
      <c r="E3231" s="58" t="s">
        <v>586</v>
      </c>
      <c r="F3231" s="58">
        <v>1</v>
      </c>
      <c r="G3231" s="59"/>
      <c r="H3231" s="59"/>
      <c r="I3231" s="59">
        <v>0</v>
      </c>
      <c r="J3231" s="60"/>
      <c r="K3231" s="59"/>
    </row>
    <row r="3232" spans="1:11" ht="15" customHeight="1" x14ac:dyDescent="0.4">
      <c r="A3232" s="58">
        <v>3228</v>
      </c>
      <c r="B3232" s="59" t="s">
        <v>7289</v>
      </c>
      <c r="C3232" s="59" t="s">
        <v>7290</v>
      </c>
      <c r="D3232" s="59" t="s">
        <v>7291</v>
      </c>
      <c r="E3232" s="58" t="s">
        <v>586</v>
      </c>
      <c r="F3232" s="58">
        <v>1</v>
      </c>
      <c r="G3232" s="59"/>
      <c r="H3232" s="59"/>
      <c r="I3232" s="59">
        <v>0</v>
      </c>
      <c r="J3232" s="60"/>
      <c r="K3232" s="59"/>
    </row>
    <row r="3233" spans="1:11" ht="15" customHeight="1" x14ac:dyDescent="0.4">
      <c r="A3233" s="58">
        <v>3229</v>
      </c>
      <c r="B3233" s="59" t="s">
        <v>7292</v>
      </c>
      <c r="C3233" s="59" t="s">
        <v>7293</v>
      </c>
      <c r="D3233" s="59" t="s">
        <v>7294</v>
      </c>
      <c r="E3233" s="58" t="s">
        <v>582</v>
      </c>
      <c r="F3233" s="58" t="s">
        <v>598</v>
      </c>
      <c r="G3233" s="59"/>
      <c r="H3233" s="59"/>
      <c r="I3233" s="59">
        <v>0</v>
      </c>
      <c r="J3233" s="60"/>
      <c r="K3233" s="59"/>
    </row>
    <row r="3234" spans="1:11" ht="15" customHeight="1" x14ac:dyDescent="0.4">
      <c r="A3234" s="58">
        <v>3230</v>
      </c>
      <c r="B3234" s="59" t="s">
        <v>7295</v>
      </c>
      <c r="C3234" s="59" t="s">
        <v>7296</v>
      </c>
      <c r="D3234" s="59" t="s">
        <v>7297</v>
      </c>
      <c r="E3234" s="58" t="s">
        <v>586</v>
      </c>
      <c r="F3234" s="58">
        <v>1</v>
      </c>
      <c r="G3234" s="59"/>
      <c r="H3234" s="59"/>
      <c r="I3234" s="59">
        <v>0</v>
      </c>
      <c r="J3234" s="60"/>
      <c r="K3234" s="59"/>
    </row>
    <row r="3235" spans="1:11" ht="15" customHeight="1" x14ac:dyDescent="0.4">
      <c r="A3235" s="58">
        <v>3231</v>
      </c>
      <c r="B3235" s="59" t="s">
        <v>7298</v>
      </c>
      <c r="C3235" s="59" t="s">
        <v>7290</v>
      </c>
      <c r="D3235" s="59" t="s">
        <v>7299</v>
      </c>
      <c r="E3235" s="58" t="s">
        <v>586</v>
      </c>
      <c r="F3235" s="58">
        <v>1</v>
      </c>
      <c r="G3235" s="59"/>
      <c r="H3235" s="59"/>
      <c r="I3235" s="59">
        <v>0</v>
      </c>
      <c r="J3235" s="60"/>
      <c r="K3235" s="59"/>
    </row>
    <row r="3236" spans="1:11" ht="15" customHeight="1" x14ac:dyDescent="0.4">
      <c r="A3236" s="58">
        <v>3232</v>
      </c>
      <c r="B3236" s="59" t="s">
        <v>7300</v>
      </c>
      <c r="C3236" s="59" t="s">
        <v>7301</v>
      </c>
      <c r="D3236" s="59" t="s">
        <v>7302</v>
      </c>
      <c r="E3236" s="58" t="s">
        <v>586</v>
      </c>
      <c r="F3236" s="58">
        <v>1</v>
      </c>
      <c r="G3236" s="59"/>
      <c r="H3236" s="59"/>
      <c r="I3236" s="59">
        <v>0</v>
      </c>
      <c r="J3236" s="60"/>
      <c r="K3236" s="59"/>
    </row>
    <row r="3237" spans="1:11" ht="15" customHeight="1" x14ac:dyDescent="0.4">
      <c r="A3237" s="58">
        <v>3233</v>
      </c>
      <c r="B3237" s="59" t="s">
        <v>7303</v>
      </c>
      <c r="C3237" s="59">
        <v>81088673</v>
      </c>
      <c r="D3237" s="59" t="s">
        <v>7304</v>
      </c>
      <c r="E3237" s="58" t="s">
        <v>582</v>
      </c>
      <c r="F3237" s="58" t="s">
        <v>598</v>
      </c>
      <c r="G3237" s="59"/>
      <c r="H3237" s="59"/>
      <c r="I3237" s="59">
        <v>8.8000000000000003E-4</v>
      </c>
      <c r="J3237" s="60">
        <v>1136363636.3636363</v>
      </c>
      <c r="K3237" s="59"/>
    </row>
    <row r="3238" spans="1:11" ht="15" customHeight="1" x14ac:dyDescent="0.4">
      <c r="A3238" s="58">
        <v>3234</v>
      </c>
      <c r="B3238" s="59" t="s">
        <v>7305</v>
      </c>
      <c r="C3238" s="59" t="s">
        <v>7306</v>
      </c>
      <c r="D3238" s="59" t="s">
        <v>74</v>
      </c>
      <c r="E3238" s="58" t="s">
        <v>829</v>
      </c>
      <c r="F3238" s="58">
        <v>1</v>
      </c>
      <c r="G3238" s="59" t="s">
        <v>830</v>
      </c>
      <c r="H3238" s="59" t="s">
        <v>831</v>
      </c>
      <c r="I3238" s="59">
        <v>4.4000000000000002E-4</v>
      </c>
      <c r="J3238" s="60">
        <v>2272727272.7272725</v>
      </c>
      <c r="K3238" s="59"/>
    </row>
    <row r="3239" spans="1:11" ht="15" customHeight="1" x14ac:dyDescent="0.4">
      <c r="A3239" s="58">
        <v>3235</v>
      </c>
      <c r="B3239" s="59" t="s">
        <v>7307</v>
      </c>
      <c r="C3239" s="59" t="s">
        <v>7308</v>
      </c>
      <c r="D3239" s="59" t="s">
        <v>74</v>
      </c>
      <c r="E3239" s="58" t="s">
        <v>829</v>
      </c>
      <c r="F3239" s="58">
        <v>1</v>
      </c>
      <c r="G3239" s="59" t="s">
        <v>830</v>
      </c>
      <c r="H3239" s="59" t="s">
        <v>831</v>
      </c>
      <c r="I3239" s="59">
        <v>4.4000000000000002E-4</v>
      </c>
      <c r="J3239" s="60">
        <v>2272727272.7272725</v>
      </c>
      <c r="K3239" s="59"/>
    </row>
    <row r="3240" spans="1:11" ht="15" customHeight="1" x14ac:dyDescent="0.4">
      <c r="A3240" s="58">
        <v>3236</v>
      </c>
      <c r="B3240" s="59" t="s">
        <v>7309</v>
      </c>
      <c r="C3240" s="59" t="s">
        <v>7310</v>
      </c>
      <c r="D3240" s="59" t="s">
        <v>1821</v>
      </c>
      <c r="E3240" s="58" t="s">
        <v>586</v>
      </c>
      <c r="F3240" s="58">
        <v>1</v>
      </c>
      <c r="G3240" s="59"/>
      <c r="H3240" s="59"/>
      <c r="I3240" s="59">
        <v>0</v>
      </c>
      <c r="J3240" s="60"/>
      <c r="K3240" s="59"/>
    </row>
    <row r="3241" spans="1:11" ht="15" customHeight="1" x14ac:dyDescent="0.4">
      <c r="A3241" s="58">
        <v>3237</v>
      </c>
      <c r="B3241" s="59" t="s">
        <v>7311</v>
      </c>
      <c r="C3241" s="59" t="s">
        <v>7312</v>
      </c>
      <c r="D3241" s="59" t="s">
        <v>6941</v>
      </c>
      <c r="E3241" s="58" t="s">
        <v>586</v>
      </c>
      <c r="F3241" s="58">
        <v>1</v>
      </c>
      <c r="G3241" s="59"/>
      <c r="H3241" s="59"/>
      <c r="I3241" s="59">
        <v>0</v>
      </c>
      <c r="J3241" s="60"/>
      <c r="K3241" s="59"/>
    </row>
    <row r="3242" spans="1:11" ht="15" customHeight="1" x14ac:dyDescent="0.4">
      <c r="A3242" s="58">
        <v>3238</v>
      </c>
      <c r="B3242" s="59" t="s">
        <v>7313</v>
      </c>
      <c r="C3242" s="59" t="s">
        <v>7314</v>
      </c>
      <c r="D3242" s="59" t="s">
        <v>1835</v>
      </c>
      <c r="E3242" s="58" t="s">
        <v>586</v>
      </c>
      <c r="F3242" s="58">
        <v>1</v>
      </c>
      <c r="G3242" s="59"/>
      <c r="H3242" s="59"/>
      <c r="I3242" s="59">
        <v>0</v>
      </c>
      <c r="J3242" s="60"/>
      <c r="K3242" s="59"/>
    </row>
    <row r="3243" spans="1:11" ht="15" customHeight="1" x14ac:dyDescent="0.4">
      <c r="A3243" s="58">
        <v>3239</v>
      </c>
      <c r="B3243" s="59" t="s">
        <v>7315</v>
      </c>
      <c r="C3243" s="59">
        <v>81088674</v>
      </c>
      <c r="D3243" s="59" t="s">
        <v>7316</v>
      </c>
      <c r="E3243" s="58" t="s">
        <v>582</v>
      </c>
      <c r="F3243" s="58" t="s">
        <v>598</v>
      </c>
      <c r="G3243" s="59"/>
      <c r="H3243" s="59"/>
      <c r="I3243" s="59">
        <v>8.8000000000000003E-4</v>
      </c>
      <c r="J3243" s="60">
        <v>1136363636.3636363</v>
      </c>
      <c r="K3243" s="59"/>
    </row>
    <row r="3244" spans="1:11" ht="15" customHeight="1" x14ac:dyDescent="0.4">
      <c r="A3244" s="58">
        <v>3240</v>
      </c>
      <c r="B3244" s="59" t="s">
        <v>7317</v>
      </c>
      <c r="C3244" s="59" t="s">
        <v>7308</v>
      </c>
      <c r="D3244" s="59" t="s">
        <v>74</v>
      </c>
      <c r="E3244" s="58" t="s">
        <v>829</v>
      </c>
      <c r="F3244" s="58">
        <v>2</v>
      </c>
      <c r="G3244" s="59" t="s">
        <v>830</v>
      </c>
      <c r="H3244" s="59" t="s">
        <v>831</v>
      </c>
      <c r="I3244" s="59">
        <v>8.8000000000000003E-4</v>
      </c>
      <c r="J3244" s="60">
        <v>1136363636.3636363</v>
      </c>
      <c r="K3244" s="59"/>
    </row>
    <row r="3245" spans="1:11" ht="15" customHeight="1" x14ac:dyDescent="0.4">
      <c r="A3245" s="58">
        <v>3241</v>
      </c>
      <c r="B3245" s="59" t="s">
        <v>7318</v>
      </c>
      <c r="C3245" s="59" t="s">
        <v>7310</v>
      </c>
      <c r="D3245" s="59" t="s">
        <v>1821</v>
      </c>
      <c r="E3245" s="58" t="s">
        <v>586</v>
      </c>
      <c r="F3245" s="58">
        <v>1</v>
      </c>
      <c r="G3245" s="59"/>
      <c r="H3245" s="59"/>
      <c r="I3245" s="59">
        <v>0</v>
      </c>
      <c r="J3245" s="60"/>
      <c r="K3245" s="59"/>
    </row>
    <row r="3246" spans="1:11" ht="15" customHeight="1" x14ac:dyDescent="0.4">
      <c r="A3246" s="58">
        <v>3242</v>
      </c>
      <c r="B3246" s="59" t="s">
        <v>7319</v>
      </c>
      <c r="C3246" s="59" t="s">
        <v>7312</v>
      </c>
      <c r="D3246" s="59" t="s">
        <v>6941</v>
      </c>
      <c r="E3246" s="58" t="s">
        <v>586</v>
      </c>
      <c r="F3246" s="58">
        <v>1</v>
      </c>
      <c r="G3246" s="59"/>
      <c r="H3246" s="59"/>
      <c r="I3246" s="59">
        <v>0</v>
      </c>
      <c r="J3246" s="60"/>
      <c r="K3246" s="59"/>
    </row>
    <row r="3247" spans="1:11" ht="15" customHeight="1" x14ac:dyDescent="0.4">
      <c r="A3247" s="58">
        <v>3243</v>
      </c>
      <c r="B3247" s="59" t="s">
        <v>7320</v>
      </c>
      <c r="C3247" s="59" t="s">
        <v>7314</v>
      </c>
      <c r="D3247" s="59" t="s">
        <v>1835</v>
      </c>
      <c r="E3247" s="58" t="s">
        <v>586</v>
      </c>
      <c r="F3247" s="58">
        <v>1</v>
      </c>
      <c r="G3247" s="59"/>
      <c r="H3247" s="59"/>
      <c r="I3247" s="59">
        <v>0</v>
      </c>
      <c r="J3247" s="60"/>
      <c r="K3247" s="59"/>
    </row>
    <row r="3248" spans="1:11" ht="15" customHeight="1" x14ac:dyDescent="0.4">
      <c r="A3248" s="58">
        <v>3244</v>
      </c>
      <c r="B3248" s="59" t="s">
        <v>7321</v>
      </c>
      <c r="C3248" s="59">
        <v>81088671</v>
      </c>
      <c r="D3248" s="59" t="s">
        <v>7322</v>
      </c>
      <c r="E3248" s="58" t="s">
        <v>582</v>
      </c>
      <c r="F3248" s="58" t="s">
        <v>598</v>
      </c>
      <c r="G3248" s="59"/>
      <c r="H3248" s="59"/>
      <c r="I3248" s="59">
        <v>8.8000000000000003E-4</v>
      </c>
      <c r="J3248" s="60">
        <v>1136363636.3636363</v>
      </c>
      <c r="K3248" s="59"/>
    </row>
    <row r="3249" spans="1:11" ht="15" customHeight="1" x14ac:dyDescent="0.4">
      <c r="A3249" s="58">
        <v>3245</v>
      </c>
      <c r="B3249" s="59" t="s">
        <v>7323</v>
      </c>
      <c r="C3249" s="59" t="s">
        <v>7324</v>
      </c>
      <c r="D3249" s="59" t="s">
        <v>74</v>
      </c>
      <c r="E3249" s="58" t="s">
        <v>829</v>
      </c>
      <c r="F3249" s="58">
        <v>1</v>
      </c>
      <c r="G3249" s="59" t="s">
        <v>830</v>
      </c>
      <c r="H3249" s="59" t="s">
        <v>831</v>
      </c>
      <c r="I3249" s="59">
        <v>4.4000000000000002E-4</v>
      </c>
      <c r="J3249" s="60">
        <v>2272727272.7272725</v>
      </c>
      <c r="K3249" s="59"/>
    </row>
    <row r="3250" spans="1:11" ht="15" customHeight="1" x14ac:dyDescent="0.4">
      <c r="A3250" s="58">
        <v>3246</v>
      </c>
      <c r="B3250" s="59" t="s">
        <v>7325</v>
      </c>
      <c r="C3250" s="59" t="s">
        <v>7326</v>
      </c>
      <c r="D3250" s="59" t="s">
        <v>74</v>
      </c>
      <c r="E3250" s="58" t="s">
        <v>829</v>
      </c>
      <c r="F3250" s="58">
        <v>1</v>
      </c>
      <c r="G3250" s="59" t="s">
        <v>830</v>
      </c>
      <c r="H3250" s="59" t="s">
        <v>831</v>
      </c>
      <c r="I3250" s="59">
        <v>4.4000000000000002E-4</v>
      </c>
      <c r="J3250" s="60">
        <v>2272727272.7272725</v>
      </c>
      <c r="K3250" s="59"/>
    </row>
    <row r="3251" spans="1:11" ht="15" customHeight="1" x14ac:dyDescent="0.4">
      <c r="A3251" s="58">
        <v>3247</v>
      </c>
      <c r="B3251" s="59" t="s">
        <v>7327</v>
      </c>
      <c r="C3251" s="59" t="s">
        <v>7328</v>
      </c>
      <c r="D3251" s="59" t="s">
        <v>1821</v>
      </c>
      <c r="E3251" s="58" t="s">
        <v>586</v>
      </c>
      <c r="F3251" s="58">
        <v>1</v>
      </c>
      <c r="G3251" s="59"/>
      <c r="H3251" s="59"/>
      <c r="I3251" s="59">
        <v>0</v>
      </c>
      <c r="J3251" s="60"/>
      <c r="K3251" s="59"/>
    </row>
    <row r="3252" spans="1:11" ht="15" customHeight="1" x14ac:dyDescent="0.4">
      <c r="A3252" s="58">
        <v>3248</v>
      </c>
      <c r="B3252" s="59" t="s">
        <v>7329</v>
      </c>
      <c r="C3252" s="59" t="s">
        <v>7312</v>
      </c>
      <c r="D3252" s="59" t="s">
        <v>6941</v>
      </c>
      <c r="E3252" s="58" t="s">
        <v>586</v>
      </c>
      <c r="F3252" s="58">
        <v>1</v>
      </c>
      <c r="G3252" s="59"/>
      <c r="H3252" s="59"/>
      <c r="I3252" s="59">
        <v>0</v>
      </c>
      <c r="J3252" s="60"/>
      <c r="K3252" s="59"/>
    </row>
    <row r="3253" spans="1:11" ht="15" customHeight="1" x14ac:dyDescent="0.4">
      <c r="A3253" s="58">
        <v>3249</v>
      </c>
      <c r="B3253" s="59" t="s">
        <v>7330</v>
      </c>
      <c r="C3253" s="59" t="s">
        <v>7314</v>
      </c>
      <c r="D3253" s="59" t="s">
        <v>1835</v>
      </c>
      <c r="E3253" s="58" t="s">
        <v>586</v>
      </c>
      <c r="F3253" s="58">
        <v>1</v>
      </c>
      <c r="G3253" s="59"/>
      <c r="H3253" s="59"/>
      <c r="I3253" s="59">
        <v>0</v>
      </c>
      <c r="J3253" s="60"/>
      <c r="K3253" s="59"/>
    </row>
    <row r="3254" spans="1:11" ht="15" customHeight="1" x14ac:dyDescent="0.4">
      <c r="A3254" s="58">
        <v>3250</v>
      </c>
      <c r="B3254" s="59" t="s">
        <v>7331</v>
      </c>
      <c r="C3254" s="59">
        <v>81088672</v>
      </c>
      <c r="D3254" s="59" t="s">
        <v>7332</v>
      </c>
      <c r="E3254" s="58" t="s">
        <v>582</v>
      </c>
      <c r="F3254" s="58" t="s">
        <v>598</v>
      </c>
      <c r="G3254" s="59"/>
      <c r="H3254" s="59"/>
      <c r="I3254" s="59">
        <v>8.8000000000000003E-4</v>
      </c>
      <c r="J3254" s="60">
        <v>1136363636.3636363</v>
      </c>
      <c r="K3254" s="59"/>
    </row>
    <row r="3255" spans="1:11" ht="15" customHeight="1" x14ac:dyDescent="0.4">
      <c r="A3255" s="58">
        <v>3251</v>
      </c>
      <c r="B3255" s="59" t="s">
        <v>7333</v>
      </c>
      <c r="C3255" s="59" t="s">
        <v>7324</v>
      </c>
      <c r="D3255" s="59" t="s">
        <v>74</v>
      </c>
      <c r="E3255" s="58" t="s">
        <v>829</v>
      </c>
      <c r="F3255" s="58">
        <v>1</v>
      </c>
      <c r="G3255" s="59" t="s">
        <v>830</v>
      </c>
      <c r="H3255" s="59" t="s">
        <v>831</v>
      </c>
      <c r="I3255" s="59">
        <v>4.4000000000000002E-4</v>
      </c>
      <c r="J3255" s="60">
        <v>2272727272.7272725</v>
      </c>
      <c r="K3255" s="59"/>
    </row>
    <row r="3256" spans="1:11" ht="15" customHeight="1" x14ac:dyDescent="0.4">
      <c r="A3256" s="58">
        <v>3252</v>
      </c>
      <c r="B3256" s="59" t="s">
        <v>7334</v>
      </c>
      <c r="C3256" s="59" t="s">
        <v>7326</v>
      </c>
      <c r="D3256" s="59" t="s">
        <v>74</v>
      </c>
      <c r="E3256" s="58" t="s">
        <v>829</v>
      </c>
      <c r="F3256" s="58">
        <v>1</v>
      </c>
      <c r="G3256" s="59" t="s">
        <v>830</v>
      </c>
      <c r="H3256" s="59" t="s">
        <v>831</v>
      </c>
      <c r="I3256" s="59">
        <v>4.4000000000000002E-4</v>
      </c>
      <c r="J3256" s="60">
        <v>2272727272.7272725</v>
      </c>
      <c r="K3256" s="59"/>
    </row>
    <row r="3257" spans="1:11" ht="15" customHeight="1" x14ac:dyDescent="0.4">
      <c r="A3257" s="58">
        <v>3253</v>
      </c>
      <c r="B3257" s="59" t="s">
        <v>7335</v>
      </c>
      <c r="C3257" s="59" t="s">
        <v>7328</v>
      </c>
      <c r="D3257" s="59" t="s">
        <v>1821</v>
      </c>
      <c r="E3257" s="58" t="s">
        <v>586</v>
      </c>
      <c r="F3257" s="58">
        <v>1</v>
      </c>
      <c r="G3257" s="59"/>
      <c r="H3257" s="59"/>
      <c r="I3257" s="59">
        <v>0</v>
      </c>
      <c r="J3257" s="60"/>
      <c r="K3257" s="59"/>
    </row>
    <row r="3258" spans="1:11" ht="15" customHeight="1" x14ac:dyDescent="0.4">
      <c r="A3258" s="58">
        <v>3254</v>
      </c>
      <c r="B3258" s="59" t="s">
        <v>7336</v>
      </c>
      <c r="C3258" s="59" t="s">
        <v>7312</v>
      </c>
      <c r="D3258" s="59" t="s">
        <v>6941</v>
      </c>
      <c r="E3258" s="58" t="s">
        <v>586</v>
      </c>
      <c r="F3258" s="58">
        <v>1</v>
      </c>
      <c r="G3258" s="59"/>
      <c r="H3258" s="59"/>
      <c r="I3258" s="59">
        <v>0</v>
      </c>
      <c r="J3258" s="60"/>
      <c r="K3258" s="59"/>
    </row>
    <row r="3259" spans="1:11" ht="15" customHeight="1" x14ac:dyDescent="0.4">
      <c r="A3259" s="58">
        <v>3255</v>
      </c>
      <c r="B3259" s="59" t="s">
        <v>7337</v>
      </c>
      <c r="C3259" s="59" t="s">
        <v>7314</v>
      </c>
      <c r="D3259" s="59" t="s">
        <v>1835</v>
      </c>
      <c r="E3259" s="58" t="s">
        <v>586</v>
      </c>
      <c r="F3259" s="58">
        <v>1</v>
      </c>
      <c r="G3259" s="59"/>
      <c r="H3259" s="59"/>
      <c r="I3259" s="59">
        <v>0</v>
      </c>
      <c r="J3259" s="60"/>
      <c r="K3259" s="59"/>
    </row>
    <row r="3260" spans="1:11" ht="15" customHeight="1" x14ac:dyDescent="0.4">
      <c r="A3260" s="58">
        <v>3256</v>
      </c>
      <c r="B3260" s="59" t="s">
        <v>7338</v>
      </c>
      <c r="C3260" s="59">
        <v>81087751</v>
      </c>
      <c r="D3260" s="59" t="s">
        <v>7339</v>
      </c>
      <c r="E3260" s="58" t="s">
        <v>582</v>
      </c>
      <c r="F3260" s="58" t="s">
        <v>598</v>
      </c>
      <c r="G3260" s="59"/>
      <c r="H3260" s="59"/>
      <c r="I3260" s="59">
        <v>0.40555200000000002</v>
      </c>
      <c r="J3260" s="60">
        <v>2465775.0424113302</v>
      </c>
      <c r="K3260" s="59"/>
    </row>
    <row r="3261" spans="1:11" ht="15" customHeight="1" x14ac:dyDescent="0.4">
      <c r="A3261" s="58">
        <v>3257</v>
      </c>
      <c r="B3261" s="59" t="s">
        <v>7340</v>
      </c>
      <c r="C3261" s="59" t="s">
        <v>7341</v>
      </c>
      <c r="D3261" s="59" t="s">
        <v>757</v>
      </c>
      <c r="E3261" s="58" t="s">
        <v>586</v>
      </c>
      <c r="F3261" s="58" t="s">
        <v>598</v>
      </c>
      <c r="G3261" s="59"/>
      <c r="H3261" s="59"/>
      <c r="I3261" s="59">
        <v>0</v>
      </c>
      <c r="J3261" s="60"/>
      <c r="K3261" s="59"/>
    </row>
    <row r="3262" spans="1:11" ht="15" customHeight="1" x14ac:dyDescent="0.4">
      <c r="A3262" s="58">
        <v>3258</v>
      </c>
      <c r="B3262" s="59" t="s">
        <v>7342</v>
      </c>
      <c r="C3262" s="59" t="s">
        <v>7343</v>
      </c>
      <c r="D3262" s="59" t="s">
        <v>7344</v>
      </c>
      <c r="E3262" s="58" t="s">
        <v>582</v>
      </c>
      <c r="F3262" s="58" t="s">
        <v>598</v>
      </c>
      <c r="G3262" s="59"/>
      <c r="H3262" s="59"/>
      <c r="I3262" s="59">
        <v>8.8000000000000003E-4</v>
      </c>
      <c r="J3262" s="60">
        <v>1136363636.3636363</v>
      </c>
      <c r="K3262" s="59"/>
    </row>
    <row r="3263" spans="1:11" ht="15" customHeight="1" x14ac:dyDescent="0.4">
      <c r="A3263" s="58">
        <v>3259</v>
      </c>
      <c r="B3263" s="59" t="s">
        <v>7345</v>
      </c>
      <c r="C3263" s="59" t="s">
        <v>7346</v>
      </c>
      <c r="D3263" s="59" t="s">
        <v>74</v>
      </c>
      <c r="E3263" s="58" t="s">
        <v>829</v>
      </c>
      <c r="F3263" s="58">
        <v>1</v>
      </c>
      <c r="G3263" s="59" t="s">
        <v>830</v>
      </c>
      <c r="H3263" s="59" t="s">
        <v>831</v>
      </c>
      <c r="I3263" s="59">
        <v>4.4000000000000002E-4</v>
      </c>
      <c r="J3263" s="60">
        <v>2272727272.7272725</v>
      </c>
      <c r="K3263" s="59"/>
    </row>
    <row r="3264" spans="1:11" ht="15" customHeight="1" x14ac:dyDescent="0.4">
      <c r="A3264" s="58">
        <v>3260</v>
      </c>
      <c r="B3264" s="59" t="s">
        <v>7347</v>
      </c>
      <c r="C3264" s="59" t="s">
        <v>7348</v>
      </c>
      <c r="D3264" s="59" t="s">
        <v>74</v>
      </c>
      <c r="E3264" s="58" t="s">
        <v>829</v>
      </c>
      <c r="F3264" s="58">
        <v>1</v>
      </c>
      <c r="G3264" s="59" t="s">
        <v>830</v>
      </c>
      <c r="H3264" s="59" t="s">
        <v>831</v>
      </c>
      <c r="I3264" s="59">
        <v>4.4000000000000002E-4</v>
      </c>
      <c r="J3264" s="60">
        <v>2272727272.7272725</v>
      </c>
      <c r="K3264" s="59"/>
    </row>
    <row r="3265" spans="1:11" ht="15" customHeight="1" x14ac:dyDescent="0.4">
      <c r="A3265" s="58">
        <v>3261</v>
      </c>
      <c r="B3265" s="59" t="s">
        <v>7349</v>
      </c>
      <c r="C3265" s="59" t="s">
        <v>7350</v>
      </c>
      <c r="D3265" s="59" t="s">
        <v>1888</v>
      </c>
      <c r="E3265" s="58" t="s">
        <v>586</v>
      </c>
      <c r="F3265" s="58">
        <v>1</v>
      </c>
      <c r="G3265" s="59"/>
      <c r="H3265" s="59"/>
      <c r="I3265" s="59">
        <v>0</v>
      </c>
      <c r="J3265" s="60"/>
      <c r="K3265" s="59"/>
    </row>
    <row r="3266" spans="1:11" ht="15" customHeight="1" x14ac:dyDescent="0.4">
      <c r="A3266" s="58">
        <v>3262</v>
      </c>
      <c r="B3266" s="59" t="s">
        <v>7351</v>
      </c>
      <c r="C3266" s="59" t="s">
        <v>1837</v>
      </c>
      <c r="D3266" s="59" t="s">
        <v>1835</v>
      </c>
      <c r="E3266" s="58" t="s">
        <v>586</v>
      </c>
      <c r="F3266" s="58">
        <v>1</v>
      </c>
      <c r="G3266" s="59"/>
      <c r="H3266" s="59"/>
      <c r="I3266" s="59">
        <v>0</v>
      </c>
      <c r="J3266" s="60"/>
      <c r="K3266" s="59"/>
    </row>
    <row r="3267" spans="1:11" ht="15" customHeight="1" x14ac:dyDescent="0.4">
      <c r="A3267" s="58">
        <v>3263</v>
      </c>
      <c r="B3267" s="59" t="s">
        <v>7352</v>
      </c>
      <c r="C3267" s="59" t="s">
        <v>1890</v>
      </c>
      <c r="D3267" s="59" t="s">
        <v>6941</v>
      </c>
      <c r="E3267" s="58" t="s">
        <v>586</v>
      </c>
      <c r="F3267" s="58">
        <v>1</v>
      </c>
      <c r="G3267" s="59"/>
      <c r="H3267" s="59"/>
      <c r="I3267" s="59">
        <v>0</v>
      </c>
      <c r="J3267" s="60"/>
      <c r="K3267" s="59"/>
    </row>
    <row r="3268" spans="1:11" ht="15" customHeight="1" x14ac:dyDescent="0.4">
      <c r="A3268" s="58">
        <v>3264</v>
      </c>
      <c r="B3268" s="59" t="s">
        <v>7353</v>
      </c>
      <c r="C3268" s="59">
        <v>81087917</v>
      </c>
      <c r="D3268" s="59" t="s">
        <v>7354</v>
      </c>
      <c r="E3268" s="58" t="s">
        <v>582</v>
      </c>
      <c r="F3268" s="58" t="s">
        <v>598</v>
      </c>
      <c r="G3268" s="59"/>
      <c r="H3268" s="59"/>
      <c r="I3268" s="59">
        <v>1.1100000000000001E-3</v>
      </c>
      <c r="J3268" s="60">
        <v>900900900.90090084</v>
      </c>
      <c r="K3268" s="59"/>
    </row>
    <row r="3269" spans="1:11" ht="15" customHeight="1" x14ac:dyDescent="0.4">
      <c r="A3269" s="58">
        <v>3265</v>
      </c>
      <c r="B3269" s="59" t="s">
        <v>7355</v>
      </c>
      <c r="C3269" s="59" t="s">
        <v>7356</v>
      </c>
      <c r="D3269" s="59" t="s">
        <v>7357</v>
      </c>
      <c r="E3269" s="58" t="s">
        <v>586</v>
      </c>
      <c r="F3269" s="58" t="s">
        <v>598</v>
      </c>
      <c r="G3269" s="59"/>
      <c r="H3269" s="59"/>
      <c r="I3269" s="59">
        <v>0</v>
      </c>
      <c r="J3269" s="60"/>
      <c r="K3269" s="59"/>
    </row>
    <row r="3270" spans="1:11" ht="15" customHeight="1" x14ac:dyDescent="0.4">
      <c r="A3270" s="58">
        <v>3266</v>
      </c>
      <c r="B3270" s="59" t="s">
        <v>7358</v>
      </c>
      <c r="C3270" s="59" t="s">
        <v>7359</v>
      </c>
      <c r="D3270" s="59" t="s">
        <v>7360</v>
      </c>
      <c r="E3270" s="58" t="s">
        <v>582</v>
      </c>
      <c r="F3270" s="58" t="s">
        <v>598</v>
      </c>
      <c r="G3270" s="59"/>
      <c r="H3270" s="59"/>
      <c r="I3270" s="59">
        <v>1.1100000000000001E-3</v>
      </c>
      <c r="J3270" s="60">
        <v>900900900.90090084</v>
      </c>
      <c r="K3270" s="59"/>
    </row>
    <row r="3271" spans="1:11" ht="15" customHeight="1" x14ac:dyDescent="0.4">
      <c r="A3271" s="58">
        <v>3267</v>
      </c>
      <c r="B3271" s="59" t="s">
        <v>7361</v>
      </c>
      <c r="C3271" s="59" t="s">
        <v>7362</v>
      </c>
      <c r="D3271" s="59" t="s">
        <v>7363</v>
      </c>
      <c r="E3271" s="58" t="s">
        <v>859</v>
      </c>
      <c r="F3271" s="58" t="s">
        <v>598</v>
      </c>
      <c r="G3271" s="59" t="s">
        <v>1509</v>
      </c>
      <c r="H3271" s="59"/>
      <c r="I3271" s="59">
        <v>6.7000000000000002E-4</v>
      </c>
      <c r="J3271" s="60">
        <v>1492537313.4328358</v>
      </c>
      <c r="K3271" s="59"/>
    </row>
    <row r="3272" spans="1:11" ht="15" customHeight="1" x14ac:dyDescent="0.4">
      <c r="A3272" s="58">
        <v>3268</v>
      </c>
      <c r="B3272" s="59" t="s">
        <v>7364</v>
      </c>
      <c r="C3272" s="59" t="s">
        <v>7365</v>
      </c>
      <c r="D3272" s="59" t="s">
        <v>74</v>
      </c>
      <c r="E3272" s="58" t="s">
        <v>829</v>
      </c>
      <c r="F3272" s="58" t="s">
        <v>598</v>
      </c>
      <c r="G3272" s="59" t="s">
        <v>830</v>
      </c>
      <c r="H3272" s="59" t="s">
        <v>831</v>
      </c>
      <c r="I3272" s="59">
        <v>4.4000000000000002E-4</v>
      </c>
      <c r="J3272" s="60">
        <v>2272727272.7272725</v>
      </c>
      <c r="K3272" s="59"/>
    </row>
    <row r="3273" spans="1:11" ht="15" customHeight="1" x14ac:dyDescent="0.4">
      <c r="A3273" s="58">
        <v>3269</v>
      </c>
      <c r="B3273" s="59" t="s">
        <v>7366</v>
      </c>
      <c r="C3273" s="59" t="s">
        <v>7367</v>
      </c>
      <c r="D3273" s="59" t="s">
        <v>626</v>
      </c>
      <c r="E3273" s="58" t="s">
        <v>586</v>
      </c>
      <c r="F3273" s="58" t="s">
        <v>608</v>
      </c>
      <c r="G3273" s="59"/>
      <c r="H3273" s="59"/>
      <c r="I3273" s="59">
        <v>0</v>
      </c>
      <c r="J3273" s="60"/>
      <c r="K3273" s="59"/>
    </row>
    <row r="3274" spans="1:11" ht="15" customHeight="1" x14ac:dyDescent="0.4">
      <c r="A3274" s="58">
        <v>3270</v>
      </c>
      <c r="B3274" s="59" t="s">
        <v>7368</v>
      </c>
      <c r="C3274" s="59" t="s">
        <v>7369</v>
      </c>
      <c r="D3274" s="59" t="s">
        <v>7370</v>
      </c>
      <c r="E3274" s="58" t="s">
        <v>582</v>
      </c>
      <c r="F3274" s="58" t="s">
        <v>598</v>
      </c>
      <c r="G3274" s="59"/>
      <c r="H3274" s="59"/>
      <c r="I3274" s="59">
        <v>1.1100000000000001E-3</v>
      </c>
      <c r="J3274" s="60">
        <v>900900900.90090084</v>
      </c>
      <c r="K3274" s="59"/>
    </row>
    <row r="3275" spans="1:11" ht="15" customHeight="1" x14ac:dyDescent="0.4">
      <c r="A3275" s="58">
        <v>3271</v>
      </c>
      <c r="B3275" s="59" t="s">
        <v>7371</v>
      </c>
      <c r="C3275" s="59" t="s">
        <v>7356</v>
      </c>
      <c r="D3275" s="59" t="s">
        <v>7357</v>
      </c>
      <c r="E3275" s="58" t="s">
        <v>586</v>
      </c>
      <c r="F3275" s="58" t="s">
        <v>598</v>
      </c>
      <c r="G3275" s="59"/>
      <c r="H3275" s="59"/>
      <c r="I3275" s="59">
        <v>0</v>
      </c>
      <c r="J3275" s="60"/>
      <c r="K3275" s="59"/>
    </row>
    <row r="3276" spans="1:11" ht="15" customHeight="1" x14ac:dyDescent="0.4">
      <c r="A3276" s="58">
        <v>3272</v>
      </c>
      <c r="B3276" s="59" t="s">
        <v>7372</v>
      </c>
      <c r="C3276" s="59" t="s">
        <v>7359</v>
      </c>
      <c r="D3276" s="59" t="s">
        <v>7360</v>
      </c>
      <c r="E3276" s="58" t="s">
        <v>582</v>
      </c>
      <c r="F3276" s="58" t="s">
        <v>598</v>
      </c>
      <c r="G3276" s="59"/>
      <c r="H3276" s="59"/>
      <c r="I3276" s="59">
        <v>1.1100000000000001E-3</v>
      </c>
      <c r="J3276" s="60">
        <v>900900900.90090084</v>
      </c>
      <c r="K3276" s="59"/>
    </row>
    <row r="3277" spans="1:11" ht="15" customHeight="1" x14ac:dyDescent="0.4">
      <c r="A3277" s="58">
        <v>3273</v>
      </c>
      <c r="B3277" s="59" t="s">
        <v>7373</v>
      </c>
      <c r="C3277" s="59" t="s">
        <v>7362</v>
      </c>
      <c r="D3277" s="59" t="s">
        <v>7363</v>
      </c>
      <c r="E3277" s="58" t="s">
        <v>859</v>
      </c>
      <c r="F3277" s="58" t="s">
        <v>598</v>
      </c>
      <c r="G3277" s="59" t="s">
        <v>1509</v>
      </c>
      <c r="H3277" s="59"/>
      <c r="I3277" s="59">
        <v>6.7000000000000002E-4</v>
      </c>
      <c r="J3277" s="60">
        <v>1492537313.4328358</v>
      </c>
      <c r="K3277" s="59"/>
    </row>
    <row r="3278" spans="1:11" ht="15" customHeight="1" x14ac:dyDescent="0.4">
      <c r="A3278" s="58">
        <v>3274</v>
      </c>
      <c r="B3278" s="59" t="s">
        <v>7374</v>
      </c>
      <c r="C3278" s="59" t="s">
        <v>7365</v>
      </c>
      <c r="D3278" s="59" t="s">
        <v>74</v>
      </c>
      <c r="E3278" s="58" t="s">
        <v>829</v>
      </c>
      <c r="F3278" s="58" t="s">
        <v>598</v>
      </c>
      <c r="G3278" s="59" t="s">
        <v>830</v>
      </c>
      <c r="H3278" s="59" t="s">
        <v>831</v>
      </c>
      <c r="I3278" s="59">
        <v>4.4000000000000002E-4</v>
      </c>
      <c r="J3278" s="60">
        <v>2272727272.7272725</v>
      </c>
      <c r="K3278" s="59"/>
    </row>
    <row r="3279" spans="1:11" ht="15" customHeight="1" x14ac:dyDescent="0.4">
      <c r="A3279" s="58">
        <v>3275</v>
      </c>
      <c r="B3279" s="59" t="s">
        <v>7375</v>
      </c>
      <c r="C3279" s="59" t="s">
        <v>7367</v>
      </c>
      <c r="D3279" s="59" t="s">
        <v>626</v>
      </c>
      <c r="E3279" s="58" t="s">
        <v>586</v>
      </c>
      <c r="F3279" s="58" t="s">
        <v>608</v>
      </c>
      <c r="G3279" s="59"/>
      <c r="H3279" s="59"/>
      <c r="I3279" s="59">
        <v>0</v>
      </c>
      <c r="J3279" s="60"/>
      <c r="K3279" s="59"/>
    </row>
    <row r="3280" spans="1:11" ht="15" customHeight="1" x14ac:dyDescent="0.4">
      <c r="A3280" s="58">
        <v>3276</v>
      </c>
      <c r="B3280" s="59" t="s">
        <v>7376</v>
      </c>
      <c r="C3280" s="59" t="s">
        <v>7377</v>
      </c>
      <c r="D3280" s="59" t="s">
        <v>7378</v>
      </c>
      <c r="E3280" s="58" t="s">
        <v>582</v>
      </c>
      <c r="F3280" s="58" t="s">
        <v>598</v>
      </c>
      <c r="G3280" s="59"/>
      <c r="H3280" s="59"/>
      <c r="I3280" s="59">
        <v>1.1100000000000001E-3</v>
      </c>
      <c r="J3280" s="60">
        <v>900900900.90090084</v>
      </c>
      <c r="K3280" s="59"/>
    </row>
    <row r="3281" spans="1:11" ht="15" customHeight="1" x14ac:dyDescent="0.4">
      <c r="A3281" s="58">
        <v>3277</v>
      </c>
      <c r="B3281" s="59" t="s">
        <v>7379</v>
      </c>
      <c r="C3281" s="59">
        <v>81087931</v>
      </c>
      <c r="D3281" s="59" t="s">
        <v>7357</v>
      </c>
      <c r="E3281" s="58" t="s">
        <v>586</v>
      </c>
      <c r="F3281" s="58" t="s">
        <v>598</v>
      </c>
      <c r="G3281" s="59"/>
      <c r="H3281" s="59"/>
      <c r="I3281" s="59">
        <v>0</v>
      </c>
      <c r="J3281" s="60"/>
      <c r="K3281" s="59"/>
    </row>
    <row r="3282" spans="1:11" ht="15" customHeight="1" x14ac:dyDescent="0.4">
      <c r="A3282" s="58">
        <v>3278</v>
      </c>
      <c r="B3282" s="59" t="s">
        <v>7380</v>
      </c>
      <c r="C3282" s="59" t="s">
        <v>7359</v>
      </c>
      <c r="D3282" s="59" t="s">
        <v>7360</v>
      </c>
      <c r="E3282" s="58" t="s">
        <v>582</v>
      </c>
      <c r="F3282" s="58" t="s">
        <v>598</v>
      </c>
      <c r="G3282" s="59"/>
      <c r="H3282" s="59"/>
      <c r="I3282" s="59">
        <v>1.1100000000000001E-3</v>
      </c>
      <c r="J3282" s="60">
        <v>900900900.90090084</v>
      </c>
      <c r="K3282" s="59"/>
    </row>
    <row r="3283" spans="1:11" ht="15" customHeight="1" x14ac:dyDescent="0.4">
      <c r="A3283" s="58">
        <v>3279</v>
      </c>
      <c r="B3283" s="59" t="s">
        <v>7381</v>
      </c>
      <c r="C3283" s="59" t="s">
        <v>7362</v>
      </c>
      <c r="D3283" s="59" t="s">
        <v>7363</v>
      </c>
      <c r="E3283" s="58" t="s">
        <v>859</v>
      </c>
      <c r="F3283" s="58" t="s">
        <v>598</v>
      </c>
      <c r="G3283" s="59" t="s">
        <v>1509</v>
      </c>
      <c r="H3283" s="59"/>
      <c r="I3283" s="59">
        <v>6.7000000000000002E-4</v>
      </c>
      <c r="J3283" s="60">
        <v>1492537313.4328358</v>
      </c>
      <c r="K3283" s="59"/>
    </row>
    <row r="3284" spans="1:11" ht="15" customHeight="1" x14ac:dyDescent="0.4">
      <c r="A3284" s="58">
        <v>3280</v>
      </c>
      <c r="B3284" s="59" t="s">
        <v>7382</v>
      </c>
      <c r="C3284" s="59" t="s">
        <v>7365</v>
      </c>
      <c r="D3284" s="59" t="s">
        <v>74</v>
      </c>
      <c r="E3284" s="58" t="s">
        <v>829</v>
      </c>
      <c r="F3284" s="58" t="s">
        <v>598</v>
      </c>
      <c r="G3284" s="59" t="s">
        <v>830</v>
      </c>
      <c r="H3284" s="59" t="s">
        <v>831</v>
      </c>
      <c r="I3284" s="59">
        <v>4.4000000000000002E-4</v>
      </c>
      <c r="J3284" s="60">
        <v>2272727272.7272725</v>
      </c>
      <c r="K3284" s="59"/>
    </row>
    <row r="3285" spans="1:11" ht="15" customHeight="1" x14ac:dyDescent="0.4">
      <c r="A3285" s="58">
        <v>3281</v>
      </c>
      <c r="B3285" s="59" t="s">
        <v>7383</v>
      </c>
      <c r="C3285" s="59" t="s">
        <v>7367</v>
      </c>
      <c r="D3285" s="59" t="s">
        <v>626</v>
      </c>
      <c r="E3285" s="58" t="s">
        <v>586</v>
      </c>
      <c r="F3285" s="58" t="s">
        <v>608</v>
      </c>
      <c r="G3285" s="59"/>
      <c r="H3285" s="59"/>
      <c r="I3285" s="59">
        <v>0</v>
      </c>
      <c r="J3285" s="60"/>
      <c r="K3285" s="59"/>
    </row>
    <row r="3286" spans="1:11" ht="15" customHeight="1" x14ac:dyDescent="0.4">
      <c r="A3286" s="58">
        <v>3282</v>
      </c>
      <c r="B3286" s="59" t="s">
        <v>7384</v>
      </c>
      <c r="C3286" s="59" t="s">
        <v>7385</v>
      </c>
      <c r="D3286" s="59" t="s">
        <v>7386</v>
      </c>
      <c r="E3286" s="58" t="s">
        <v>582</v>
      </c>
      <c r="F3286" s="58" t="s">
        <v>598</v>
      </c>
      <c r="G3286" s="59"/>
      <c r="H3286" s="59"/>
      <c r="I3286" s="59">
        <v>1.1100000000000001E-3</v>
      </c>
      <c r="J3286" s="60">
        <v>900900900.90090084</v>
      </c>
      <c r="K3286" s="59"/>
    </row>
    <row r="3287" spans="1:11" ht="15" customHeight="1" x14ac:dyDescent="0.4">
      <c r="A3287" s="58">
        <v>3283</v>
      </c>
      <c r="B3287" s="59" t="s">
        <v>7387</v>
      </c>
      <c r="C3287" s="59" t="s">
        <v>7356</v>
      </c>
      <c r="D3287" s="59" t="s">
        <v>7357</v>
      </c>
      <c r="E3287" s="58" t="s">
        <v>586</v>
      </c>
      <c r="F3287" s="58" t="s">
        <v>598</v>
      </c>
      <c r="G3287" s="59"/>
      <c r="H3287" s="59"/>
      <c r="I3287" s="59">
        <v>0</v>
      </c>
      <c r="J3287" s="60"/>
      <c r="K3287" s="59"/>
    </row>
    <row r="3288" spans="1:11" ht="15" customHeight="1" x14ac:dyDescent="0.4">
      <c r="A3288" s="58">
        <v>3284</v>
      </c>
      <c r="B3288" s="59" t="s">
        <v>7388</v>
      </c>
      <c r="C3288" s="59" t="s">
        <v>7359</v>
      </c>
      <c r="D3288" s="59" t="s">
        <v>7360</v>
      </c>
      <c r="E3288" s="58" t="s">
        <v>582</v>
      </c>
      <c r="F3288" s="58" t="s">
        <v>598</v>
      </c>
      <c r="G3288" s="59"/>
      <c r="H3288" s="59"/>
      <c r="I3288" s="59">
        <v>1.1100000000000001E-3</v>
      </c>
      <c r="J3288" s="60">
        <v>900900900.90090084</v>
      </c>
      <c r="K3288" s="59"/>
    </row>
    <row r="3289" spans="1:11" ht="15" customHeight="1" x14ac:dyDescent="0.4">
      <c r="A3289" s="58">
        <v>3285</v>
      </c>
      <c r="B3289" s="59" t="s">
        <v>7389</v>
      </c>
      <c r="C3289" s="59" t="s">
        <v>7365</v>
      </c>
      <c r="D3289" s="59" t="s">
        <v>74</v>
      </c>
      <c r="E3289" s="58" t="s">
        <v>829</v>
      </c>
      <c r="F3289" s="58" t="s">
        <v>598</v>
      </c>
      <c r="G3289" s="59" t="s">
        <v>830</v>
      </c>
      <c r="H3289" s="59" t="s">
        <v>831</v>
      </c>
      <c r="I3289" s="59">
        <v>4.4000000000000002E-4</v>
      </c>
      <c r="J3289" s="60">
        <v>2272727272.7272725</v>
      </c>
      <c r="K3289" s="59"/>
    </row>
    <row r="3290" spans="1:11" ht="15" customHeight="1" x14ac:dyDescent="0.4">
      <c r="A3290" s="58">
        <v>3286</v>
      </c>
      <c r="B3290" s="59" t="s">
        <v>7390</v>
      </c>
      <c r="C3290" s="59" t="s">
        <v>7367</v>
      </c>
      <c r="D3290" s="59" t="s">
        <v>626</v>
      </c>
      <c r="E3290" s="58" t="s">
        <v>586</v>
      </c>
      <c r="F3290" s="58" t="s">
        <v>608</v>
      </c>
      <c r="G3290" s="59"/>
      <c r="H3290" s="59"/>
      <c r="I3290" s="59">
        <v>0</v>
      </c>
      <c r="J3290" s="60"/>
      <c r="K3290" s="59"/>
    </row>
    <row r="3291" spans="1:11" ht="15" customHeight="1" x14ac:dyDescent="0.4">
      <c r="A3291" s="58">
        <v>3287</v>
      </c>
      <c r="B3291" s="59" t="s">
        <v>7391</v>
      </c>
      <c r="C3291" s="59" t="s">
        <v>7362</v>
      </c>
      <c r="D3291" s="59" t="s">
        <v>7363</v>
      </c>
      <c r="E3291" s="58" t="s">
        <v>859</v>
      </c>
      <c r="F3291" s="58" t="s">
        <v>598</v>
      </c>
      <c r="G3291" s="59" t="s">
        <v>1509</v>
      </c>
      <c r="H3291" s="59"/>
      <c r="I3291" s="59">
        <v>6.7000000000000002E-4</v>
      </c>
      <c r="J3291" s="60">
        <v>1492537313.4328358</v>
      </c>
      <c r="K3291" s="59"/>
    </row>
    <row r="3292" spans="1:11" ht="15" customHeight="1" x14ac:dyDescent="0.4">
      <c r="A3292" s="58">
        <v>3288</v>
      </c>
      <c r="B3292" s="59" t="s">
        <v>7392</v>
      </c>
      <c r="C3292" s="59">
        <v>81087921</v>
      </c>
      <c r="D3292" s="59" t="s">
        <v>7393</v>
      </c>
      <c r="E3292" s="58" t="s">
        <v>582</v>
      </c>
      <c r="F3292" s="58" t="s">
        <v>598</v>
      </c>
      <c r="G3292" s="59"/>
      <c r="H3292" s="59"/>
      <c r="I3292" s="59">
        <v>1.1100000000000001E-3</v>
      </c>
      <c r="J3292" s="60">
        <v>900900900.90090084</v>
      </c>
      <c r="K3292" s="59"/>
    </row>
    <row r="3293" spans="1:11" ht="15" customHeight="1" x14ac:dyDescent="0.4">
      <c r="A3293" s="58">
        <v>3289</v>
      </c>
      <c r="B3293" s="59" t="s">
        <v>7394</v>
      </c>
      <c r="C3293" s="59" t="s">
        <v>7356</v>
      </c>
      <c r="D3293" s="59" t="s">
        <v>7357</v>
      </c>
      <c r="E3293" s="58" t="s">
        <v>586</v>
      </c>
      <c r="F3293" s="58" t="s">
        <v>598</v>
      </c>
      <c r="G3293" s="59"/>
      <c r="H3293" s="59"/>
      <c r="I3293" s="59">
        <v>0</v>
      </c>
      <c r="J3293" s="60"/>
      <c r="K3293" s="59"/>
    </row>
    <row r="3294" spans="1:11" ht="15" customHeight="1" x14ac:dyDescent="0.4">
      <c r="A3294" s="58">
        <v>3290</v>
      </c>
      <c r="B3294" s="59" t="s">
        <v>7395</v>
      </c>
      <c r="C3294" s="59" t="s">
        <v>7359</v>
      </c>
      <c r="D3294" s="59" t="s">
        <v>7360</v>
      </c>
      <c r="E3294" s="58" t="s">
        <v>582</v>
      </c>
      <c r="F3294" s="58" t="s">
        <v>598</v>
      </c>
      <c r="G3294" s="59"/>
      <c r="H3294" s="59"/>
      <c r="I3294" s="59">
        <v>1.1100000000000001E-3</v>
      </c>
      <c r="J3294" s="60">
        <v>900900900.90090084</v>
      </c>
      <c r="K3294" s="59"/>
    </row>
    <row r="3295" spans="1:11" ht="15" customHeight="1" x14ac:dyDescent="0.4">
      <c r="A3295" s="58">
        <v>3291</v>
      </c>
      <c r="B3295" s="59" t="s">
        <v>7396</v>
      </c>
      <c r="C3295" s="59" t="s">
        <v>7365</v>
      </c>
      <c r="D3295" s="59" t="s">
        <v>74</v>
      </c>
      <c r="E3295" s="58" t="s">
        <v>829</v>
      </c>
      <c r="F3295" s="58" t="s">
        <v>598</v>
      </c>
      <c r="G3295" s="59" t="s">
        <v>830</v>
      </c>
      <c r="H3295" s="59" t="s">
        <v>831</v>
      </c>
      <c r="I3295" s="59">
        <v>4.4000000000000002E-4</v>
      </c>
      <c r="J3295" s="60">
        <v>2272727272.7272725</v>
      </c>
      <c r="K3295" s="59"/>
    </row>
    <row r="3296" spans="1:11" ht="15" customHeight="1" x14ac:dyDescent="0.4">
      <c r="A3296" s="58">
        <v>3292</v>
      </c>
      <c r="B3296" s="59" t="s">
        <v>7397</v>
      </c>
      <c r="C3296" s="59" t="s">
        <v>7367</v>
      </c>
      <c r="D3296" s="59" t="s">
        <v>626</v>
      </c>
      <c r="E3296" s="58" t="s">
        <v>586</v>
      </c>
      <c r="F3296" s="58" t="s">
        <v>608</v>
      </c>
      <c r="G3296" s="59"/>
      <c r="H3296" s="59"/>
      <c r="I3296" s="59">
        <v>0</v>
      </c>
      <c r="J3296" s="60"/>
      <c r="K3296" s="59"/>
    </row>
    <row r="3297" spans="1:11" ht="15" customHeight="1" x14ac:dyDescent="0.4">
      <c r="A3297" s="58">
        <v>3293</v>
      </c>
      <c r="B3297" s="59" t="s">
        <v>7398</v>
      </c>
      <c r="C3297" s="59" t="s">
        <v>7362</v>
      </c>
      <c r="D3297" s="59" t="s">
        <v>7363</v>
      </c>
      <c r="E3297" s="58" t="s">
        <v>859</v>
      </c>
      <c r="F3297" s="58" t="s">
        <v>598</v>
      </c>
      <c r="G3297" s="59" t="s">
        <v>1509</v>
      </c>
      <c r="H3297" s="59"/>
      <c r="I3297" s="59">
        <v>6.7000000000000002E-4</v>
      </c>
      <c r="J3297" s="60">
        <v>1492537313.4328358</v>
      </c>
      <c r="K3297" s="59"/>
    </row>
    <row r="3298" spans="1:11" ht="15" customHeight="1" x14ac:dyDescent="0.4">
      <c r="A3298" s="58">
        <v>3294</v>
      </c>
      <c r="B3298" s="59" t="s">
        <v>7399</v>
      </c>
      <c r="C3298" s="59" t="s">
        <v>7400</v>
      </c>
      <c r="D3298" s="59" t="s">
        <v>7401</v>
      </c>
      <c r="E3298" s="58" t="s">
        <v>582</v>
      </c>
      <c r="F3298" s="58" t="s">
        <v>598</v>
      </c>
      <c r="G3298" s="59"/>
      <c r="H3298" s="59"/>
      <c r="I3298" s="59">
        <v>8.8000000000000003E-4</v>
      </c>
      <c r="J3298" s="60">
        <v>1136363636.3636363</v>
      </c>
      <c r="K3298" s="59"/>
    </row>
    <row r="3299" spans="1:11" ht="15" customHeight="1" x14ac:dyDescent="0.4">
      <c r="A3299" s="58">
        <v>3295</v>
      </c>
      <c r="B3299" s="59" t="s">
        <v>7402</v>
      </c>
      <c r="C3299" s="59" t="s">
        <v>7403</v>
      </c>
      <c r="D3299" s="59" t="s">
        <v>74</v>
      </c>
      <c r="E3299" s="58" t="s">
        <v>829</v>
      </c>
      <c r="F3299" s="58">
        <v>2</v>
      </c>
      <c r="G3299" s="59" t="s">
        <v>830</v>
      </c>
      <c r="H3299" s="59" t="s">
        <v>831</v>
      </c>
      <c r="I3299" s="59">
        <v>8.8000000000000003E-4</v>
      </c>
      <c r="J3299" s="60">
        <v>1136363636.3636363</v>
      </c>
      <c r="K3299" s="59"/>
    </row>
    <row r="3300" spans="1:11" ht="15" customHeight="1" x14ac:dyDescent="0.4">
      <c r="A3300" s="58">
        <v>3296</v>
      </c>
      <c r="B3300" s="59" t="s">
        <v>7404</v>
      </c>
      <c r="C3300" s="59" t="s">
        <v>7350</v>
      </c>
      <c r="D3300" s="59" t="s">
        <v>1888</v>
      </c>
      <c r="E3300" s="58" t="s">
        <v>586</v>
      </c>
      <c r="F3300" s="58">
        <v>1</v>
      </c>
      <c r="G3300" s="59"/>
      <c r="H3300" s="59"/>
      <c r="I3300" s="59">
        <v>0</v>
      </c>
      <c r="J3300" s="60"/>
      <c r="K3300" s="59"/>
    </row>
    <row r="3301" spans="1:11" ht="15" customHeight="1" x14ac:dyDescent="0.4">
      <c r="A3301" s="58">
        <v>3297</v>
      </c>
      <c r="B3301" s="59" t="s">
        <v>7405</v>
      </c>
      <c r="C3301" s="59" t="s">
        <v>1837</v>
      </c>
      <c r="D3301" s="59" t="s">
        <v>1835</v>
      </c>
      <c r="E3301" s="58" t="s">
        <v>586</v>
      </c>
      <c r="F3301" s="58">
        <v>1</v>
      </c>
      <c r="G3301" s="59"/>
      <c r="H3301" s="59"/>
      <c r="I3301" s="59">
        <v>0</v>
      </c>
      <c r="J3301" s="60"/>
      <c r="K3301" s="59"/>
    </row>
    <row r="3302" spans="1:11" ht="15" customHeight="1" x14ac:dyDescent="0.4">
      <c r="A3302" s="58">
        <v>3298</v>
      </c>
      <c r="B3302" s="59" t="s">
        <v>7406</v>
      </c>
      <c r="C3302" s="59" t="s">
        <v>1890</v>
      </c>
      <c r="D3302" s="59" t="s">
        <v>6941</v>
      </c>
      <c r="E3302" s="58" t="s">
        <v>586</v>
      </c>
      <c r="F3302" s="58">
        <v>1</v>
      </c>
      <c r="G3302" s="59"/>
      <c r="H3302" s="59"/>
      <c r="I3302" s="59">
        <v>0</v>
      </c>
      <c r="J3302" s="60"/>
      <c r="K3302" s="59"/>
    </row>
    <row r="3303" spans="1:11" ht="15" customHeight="1" x14ac:dyDescent="0.4">
      <c r="A3303" s="58">
        <v>3299</v>
      </c>
      <c r="B3303" s="59" t="s">
        <v>7407</v>
      </c>
      <c r="C3303" s="59" t="s">
        <v>7408</v>
      </c>
      <c r="D3303" s="59" t="s">
        <v>7409</v>
      </c>
      <c r="E3303" s="58" t="s">
        <v>582</v>
      </c>
      <c r="F3303" s="58" t="s">
        <v>598</v>
      </c>
      <c r="G3303" s="59"/>
      <c r="H3303" s="59"/>
      <c r="I3303" s="59">
        <v>8.8000000000000003E-4</v>
      </c>
      <c r="J3303" s="60">
        <v>1136363636.3636363</v>
      </c>
      <c r="K3303" s="59"/>
    </row>
    <row r="3304" spans="1:11" ht="15" customHeight="1" x14ac:dyDescent="0.4">
      <c r="A3304" s="58">
        <v>3300</v>
      </c>
      <c r="B3304" s="59" t="s">
        <v>7410</v>
      </c>
      <c r="C3304" s="59" t="s">
        <v>7403</v>
      </c>
      <c r="D3304" s="59" t="s">
        <v>74</v>
      </c>
      <c r="E3304" s="58" t="s">
        <v>829</v>
      </c>
      <c r="F3304" s="58">
        <v>2</v>
      </c>
      <c r="G3304" s="59" t="s">
        <v>830</v>
      </c>
      <c r="H3304" s="59" t="s">
        <v>831</v>
      </c>
      <c r="I3304" s="59">
        <v>8.8000000000000003E-4</v>
      </c>
      <c r="J3304" s="60">
        <v>1136363636.3636363</v>
      </c>
      <c r="K3304" s="59"/>
    </row>
    <row r="3305" spans="1:11" ht="15" customHeight="1" x14ac:dyDescent="0.4">
      <c r="A3305" s="58">
        <v>3301</v>
      </c>
      <c r="B3305" s="59" t="s">
        <v>7411</v>
      </c>
      <c r="C3305" s="59" t="s">
        <v>7350</v>
      </c>
      <c r="D3305" s="59" t="s">
        <v>1888</v>
      </c>
      <c r="E3305" s="58" t="s">
        <v>586</v>
      </c>
      <c r="F3305" s="58">
        <v>1</v>
      </c>
      <c r="G3305" s="59"/>
      <c r="H3305" s="59"/>
      <c r="I3305" s="59">
        <v>0</v>
      </c>
      <c r="J3305" s="60"/>
      <c r="K3305" s="59"/>
    </row>
    <row r="3306" spans="1:11" ht="15" customHeight="1" x14ac:dyDescent="0.4">
      <c r="A3306" s="58">
        <v>3302</v>
      </c>
      <c r="B3306" s="59" t="s">
        <v>7412</v>
      </c>
      <c r="C3306" s="59" t="s">
        <v>1837</v>
      </c>
      <c r="D3306" s="59" t="s">
        <v>1835</v>
      </c>
      <c r="E3306" s="58" t="s">
        <v>586</v>
      </c>
      <c r="F3306" s="58">
        <v>1</v>
      </c>
      <c r="G3306" s="59"/>
      <c r="H3306" s="59"/>
      <c r="I3306" s="59">
        <v>0</v>
      </c>
      <c r="J3306" s="60"/>
      <c r="K3306" s="59"/>
    </row>
    <row r="3307" spans="1:11" ht="15" customHeight="1" x14ac:dyDescent="0.4">
      <c r="A3307" s="58">
        <v>3303</v>
      </c>
      <c r="B3307" s="59" t="s">
        <v>7413</v>
      </c>
      <c r="C3307" s="59" t="s">
        <v>1890</v>
      </c>
      <c r="D3307" s="59" t="s">
        <v>6941</v>
      </c>
      <c r="E3307" s="58" t="s">
        <v>586</v>
      </c>
      <c r="F3307" s="58">
        <v>1</v>
      </c>
      <c r="G3307" s="59"/>
      <c r="H3307" s="59"/>
      <c r="I3307" s="59">
        <v>0</v>
      </c>
      <c r="J3307" s="60"/>
      <c r="K3307" s="59"/>
    </row>
    <row r="3308" spans="1:11" ht="15" customHeight="1" x14ac:dyDescent="0.4">
      <c r="A3308" s="58">
        <v>3304</v>
      </c>
      <c r="B3308" s="59" t="s">
        <v>7414</v>
      </c>
      <c r="C3308" s="59" t="s">
        <v>7415</v>
      </c>
      <c r="D3308" s="59" t="s">
        <v>7416</v>
      </c>
      <c r="E3308" s="58" t="s">
        <v>582</v>
      </c>
      <c r="F3308" s="58" t="s">
        <v>598</v>
      </c>
      <c r="G3308" s="59"/>
      <c r="H3308" s="59"/>
      <c r="I3308" s="59">
        <v>8.8000000000000003E-4</v>
      </c>
      <c r="J3308" s="60">
        <v>1136363636.3636363</v>
      </c>
      <c r="K3308" s="59"/>
    </row>
    <row r="3309" spans="1:11" ht="15" customHeight="1" x14ac:dyDescent="0.4">
      <c r="A3309" s="58">
        <v>3305</v>
      </c>
      <c r="B3309" s="59" t="s">
        <v>7417</v>
      </c>
      <c r="C3309" s="59" t="s">
        <v>7346</v>
      </c>
      <c r="D3309" s="59" t="s">
        <v>74</v>
      </c>
      <c r="E3309" s="58" t="s">
        <v>829</v>
      </c>
      <c r="F3309" s="58">
        <v>1</v>
      </c>
      <c r="G3309" s="59" t="s">
        <v>830</v>
      </c>
      <c r="H3309" s="59" t="s">
        <v>831</v>
      </c>
      <c r="I3309" s="59">
        <v>4.4000000000000002E-4</v>
      </c>
      <c r="J3309" s="60">
        <v>2272727272.7272725</v>
      </c>
      <c r="K3309" s="59"/>
    </row>
    <row r="3310" spans="1:11" ht="15" customHeight="1" x14ac:dyDescent="0.4">
      <c r="A3310" s="58">
        <v>3306</v>
      </c>
      <c r="B3310" s="59" t="s">
        <v>7418</v>
      </c>
      <c r="C3310" s="59" t="s">
        <v>7348</v>
      </c>
      <c r="D3310" s="59" t="s">
        <v>74</v>
      </c>
      <c r="E3310" s="58" t="s">
        <v>829</v>
      </c>
      <c r="F3310" s="58">
        <v>1</v>
      </c>
      <c r="G3310" s="59" t="s">
        <v>830</v>
      </c>
      <c r="H3310" s="59" t="s">
        <v>831</v>
      </c>
      <c r="I3310" s="59">
        <v>4.4000000000000002E-4</v>
      </c>
      <c r="J3310" s="60">
        <v>2272727272.7272725</v>
      </c>
      <c r="K3310" s="59"/>
    </row>
    <row r="3311" spans="1:11" ht="15" customHeight="1" x14ac:dyDescent="0.4">
      <c r="A3311" s="58">
        <v>3307</v>
      </c>
      <c r="B3311" s="59" t="s">
        <v>7419</v>
      </c>
      <c r="C3311" s="59" t="s">
        <v>7350</v>
      </c>
      <c r="D3311" s="59" t="s">
        <v>1888</v>
      </c>
      <c r="E3311" s="58" t="s">
        <v>586</v>
      </c>
      <c r="F3311" s="58">
        <v>1</v>
      </c>
      <c r="G3311" s="59"/>
      <c r="H3311" s="59"/>
      <c r="I3311" s="59">
        <v>0</v>
      </c>
      <c r="J3311" s="60"/>
      <c r="K3311" s="59"/>
    </row>
    <row r="3312" spans="1:11" ht="15" customHeight="1" x14ac:dyDescent="0.4">
      <c r="A3312" s="58">
        <v>3308</v>
      </c>
      <c r="B3312" s="59" t="s">
        <v>7420</v>
      </c>
      <c r="C3312" s="59" t="s">
        <v>1837</v>
      </c>
      <c r="D3312" s="59" t="s">
        <v>1835</v>
      </c>
      <c r="E3312" s="58" t="s">
        <v>586</v>
      </c>
      <c r="F3312" s="58">
        <v>1</v>
      </c>
      <c r="G3312" s="59"/>
      <c r="H3312" s="59"/>
      <c r="I3312" s="59">
        <v>0</v>
      </c>
      <c r="J3312" s="60"/>
      <c r="K3312" s="59"/>
    </row>
    <row r="3313" spans="1:11" ht="15" customHeight="1" x14ac:dyDescent="0.4">
      <c r="A3313" s="58">
        <v>3309</v>
      </c>
      <c r="B3313" s="59" t="s">
        <v>7421</v>
      </c>
      <c r="C3313" s="59" t="s">
        <v>1890</v>
      </c>
      <c r="D3313" s="59" t="s">
        <v>6941</v>
      </c>
      <c r="E3313" s="58" t="s">
        <v>586</v>
      </c>
      <c r="F3313" s="58">
        <v>1</v>
      </c>
      <c r="G3313" s="59"/>
      <c r="H3313" s="59"/>
      <c r="I3313" s="59">
        <v>0</v>
      </c>
      <c r="J3313" s="60"/>
      <c r="K3313" s="59"/>
    </row>
    <row r="3314" spans="1:11" ht="15" customHeight="1" x14ac:dyDescent="0.4">
      <c r="A3314" s="58">
        <v>3310</v>
      </c>
      <c r="B3314" s="59" t="s">
        <v>7422</v>
      </c>
      <c r="C3314" s="59" t="s">
        <v>7423</v>
      </c>
      <c r="D3314" s="59" t="s">
        <v>7424</v>
      </c>
      <c r="E3314" s="58" t="s">
        <v>582</v>
      </c>
      <c r="F3314" s="58" t="s">
        <v>598</v>
      </c>
      <c r="G3314" s="59"/>
      <c r="H3314" s="59"/>
      <c r="I3314" s="59">
        <v>8.8000000000000003E-4</v>
      </c>
      <c r="J3314" s="60">
        <v>1136363636.3636363</v>
      </c>
      <c r="K3314" s="59"/>
    </row>
    <row r="3315" spans="1:11" ht="15" customHeight="1" x14ac:dyDescent="0.4">
      <c r="A3315" s="58">
        <v>3311</v>
      </c>
      <c r="B3315" s="59" t="s">
        <v>7425</v>
      </c>
      <c r="C3315" s="59" t="s">
        <v>7346</v>
      </c>
      <c r="D3315" s="59" t="s">
        <v>74</v>
      </c>
      <c r="E3315" s="58" t="s">
        <v>829</v>
      </c>
      <c r="F3315" s="58">
        <v>1</v>
      </c>
      <c r="G3315" s="59" t="s">
        <v>830</v>
      </c>
      <c r="H3315" s="59" t="s">
        <v>831</v>
      </c>
      <c r="I3315" s="59">
        <v>4.4000000000000002E-4</v>
      </c>
      <c r="J3315" s="60">
        <v>2272727272.7272725</v>
      </c>
      <c r="K3315" s="59"/>
    </row>
    <row r="3316" spans="1:11" ht="15" customHeight="1" x14ac:dyDescent="0.4">
      <c r="A3316" s="58">
        <v>3312</v>
      </c>
      <c r="B3316" s="59" t="s">
        <v>7426</v>
      </c>
      <c r="C3316" s="59" t="s">
        <v>7348</v>
      </c>
      <c r="D3316" s="59" t="s">
        <v>74</v>
      </c>
      <c r="E3316" s="58" t="s">
        <v>829</v>
      </c>
      <c r="F3316" s="58">
        <v>1</v>
      </c>
      <c r="G3316" s="59" t="s">
        <v>830</v>
      </c>
      <c r="H3316" s="59" t="s">
        <v>831</v>
      </c>
      <c r="I3316" s="59">
        <v>4.4000000000000002E-4</v>
      </c>
      <c r="J3316" s="60">
        <v>2272727272.7272725</v>
      </c>
      <c r="K3316" s="59"/>
    </row>
    <row r="3317" spans="1:11" ht="15" customHeight="1" x14ac:dyDescent="0.4">
      <c r="A3317" s="58">
        <v>3313</v>
      </c>
      <c r="B3317" s="59" t="s">
        <v>7427</v>
      </c>
      <c r="C3317" s="59" t="s">
        <v>7350</v>
      </c>
      <c r="D3317" s="59" t="s">
        <v>1888</v>
      </c>
      <c r="E3317" s="58" t="s">
        <v>586</v>
      </c>
      <c r="F3317" s="58">
        <v>1</v>
      </c>
      <c r="G3317" s="59"/>
      <c r="H3317" s="59"/>
      <c r="I3317" s="59">
        <v>0</v>
      </c>
      <c r="J3317" s="60"/>
      <c r="K3317" s="59"/>
    </row>
    <row r="3318" spans="1:11" ht="15" customHeight="1" x14ac:dyDescent="0.4">
      <c r="A3318" s="58">
        <v>3314</v>
      </c>
      <c r="B3318" s="59" t="s">
        <v>7428</v>
      </c>
      <c r="C3318" s="59" t="s">
        <v>1837</v>
      </c>
      <c r="D3318" s="59" t="s">
        <v>1835</v>
      </c>
      <c r="E3318" s="58" t="s">
        <v>586</v>
      </c>
      <c r="F3318" s="58">
        <v>1</v>
      </c>
      <c r="G3318" s="59"/>
      <c r="H3318" s="59"/>
      <c r="I3318" s="59">
        <v>0</v>
      </c>
      <c r="J3318" s="60"/>
      <c r="K3318" s="59"/>
    </row>
    <row r="3319" spans="1:11" ht="15" customHeight="1" x14ac:dyDescent="0.4">
      <c r="A3319" s="58">
        <v>3315</v>
      </c>
      <c r="B3319" s="59" t="s">
        <v>7429</v>
      </c>
      <c r="C3319" s="59" t="s">
        <v>1890</v>
      </c>
      <c r="D3319" s="59" t="s">
        <v>6941</v>
      </c>
      <c r="E3319" s="58" t="s">
        <v>586</v>
      </c>
      <c r="F3319" s="58">
        <v>1</v>
      </c>
      <c r="G3319" s="59"/>
      <c r="H3319" s="59"/>
      <c r="I3319" s="59">
        <v>0</v>
      </c>
      <c r="J3319" s="60"/>
      <c r="K3319" s="59"/>
    </row>
    <row r="3320" spans="1:11" ht="15" customHeight="1" x14ac:dyDescent="0.4">
      <c r="A3320" s="58">
        <v>3316</v>
      </c>
      <c r="B3320" s="59" t="s">
        <v>7430</v>
      </c>
      <c r="C3320" s="59" t="s">
        <v>7431</v>
      </c>
      <c r="D3320" s="59" t="s">
        <v>7432</v>
      </c>
      <c r="E3320" s="58" t="s">
        <v>582</v>
      </c>
      <c r="F3320" s="58" t="s">
        <v>598</v>
      </c>
      <c r="G3320" s="59"/>
      <c r="H3320" s="59"/>
      <c r="I3320" s="59">
        <v>8.8000000000000003E-4</v>
      </c>
      <c r="J3320" s="60">
        <v>1136363636.3636363</v>
      </c>
      <c r="K3320" s="59"/>
    </row>
    <row r="3321" spans="1:11" ht="15" customHeight="1" x14ac:dyDescent="0.4">
      <c r="A3321" s="58">
        <v>3317</v>
      </c>
      <c r="B3321" s="59" t="s">
        <v>7433</v>
      </c>
      <c r="C3321" s="59" t="s">
        <v>7403</v>
      </c>
      <c r="D3321" s="59" t="s">
        <v>74</v>
      </c>
      <c r="E3321" s="58" t="s">
        <v>829</v>
      </c>
      <c r="F3321" s="58">
        <v>2</v>
      </c>
      <c r="G3321" s="59" t="s">
        <v>830</v>
      </c>
      <c r="H3321" s="59" t="s">
        <v>831</v>
      </c>
      <c r="I3321" s="59">
        <v>8.8000000000000003E-4</v>
      </c>
      <c r="J3321" s="60">
        <v>1136363636.3636363</v>
      </c>
      <c r="K3321" s="59"/>
    </row>
    <row r="3322" spans="1:11" ht="15" customHeight="1" x14ac:dyDescent="0.4">
      <c r="A3322" s="58">
        <v>3318</v>
      </c>
      <c r="B3322" s="59" t="s">
        <v>7434</v>
      </c>
      <c r="C3322" s="59" t="s">
        <v>7350</v>
      </c>
      <c r="D3322" s="59" t="s">
        <v>1888</v>
      </c>
      <c r="E3322" s="58" t="s">
        <v>586</v>
      </c>
      <c r="F3322" s="58">
        <v>1</v>
      </c>
      <c r="G3322" s="59"/>
      <c r="H3322" s="59"/>
      <c r="I3322" s="59">
        <v>0</v>
      </c>
      <c r="J3322" s="60"/>
      <c r="K3322" s="59"/>
    </row>
    <row r="3323" spans="1:11" ht="15" customHeight="1" x14ac:dyDescent="0.4">
      <c r="A3323" s="58">
        <v>3319</v>
      </c>
      <c r="B3323" s="59" t="s">
        <v>7435</v>
      </c>
      <c r="C3323" s="59" t="s">
        <v>1837</v>
      </c>
      <c r="D3323" s="59" t="s">
        <v>1835</v>
      </c>
      <c r="E3323" s="58" t="s">
        <v>586</v>
      </c>
      <c r="F3323" s="58">
        <v>1</v>
      </c>
      <c r="G3323" s="59"/>
      <c r="H3323" s="59"/>
      <c r="I3323" s="59">
        <v>0</v>
      </c>
      <c r="J3323" s="60"/>
      <c r="K3323" s="59"/>
    </row>
    <row r="3324" spans="1:11" ht="15" customHeight="1" x14ac:dyDescent="0.4">
      <c r="A3324" s="58">
        <v>3320</v>
      </c>
      <c r="B3324" s="59" t="s">
        <v>7436</v>
      </c>
      <c r="C3324" s="59" t="s">
        <v>1890</v>
      </c>
      <c r="D3324" s="59" t="s">
        <v>6941</v>
      </c>
      <c r="E3324" s="58" t="s">
        <v>586</v>
      </c>
      <c r="F3324" s="58">
        <v>1</v>
      </c>
      <c r="G3324" s="59"/>
      <c r="H3324" s="59"/>
      <c r="I3324" s="59">
        <v>0</v>
      </c>
      <c r="J3324" s="60"/>
      <c r="K3324" s="59"/>
    </row>
    <row r="3325" spans="1:11" ht="15" customHeight="1" x14ac:dyDescent="0.4">
      <c r="A3325" s="58">
        <v>3321</v>
      </c>
      <c r="B3325" s="59" t="s">
        <v>7437</v>
      </c>
      <c r="C3325" s="59" t="s">
        <v>7438</v>
      </c>
      <c r="D3325" s="59" t="s">
        <v>7439</v>
      </c>
      <c r="E3325" s="58" t="s">
        <v>582</v>
      </c>
      <c r="F3325" s="58" t="s">
        <v>598</v>
      </c>
      <c r="G3325" s="59"/>
      <c r="H3325" s="59"/>
      <c r="I3325" s="59">
        <v>8.8000000000000003E-4</v>
      </c>
      <c r="J3325" s="60">
        <v>1136363636.3636363</v>
      </c>
      <c r="K3325" s="59"/>
    </row>
    <row r="3326" spans="1:11" ht="15" customHeight="1" x14ac:dyDescent="0.4">
      <c r="A3326" s="58">
        <v>3322</v>
      </c>
      <c r="B3326" s="59" t="s">
        <v>7440</v>
      </c>
      <c r="C3326" s="59" t="s">
        <v>7403</v>
      </c>
      <c r="D3326" s="59" t="s">
        <v>74</v>
      </c>
      <c r="E3326" s="58" t="s">
        <v>829</v>
      </c>
      <c r="F3326" s="58">
        <v>2</v>
      </c>
      <c r="G3326" s="59" t="s">
        <v>830</v>
      </c>
      <c r="H3326" s="59" t="s">
        <v>831</v>
      </c>
      <c r="I3326" s="59">
        <v>8.8000000000000003E-4</v>
      </c>
      <c r="J3326" s="60">
        <v>1136363636.3636363</v>
      </c>
      <c r="K3326" s="59"/>
    </row>
    <row r="3327" spans="1:11" ht="15" customHeight="1" x14ac:dyDescent="0.4">
      <c r="A3327" s="58">
        <v>3323</v>
      </c>
      <c r="B3327" s="59" t="s">
        <v>7441</v>
      </c>
      <c r="C3327" s="59" t="s">
        <v>7350</v>
      </c>
      <c r="D3327" s="59" t="s">
        <v>1888</v>
      </c>
      <c r="E3327" s="58" t="s">
        <v>586</v>
      </c>
      <c r="F3327" s="58">
        <v>1</v>
      </c>
      <c r="G3327" s="59"/>
      <c r="H3327" s="59"/>
      <c r="I3327" s="59">
        <v>0</v>
      </c>
      <c r="J3327" s="60"/>
      <c r="K3327" s="59"/>
    </row>
    <row r="3328" spans="1:11" ht="15" customHeight="1" x14ac:dyDescent="0.4">
      <c r="A3328" s="58">
        <v>3324</v>
      </c>
      <c r="B3328" s="59" t="s">
        <v>7442</v>
      </c>
      <c r="C3328" s="59" t="s">
        <v>1837</v>
      </c>
      <c r="D3328" s="59" t="s">
        <v>1835</v>
      </c>
      <c r="E3328" s="58" t="s">
        <v>586</v>
      </c>
      <c r="F3328" s="58">
        <v>1</v>
      </c>
      <c r="G3328" s="59"/>
      <c r="H3328" s="59"/>
      <c r="I3328" s="59">
        <v>0</v>
      </c>
      <c r="J3328" s="60"/>
      <c r="K3328" s="59"/>
    </row>
    <row r="3329" spans="1:11" ht="15" customHeight="1" x14ac:dyDescent="0.4">
      <c r="A3329" s="58">
        <v>3325</v>
      </c>
      <c r="B3329" s="59" t="s">
        <v>7443</v>
      </c>
      <c r="C3329" s="59" t="s">
        <v>1890</v>
      </c>
      <c r="D3329" s="59" t="s">
        <v>6941</v>
      </c>
      <c r="E3329" s="58" t="s">
        <v>586</v>
      </c>
      <c r="F3329" s="58">
        <v>1</v>
      </c>
      <c r="G3329" s="59"/>
      <c r="H3329" s="59"/>
      <c r="I3329" s="59">
        <v>0</v>
      </c>
      <c r="J3329" s="60"/>
      <c r="K3329" s="59"/>
    </row>
    <row r="3330" spans="1:11" ht="15" customHeight="1" x14ac:dyDescent="0.4">
      <c r="A3330" s="58">
        <v>3326</v>
      </c>
      <c r="B3330" s="59" t="s">
        <v>7444</v>
      </c>
      <c r="C3330" s="59" t="s">
        <v>7445</v>
      </c>
      <c r="D3330" s="59" t="s">
        <v>7446</v>
      </c>
      <c r="E3330" s="58" t="s">
        <v>582</v>
      </c>
      <c r="F3330" s="58" t="s">
        <v>598</v>
      </c>
      <c r="G3330" s="59"/>
      <c r="H3330" s="59"/>
      <c r="I3330" s="59">
        <v>8.8000000000000003E-4</v>
      </c>
      <c r="J3330" s="60">
        <v>1136363636.3636363</v>
      </c>
      <c r="K3330" s="59"/>
    </row>
    <row r="3331" spans="1:11" ht="15" customHeight="1" x14ac:dyDescent="0.4">
      <c r="A3331" s="58">
        <v>3327</v>
      </c>
      <c r="B3331" s="59" t="s">
        <v>7447</v>
      </c>
      <c r="C3331" s="59" t="s">
        <v>7403</v>
      </c>
      <c r="D3331" s="59" t="s">
        <v>74</v>
      </c>
      <c r="E3331" s="58" t="s">
        <v>829</v>
      </c>
      <c r="F3331" s="58">
        <v>2</v>
      </c>
      <c r="G3331" s="59" t="s">
        <v>830</v>
      </c>
      <c r="H3331" s="59" t="s">
        <v>831</v>
      </c>
      <c r="I3331" s="59">
        <v>8.8000000000000003E-4</v>
      </c>
      <c r="J3331" s="60">
        <v>1136363636.3636363</v>
      </c>
      <c r="K3331" s="59"/>
    </row>
    <row r="3332" spans="1:11" ht="15" customHeight="1" x14ac:dyDescent="0.4">
      <c r="A3332" s="58">
        <v>3328</v>
      </c>
      <c r="B3332" s="59" t="s">
        <v>7448</v>
      </c>
      <c r="C3332" s="59" t="s">
        <v>7350</v>
      </c>
      <c r="D3332" s="59" t="s">
        <v>1888</v>
      </c>
      <c r="E3332" s="58" t="s">
        <v>586</v>
      </c>
      <c r="F3332" s="58">
        <v>1</v>
      </c>
      <c r="G3332" s="59"/>
      <c r="H3332" s="59"/>
      <c r="I3332" s="59">
        <v>0</v>
      </c>
      <c r="J3332" s="60"/>
      <c r="K3332" s="59"/>
    </row>
    <row r="3333" spans="1:11" ht="15" customHeight="1" x14ac:dyDescent="0.4">
      <c r="A3333" s="58">
        <v>3329</v>
      </c>
      <c r="B3333" s="59" t="s">
        <v>7449</v>
      </c>
      <c r="C3333" s="59" t="s">
        <v>1837</v>
      </c>
      <c r="D3333" s="59" t="s">
        <v>1835</v>
      </c>
      <c r="E3333" s="58" t="s">
        <v>586</v>
      </c>
      <c r="F3333" s="58">
        <v>1</v>
      </c>
      <c r="G3333" s="59"/>
      <c r="H3333" s="59"/>
      <c r="I3333" s="59">
        <v>0</v>
      </c>
      <c r="J3333" s="60"/>
      <c r="K3333" s="59"/>
    </row>
    <row r="3334" spans="1:11" ht="15" customHeight="1" x14ac:dyDescent="0.4">
      <c r="A3334" s="58">
        <v>3330</v>
      </c>
      <c r="B3334" s="59" t="s">
        <v>7450</v>
      </c>
      <c r="C3334" s="59" t="s">
        <v>1890</v>
      </c>
      <c r="D3334" s="59" t="s">
        <v>6941</v>
      </c>
      <c r="E3334" s="58" t="s">
        <v>586</v>
      </c>
      <c r="F3334" s="58">
        <v>1</v>
      </c>
      <c r="G3334" s="59"/>
      <c r="H3334" s="59"/>
      <c r="I3334" s="59">
        <v>0</v>
      </c>
      <c r="J3334" s="60"/>
      <c r="K3334" s="59"/>
    </row>
    <row r="3335" spans="1:11" ht="15" customHeight="1" x14ac:dyDescent="0.4">
      <c r="A3335" s="58">
        <v>3331</v>
      </c>
      <c r="B3335" s="59" t="s">
        <v>7451</v>
      </c>
      <c r="C3335" s="59" t="s">
        <v>7452</v>
      </c>
      <c r="D3335" s="59" t="s">
        <v>7453</v>
      </c>
      <c r="E3335" s="58" t="s">
        <v>582</v>
      </c>
      <c r="F3335" s="58" t="s">
        <v>598</v>
      </c>
      <c r="G3335" s="59"/>
      <c r="H3335" s="59"/>
      <c r="I3335" s="59">
        <v>8.8000000000000003E-4</v>
      </c>
      <c r="J3335" s="60">
        <v>1136363636.3636363</v>
      </c>
      <c r="K3335" s="59"/>
    </row>
    <row r="3336" spans="1:11" ht="15" customHeight="1" x14ac:dyDescent="0.4">
      <c r="A3336" s="58">
        <v>3332</v>
      </c>
      <c r="B3336" s="59" t="s">
        <v>7454</v>
      </c>
      <c r="C3336" s="59" t="s">
        <v>7403</v>
      </c>
      <c r="D3336" s="59" t="s">
        <v>74</v>
      </c>
      <c r="E3336" s="58" t="s">
        <v>829</v>
      </c>
      <c r="F3336" s="58">
        <v>2</v>
      </c>
      <c r="G3336" s="59" t="s">
        <v>830</v>
      </c>
      <c r="H3336" s="59" t="s">
        <v>831</v>
      </c>
      <c r="I3336" s="59">
        <v>8.8000000000000003E-4</v>
      </c>
      <c r="J3336" s="60">
        <v>1136363636.3636363</v>
      </c>
      <c r="K3336" s="59"/>
    </row>
    <row r="3337" spans="1:11" ht="15" customHeight="1" x14ac:dyDescent="0.4">
      <c r="A3337" s="58">
        <v>3333</v>
      </c>
      <c r="B3337" s="59" t="s">
        <v>7455</v>
      </c>
      <c r="C3337" s="59" t="s">
        <v>7350</v>
      </c>
      <c r="D3337" s="59" t="s">
        <v>1888</v>
      </c>
      <c r="E3337" s="58" t="s">
        <v>586</v>
      </c>
      <c r="F3337" s="58">
        <v>1</v>
      </c>
      <c r="G3337" s="59"/>
      <c r="H3337" s="59"/>
      <c r="I3337" s="59">
        <v>0</v>
      </c>
      <c r="J3337" s="60"/>
      <c r="K3337" s="59"/>
    </row>
    <row r="3338" spans="1:11" ht="15" customHeight="1" x14ac:dyDescent="0.4">
      <c r="A3338" s="58">
        <v>3334</v>
      </c>
      <c r="B3338" s="59" t="s">
        <v>7456</v>
      </c>
      <c r="C3338" s="59" t="s">
        <v>1837</v>
      </c>
      <c r="D3338" s="59" t="s">
        <v>1835</v>
      </c>
      <c r="E3338" s="58" t="s">
        <v>586</v>
      </c>
      <c r="F3338" s="58">
        <v>1</v>
      </c>
      <c r="G3338" s="59"/>
      <c r="H3338" s="59"/>
      <c r="I3338" s="59">
        <v>0</v>
      </c>
      <c r="J3338" s="60"/>
      <c r="K3338" s="59"/>
    </row>
    <row r="3339" spans="1:11" ht="15" customHeight="1" x14ac:dyDescent="0.4">
      <c r="A3339" s="58">
        <v>3335</v>
      </c>
      <c r="B3339" s="59" t="s">
        <v>7457</v>
      </c>
      <c r="C3339" s="59" t="s">
        <v>1890</v>
      </c>
      <c r="D3339" s="59" t="s">
        <v>6941</v>
      </c>
      <c r="E3339" s="58" t="s">
        <v>586</v>
      </c>
      <c r="F3339" s="58">
        <v>1</v>
      </c>
      <c r="G3339" s="59"/>
      <c r="H3339" s="59"/>
      <c r="I3339" s="59">
        <v>0</v>
      </c>
      <c r="J3339" s="60"/>
      <c r="K3339" s="59"/>
    </row>
    <row r="3340" spans="1:11" ht="15" customHeight="1" x14ac:dyDescent="0.4">
      <c r="A3340" s="58">
        <v>3336</v>
      </c>
      <c r="B3340" s="59" t="s">
        <v>7458</v>
      </c>
      <c r="C3340" s="59" t="s">
        <v>7459</v>
      </c>
      <c r="D3340" s="59" t="s">
        <v>7460</v>
      </c>
      <c r="E3340" s="58" t="s">
        <v>582</v>
      </c>
      <c r="F3340" s="58" t="s">
        <v>598</v>
      </c>
      <c r="G3340" s="59"/>
      <c r="H3340" s="59"/>
      <c r="I3340" s="59">
        <v>0.38764199999999999</v>
      </c>
      <c r="J3340" s="60">
        <v>2579699.8261282318</v>
      </c>
      <c r="K3340" s="59"/>
    </row>
    <row r="3341" spans="1:11" ht="15" customHeight="1" x14ac:dyDescent="0.4">
      <c r="A3341" s="58">
        <v>3337</v>
      </c>
      <c r="B3341" s="59" t="s">
        <v>7461</v>
      </c>
      <c r="C3341" s="59" t="s">
        <v>7462</v>
      </c>
      <c r="D3341" s="59" t="s">
        <v>7463</v>
      </c>
      <c r="E3341" s="58" t="s">
        <v>586</v>
      </c>
      <c r="F3341" s="58" t="s">
        <v>598</v>
      </c>
      <c r="G3341" s="59"/>
      <c r="H3341" s="59"/>
      <c r="I3341" s="59">
        <v>0</v>
      </c>
      <c r="J3341" s="60"/>
      <c r="K3341" s="59"/>
    </row>
    <row r="3342" spans="1:11" ht="15" customHeight="1" x14ac:dyDescent="0.4">
      <c r="A3342" s="58">
        <v>3338</v>
      </c>
      <c r="B3342" s="59" t="s">
        <v>7464</v>
      </c>
      <c r="C3342" s="59" t="s">
        <v>7465</v>
      </c>
      <c r="D3342" s="59" t="s">
        <v>7466</v>
      </c>
      <c r="E3342" s="58" t="s">
        <v>586</v>
      </c>
      <c r="F3342" s="58" t="s">
        <v>598</v>
      </c>
      <c r="G3342" s="59"/>
      <c r="H3342" s="59"/>
      <c r="I3342" s="59">
        <v>0</v>
      </c>
      <c r="J3342" s="60"/>
      <c r="K3342" s="59"/>
    </row>
    <row r="3343" spans="1:11" ht="15" customHeight="1" x14ac:dyDescent="0.4">
      <c r="A3343" s="58">
        <v>3339</v>
      </c>
      <c r="B3343" s="59" t="s">
        <v>7467</v>
      </c>
      <c r="C3343" s="59" t="s">
        <v>724</v>
      </c>
      <c r="D3343" s="59" t="s">
        <v>722</v>
      </c>
      <c r="E3343" s="58" t="s">
        <v>586</v>
      </c>
      <c r="F3343" s="58" t="s">
        <v>1158</v>
      </c>
      <c r="G3343" s="59"/>
      <c r="H3343" s="59"/>
      <c r="I3343" s="59">
        <v>0</v>
      </c>
      <c r="J3343" s="60"/>
      <c r="K3343" s="59"/>
    </row>
    <row r="3344" spans="1:11" ht="15" customHeight="1" x14ac:dyDescent="0.4">
      <c r="A3344" s="58">
        <v>3340</v>
      </c>
      <c r="B3344" s="59" t="s">
        <v>7468</v>
      </c>
      <c r="C3344" s="59" t="s">
        <v>5748</v>
      </c>
      <c r="D3344" s="59" t="s">
        <v>626</v>
      </c>
      <c r="E3344" s="58" t="s">
        <v>586</v>
      </c>
      <c r="F3344" s="58" t="s">
        <v>1978</v>
      </c>
      <c r="G3344" s="59"/>
      <c r="H3344" s="59"/>
      <c r="I3344" s="59">
        <v>0</v>
      </c>
      <c r="J3344" s="60"/>
      <c r="K3344" s="59"/>
    </row>
    <row r="3345" spans="1:11" ht="15" customHeight="1" x14ac:dyDescent="0.4">
      <c r="A3345" s="58">
        <v>3341</v>
      </c>
      <c r="B3345" s="59" t="s">
        <v>7469</v>
      </c>
      <c r="C3345" s="59" t="s">
        <v>707</v>
      </c>
      <c r="D3345" s="59" t="s">
        <v>708</v>
      </c>
      <c r="E3345" s="58" t="s">
        <v>586</v>
      </c>
      <c r="F3345" s="58" t="s">
        <v>2304</v>
      </c>
      <c r="G3345" s="59"/>
      <c r="H3345" s="59"/>
      <c r="I3345" s="59">
        <v>0</v>
      </c>
      <c r="J3345" s="60"/>
      <c r="K3345" s="59"/>
    </row>
    <row r="3346" spans="1:11" ht="15" customHeight="1" x14ac:dyDescent="0.4">
      <c r="A3346" s="58">
        <v>3342</v>
      </c>
      <c r="B3346" s="59" t="s">
        <v>7470</v>
      </c>
      <c r="C3346" s="59" t="s">
        <v>7471</v>
      </c>
      <c r="D3346" s="59" t="s">
        <v>626</v>
      </c>
      <c r="E3346" s="58" t="s">
        <v>586</v>
      </c>
      <c r="F3346" s="58" t="s">
        <v>711</v>
      </c>
      <c r="G3346" s="59"/>
      <c r="H3346" s="59"/>
      <c r="I3346" s="59">
        <v>0</v>
      </c>
      <c r="J3346" s="60"/>
      <c r="K3346" s="59"/>
    </row>
    <row r="3347" spans="1:11" ht="15" customHeight="1" x14ac:dyDescent="0.4">
      <c r="A3347" s="58">
        <v>3343</v>
      </c>
      <c r="B3347" s="59" t="s">
        <v>7472</v>
      </c>
      <c r="C3347" s="59" t="s">
        <v>2839</v>
      </c>
      <c r="D3347" s="59" t="s">
        <v>626</v>
      </c>
      <c r="E3347" s="58" t="s">
        <v>586</v>
      </c>
      <c r="F3347" s="58" t="s">
        <v>677</v>
      </c>
      <c r="G3347" s="59"/>
      <c r="H3347" s="59"/>
      <c r="I3347" s="59">
        <v>0</v>
      </c>
      <c r="J3347" s="60"/>
      <c r="K3347" s="59"/>
    </row>
    <row r="3348" spans="1:11" ht="15" customHeight="1" x14ac:dyDescent="0.4">
      <c r="A3348" s="58">
        <v>3344</v>
      </c>
      <c r="B3348" s="59" t="s">
        <v>7473</v>
      </c>
      <c r="C3348" s="59" t="s">
        <v>5739</v>
      </c>
      <c r="D3348" s="59" t="s">
        <v>626</v>
      </c>
      <c r="E3348" s="58" t="s">
        <v>586</v>
      </c>
      <c r="F3348" s="58" t="s">
        <v>1158</v>
      </c>
      <c r="G3348" s="59"/>
      <c r="H3348" s="59"/>
      <c r="I3348" s="59">
        <v>0</v>
      </c>
      <c r="J3348" s="60"/>
      <c r="K3348" s="59"/>
    </row>
    <row r="3349" spans="1:11" ht="15" customHeight="1" x14ac:dyDescent="0.4">
      <c r="A3349" s="58">
        <v>3345</v>
      </c>
      <c r="B3349" s="59" t="s">
        <v>7474</v>
      </c>
      <c r="C3349" s="59" t="s">
        <v>710</v>
      </c>
      <c r="D3349" s="59" t="s">
        <v>708</v>
      </c>
      <c r="E3349" s="58" t="s">
        <v>586</v>
      </c>
      <c r="F3349" s="58" t="s">
        <v>1158</v>
      </c>
      <c r="G3349" s="59"/>
      <c r="H3349" s="59"/>
      <c r="I3349" s="59">
        <v>0</v>
      </c>
      <c r="J3349" s="60"/>
      <c r="K3349" s="59"/>
    </row>
    <row r="3350" spans="1:11" ht="15" customHeight="1" x14ac:dyDescent="0.4">
      <c r="A3350" s="58">
        <v>3346</v>
      </c>
      <c r="B3350" s="59" t="s">
        <v>7475</v>
      </c>
      <c r="C3350" s="59" t="s">
        <v>7476</v>
      </c>
      <c r="D3350" s="59" t="s">
        <v>7477</v>
      </c>
      <c r="E3350" s="58" t="s">
        <v>586</v>
      </c>
      <c r="F3350" s="58" t="s">
        <v>598</v>
      </c>
      <c r="G3350" s="59"/>
      <c r="H3350" s="59"/>
      <c r="I3350" s="59">
        <v>0</v>
      </c>
      <c r="J3350" s="60"/>
      <c r="K3350" s="59"/>
    </row>
    <row r="3351" spans="1:11" ht="15" customHeight="1" x14ac:dyDescent="0.4">
      <c r="A3351" s="58">
        <v>3347</v>
      </c>
      <c r="B3351" s="59" t="s">
        <v>7478</v>
      </c>
      <c r="C3351" s="59" t="s">
        <v>721</v>
      </c>
      <c r="D3351" s="59" t="s">
        <v>722</v>
      </c>
      <c r="E3351" s="58" t="s">
        <v>586</v>
      </c>
      <c r="F3351" s="58" t="s">
        <v>2304</v>
      </c>
      <c r="G3351" s="59"/>
      <c r="H3351" s="59"/>
      <c r="I3351" s="59">
        <v>0</v>
      </c>
      <c r="J3351" s="60"/>
      <c r="K3351" s="59"/>
    </row>
    <row r="3352" spans="1:11" ht="15" customHeight="1" x14ac:dyDescent="0.4">
      <c r="A3352" s="58">
        <v>3348</v>
      </c>
      <c r="B3352" s="59" t="s">
        <v>7479</v>
      </c>
      <c r="C3352" s="59">
        <v>263</v>
      </c>
      <c r="D3352" s="59" t="s">
        <v>594</v>
      </c>
      <c r="E3352" s="58" t="s">
        <v>586</v>
      </c>
      <c r="F3352" s="58">
        <v>1</v>
      </c>
      <c r="G3352" s="59"/>
      <c r="H3352" s="59"/>
      <c r="I3352" s="59">
        <v>0</v>
      </c>
      <c r="J3352" s="60"/>
      <c r="K3352" s="59"/>
    </row>
    <row r="3353" spans="1:11" ht="15" customHeight="1" x14ac:dyDescent="0.4">
      <c r="A3353" s="58">
        <v>3349</v>
      </c>
      <c r="B3353" s="59" t="s">
        <v>7480</v>
      </c>
      <c r="C3353" s="59" t="s">
        <v>6915</v>
      </c>
      <c r="D3353" s="59" t="s">
        <v>6916</v>
      </c>
      <c r="E3353" s="58" t="s">
        <v>586</v>
      </c>
      <c r="F3353" s="58">
        <v>1</v>
      </c>
      <c r="G3353" s="59"/>
      <c r="H3353" s="59"/>
      <c r="I3353" s="59">
        <v>0</v>
      </c>
      <c r="J3353" s="60"/>
      <c r="K3353" s="59"/>
    </row>
    <row r="3354" spans="1:11" ht="15" customHeight="1" x14ac:dyDescent="0.4">
      <c r="A3354" s="58">
        <v>3350</v>
      </c>
      <c r="B3354" s="59" t="s">
        <v>7481</v>
      </c>
      <c r="C3354" s="59" t="s">
        <v>6918</v>
      </c>
      <c r="D3354" s="59" t="s">
        <v>594</v>
      </c>
      <c r="E3354" s="58" t="s">
        <v>586</v>
      </c>
      <c r="F3354" s="58">
        <v>1</v>
      </c>
      <c r="G3354" s="59"/>
      <c r="H3354" s="59"/>
      <c r="I3354" s="59">
        <v>0</v>
      </c>
      <c r="J3354" s="60"/>
      <c r="K3354" s="59"/>
    </row>
    <row r="3355" spans="1:11" ht="15" customHeight="1" x14ac:dyDescent="0.4">
      <c r="A3355" s="58">
        <v>3351</v>
      </c>
      <c r="B3355" s="59" t="s">
        <v>7482</v>
      </c>
      <c r="C3355" s="59" t="s">
        <v>5905</v>
      </c>
      <c r="D3355" s="59" t="s">
        <v>626</v>
      </c>
      <c r="E3355" s="58" t="s">
        <v>586</v>
      </c>
      <c r="F3355" s="58" t="s">
        <v>719</v>
      </c>
      <c r="G3355" s="59"/>
      <c r="H3355" s="59"/>
      <c r="I3355" s="59">
        <v>0</v>
      </c>
      <c r="J3355" s="60"/>
      <c r="K3355" s="59"/>
    </row>
    <row r="3356" spans="1:11" ht="15" customHeight="1" x14ac:dyDescent="0.4">
      <c r="A3356" s="58">
        <v>3352</v>
      </c>
      <c r="B3356" s="59" t="s">
        <v>7483</v>
      </c>
      <c r="C3356" s="59" t="s">
        <v>7484</v>
      </c>
      <c r="D3356" s="59" t="s">
        <v>2436</v>
      </c>
      <c r="E3356" s="58" t="s">
        <v>582</v>
      </c>
      <c r="F3356" s="58" t="s">
        <v>598</v>
      </c>
      <c r="G3356" s="59"/>
      <c r="H3356" s="59"/>
      <c r="I3356" s="59">
        <v>2.5215999999999999E-2</v>
      </c>
      <c r="J3356" s="60">
        <v>39657360.40609137</v>
      </c>
      <c r="K3356" s="59"/>
    </row>
    <row r="3357" spans="1:11" ht="15" customHeight="1" x14ac:dyDescent="0.4">
      <c r="A3357" s="58">
        <v>3353</v>
      </c>
      <c r="B3357" s="59" t="s">
        <v>7485</v>
      </c>
      <c r="C3357" s="59" t="s">
        <v>7486</v>
      </c>
      <c r="D3357" s="59" t="s">
        <v>2151</v>
      </c>
      <c r="E3357" s="58" t="s">
        <v>829</v>
      </c>
      <c r="F3357" s="58" t="s">
        <v>598</v>
      </c>
      <c r="G3357" s="59" t="s">
        <v>830</v>
      </c>
      <c r="H3357" s="59" t="s">
        <v>1816</v>
      </c>
      <c r="I3357" s="59">
        <v>2.8999999999999998E-3</v>
      </c>
      <c r="J3357" s="60">
        <v>344827586.2068966</v>
      </c>
      <c r="K3357" s="59"/>
    </row>
    <row r="3358" spans="1:11" ht="15" customHeight="1" x14ac:dyDescent="0.4">
      <c r="A3358" s="58">
        <v>3354</v>
      </c>
      <c r="B3358" s="59" t="s">
        <v>7487</v>
      </c>
      <c r="C3358" s="59" t="s">
        <v>7488</v>
      </c>
      <c r="D3358" s="59" t="s">
        <v>7187</v>
      </c>
      <c r="E3358" s="58" t="s">
        <v>586</v>
      </c>
      <c r="F3358" s="58" t="s">
        <v>591</v>
      </c>
      <c r="G3358" s="59"/>
      <c r="H3358" s="59"/>
      <c r="I3358" s="59">
        <v>0</v>
      </c>
      <c r="J3358" s="60"/>
      <c r="K3358" s="59"/>
    </row>
    <row r="3359" spans="1:11" ht="15" customHeight="1" x14ac:dyDescent="0.4">
      <c r="A3359" s="58">
        <v>3355</v>
      </c>
      <c r="B3359" s="59" t="s">
        <v>7489</v>
      </c>
      <c r="C3359" s="59" t="s">
        <v>7490</v>
      </c>
      <c r="D3359" s="59" t="s">
        <v>2151</v>
      </c>
      <c r="E3359" s="58" t="s">
        <v>829</v>
      </c>
      <c r="F3359" s="58" t="s">
        <v>598</v>
      </c>
      <c r="G3359" s="59" t="s">
        <v>830</v>
      </c>
      <c r="H3359" s="59" t="s">
        <v>1816</v>
      </c>
      <c r="I3359" s="59">
        <v>2.8999999999999998E-3</v>
      </c>
      <c r="J3359" s="60">
        <v>344827586.2068966</v>
      </c>
      <c r="K3359" s="59"/>
    </row>
    <row r="3360" spans="1:11" ht="15" customHeight="1" x14ac:dyDescent="0.4">
      <c r="A3360" s="58">
        <v>3356</v>
      </c>
      <c r="B3360" s="59" t="s">
        <v>7491</v>
      </c>
      <c r="C3360" s="59" t="s">
        <v>7122</v>
      </c>
      <c r="D3360" s="59" t="s">
        <v>2148</v>
      </c>
      <c r="E3360" s="58" t="s">
        <v>829</v>
      </c>
      <c r="F3360" s="58" t="s">
        <v>3335</v>
      </c>
      <c r="G3360" s="59" t="s">
        <v>9</v>
      </c>
      <c r="H3360" s="59" t="s">
        <v>1531</v>
      </c>
      <c r="I3360" s="59">
        <v>2.6909999999999998E-3</v>
      </c>
      <c r="J3360" s="60">
        <v>371609067.2612412</v>
      </c>
      <c r="K3360" s="59"/>
    </row>
    <row r="3361" spans="1:11" ht="15" customHeight="1" x14ac:dyDescent="0.4">
      <c r="A3361" s="58">
        <v>3357</v>
      </c>
      <c r="B3361" s="59" t="s">
        <v>7492</v>
      </c>
      <c r="C3361" s="59" t="s">
        <v>7493</v>
      </c>
      <c r="D3361" s="59" t="s">
        <v>2151</v>
      </c>
      <c r="E3361" s="58" t="s">
        <v>829</v>
      </c>
      <c r="F3361" s="58" t="s">
        <v>598</v>
      </c>
      <c r="G3361" s="59" t="s">
        <v>830</v>
      </c>
      <c r="H3361" s="59" t="s">
        <v>1816</v>
      </c>
      <c r="I3361" s="59">
        <v>2.8999999999999998E-3</v>
      </c>
      <c r="J3361" s="60">
        <v>344827586.2068966</v>
      </c>
      <c r="K3361" s="59"/>
    </row>
    <row r="3362" spans="1:11" ht="15" customHeight="1" x14ac:dyDescent="0.4">
      <c r="A3362" s="58">
        <v>3358</v>
      </c>
      <c r="B3362" s="59" t="s">
        <v>7494</v>
      </c>
      <c r="C3362" s="59" t="s">
        <v>7495</v>
      </c>
      <c r="D3362" s="59" t="s">
        <v>1530</v>
      </c>
      <c r="E3362" s="58" t="s">
        <v>829</v>
      </c>
      <c r="F3362" s="58" t="s">
        <v>7496</v>
      </c>
      <c r="G3362" s="59" t="s">
        <v>9</v>
      </c>
      <c r="H3362" s="59" t="s">
        <v>1531</v>
      </c>
      <c r="I3362" s="59">
        <v>7.3550000000000004E-3</v>
      </c>
      <c r="J3362" s="60">
        <v>135961930.65941536</v>
      </c>
      <c r="K3362" s="59"/>
    </row>
    <row r="3363" spans="1:11" ht="15" customHeight="1" x14ac:dyDescent="0.4">
      <c r="A3363" s="58">
        <v>3359</v>
      </c>
      <c r="B3363" s="59" t="s">
        <v>7497</v>
      </c>
      <c r="C3363" s="59" t="s">
        <v>7202</v>
      </c>
      <c r="D3363" s="59" t="s">
        <v>722</v>
      </c>
      <c r="E3363" s="58" t="s">
        <v>586</v>
      </c>
      <c r="F3363" s="58" t="s">
        <v>591</v>
      </c>
      <c r="G3363" s="59"/>
      <c r="H3363" s="59"/>
      <c r="I3363" s="59">
        <v>0</v>
      </c>
      <c r="J3363" s="60"/>
      <c r="K3363" s="59"/>
    </row>
    <row r="3364" spans="1:11" ht="15" customHeight="1" x14ac:dyDescent="0.4">
      <c r="A3364" s="58">
        <v>3360</v>
      </c>
      <c r="B3364" s="59" t="s">
        <v>7498</v>
      </c>
      <c r="C3364" s="59" t="s">
        <v>7499</v>
      </c>
      <c r="D3364" s="59" t="s">
        <v>2151</v>
      </c>
      <c r="E3364" s="58" t="s">
        <v>829</v>
      </c>
      <c r="F3364" s="58" t="s">
        <v>598</v>
      </c>
      <c r="G3364" s="59" t="s">
        <v>830</v>
      </c>
      <c r="H3364" s="59" t="s">
        <v>1816</v>
      </c>
      <c r="I3364" s="59">
        <v>2.8999999999999998E-3</v>
      </c>
      <c r="J3364" s="60">
        <v>344827586.2068966</v>
      </c>
      <c r="K3364" s="59"/>
    </row>
    <row r="3365" spans="1:11" ht="15" customHeight="1" x14ac:dyDescent="0.4">
      <c r="A3365" s="58">
        <v>3361</v>
      </c>
      <c r="B3365" s="59" t="s">
        <v>7500</v>
      </c>
      <c r="C3365" s="59" t="s">
        <v>7501</v>
      </c>
      <c r="D3365" s="59" t="s">
        <v>2151</v>
      </c>
      <c r="E3365" s="58" t="s">
        <v>829</v>
      </c>
      <c r="F3365" s="58" t="s">
        <v>598</v>
      </c>
      <c r="G3365" s="59" t="s">
        <v>830</v>
      </c>
      <c r="H3365" s="59" t="s">
        <v>1816</v>
      </c>
      <c r="I3365" s="59">
        <v>2.8999999999999998E-3</v>
      </c>
      <c r="J3365" s="60">
        <v>344827586.2068966</v>
      </c>
      <c r="K3365" s="59"/>
    </row>
    <row r="3366" spans="1:11" ht="15" customHeight="1" x14ac:dyDescent="0.4">
      <c r="A3366" s="58">
        <v>3362</v>
      </c>
      <c r="B3366" s="59" t="s">
        <v>7502</v>
      </c>
      <c r="C3366" s="59" t="s">
        <v>593</v>
      </c>
      <c r="D3366" s="59" t="s">
        <v>594</v>
      </c>
      <c r="E3366" s="58" t="s">
        <v>586</v>
      </c>
      <c r="F3366" s="58">
        <v>1</v>
      </c>
      <c r="G3366" s="59"/>
      <c r="H3366" s="59"/>
      <c r="I3366" s="59">
        <v>0</v>
      </c>
      <c r="J3366" s="60"/>
      <c r="K3366" s="59"/>
    </row>
    <row r="3367" spans="1:11" ht="15" customHeight="1" x14ac:dyDescent="0.4">
      <c r="A3367" s="58">
        <v>3363</v>
      </c>
      <c r="B3367" s="59" t="s">
        <v>7503</v>
      </c>
      <c r="C3367" s="59" t="s">
        <v>7504</v>
      </c>
      <c r="D3367" s="59" t="s">
        <v>626</v>
      </c>
      <c r="E3367" s="58" t="s">
        <v>586</v>
      </c>
      <c r="F3367" s="58" t="s">
        <v>591</v>
      </c>
      <c r="G3367" s="59"/>
      <c r="H3367" s="59"/>
      <c r="I3367" s="59">
        <v>0</v>
      </c>
      <c r="J3367" s="60"/>
      <c r="K3367" s="59"/>
    </row>
    <row r="3368" spans="1:11" ht="15" customHeight="1" x14ac:dyDescent="0.4">
      <c r="A3368" s="58">
        <v>3364</v>
      </c>
      <c r="B3368" s="59" t="s">
        <v>7505</v>
      </c>
      <c r="C3368" s="59" t="s">
        <v>7506</v>
      </c>
      <c r="D3368" s="59" t="s">
        <v>7209</v>
      </c>
      <c r="E3368" s="58" t="s">
        <v>582</v>
      </c>
      <c r="F3368" s="58" t="s">
        <v>598</v>
      </c>
      <c r="G3368" s="59"/>
      <c r="H3368" s="59"/>
      <c r="I3368" s="59">
        <v>6.7000000000000002E-4</v>
      </c>
      <c r="J3368" s="60">
        <v>1492537313.4328358</v>
      </c>
      <c r="K3368" s="59"/>
    </row>
    <row r="3369" spans="1:11" ht="15" customHeight="1" x14ac:dyDescent="0.4">
      <c r="A3369" s="58">
        <v>3365</v>
      </c>
      <c r="B3369" s="59" t="s">
        <v>7507</v>
      </c>
      <c r="C3369" s="59">
        <v>81087783</v>
      </c>
      <c r="D3369" s="59" t="s">
        <v>7212</v>
      </c>
      <c r="E3369" s="58" t="s">
        <v>859</v>
      </c>
      <c r="F3369" s="58" t="s">
        <v>598</v>
      </c>
      <c r="G3369" s="59" t="s">
        <v>1509</v>
      </c>
      <c r="H3369" s="59"/>
      <c r="I3369" s="59">
        <v>6.7000000000000002E-4</v>
      </c>
      <c r="J3369" s="60">
        <v>1492537313.4328358</v>
      </c>
      <c r="K3369" s="59"/>
    </row>
    <row r="3370" spans="1:11" ht="15" customHeight="1" x14ac:dyDescent="0.4">
      <c r="A3370" s="58">
        <v>3366</v>
      </c>
      <c r="B3370" s="59" t="s">
        <v>7508</v>
      </c>
      <c r="C3370" s="59" t="s">
        <v>7509</v>
      </c>
      <c r="D3370" s="59" t="s">
        <v>7510</v>
      </c>
      <c r="E3370" s="58" t="s">
        <v>586</v>
      </c>
      <c r="F3370" s="58" t="s">
        <v>587</v>
      </c>
      <c r="G3370" s="59"/>
      <c r="H3370" s="59"/>
      <c r="I3370" s="59">
        <v>0</v>
      </c>
      <c r="J3370" s="60"/>
      <c r="K3370" s="59"/>
    </row>
    <row r="3371" spans="1:11" ht="15" customHeight="1" x14ac:dyDescent="0.4">
      <c r="A3371" s="58">
        <v>3367</v>
      </c>
      <c r="B3371" s="59" t="s">
        <v>7511</v>
      </c>
      <c r="C3371" s="59" t="s">
        <v>7512</v>
      </c>
      <c r="D3371" s="59" t="s">
        <v>7510</v>
      </c>
      <c r="E3371" s="58" t="s">
        <v>586</v>
      </c>
      <c r="F3371" s="58" t="s">
        <v>608</v>
      </c>
      <c r="G3371" s="59"/>
      <c r="H3371" s="59"/>
      <c r="I3371" s="59">
        <v>0</v>
      </c>
      <c r="J3371" s="60"/>
      <c r="K3371" s="59"/>
    </row>
    <row r="3372" spans="1:11" ht="15" customHeight="1" x14ac:dyDescent="0.4">
      <c r="A3372" s="58">
        <v>3368</v>
      </c>
      <c r="B3372" s="59" t="s">
        <v>7513</v>
      </c>
      <c r="C3372" s="59" t="s">
        <v>7514</v>
      </c>
      <c r="D3372" s="59" t="s">
        <v>7515</v>
      </c>
      <c r="E3372" s="58" t="s">
        <v>582</v>
      </c>
      <c r="F3372" s="58" t="s">
        <v>598</v>
      </c>
      <c r="G3372" s="59"/>
      <c r="H3372" s="59"/>
      <c r="I3372" s="59">
        <v>0.13838200000000001</v>
      </c>
      <c r="J3372" s="60">
        <v>7226373.372259398</v>
      </c>
      <c r="K3372" s="59"/>
    </row>
    <row r="3373" spans="1:11" ht="15" customHeight="1" x14ac:dyDescent="0.4">
      <c r="A3373" s="58">
        <v>3369</v>
      </c>
      <c r="B3373" s="59" t="s">
        <v>7516</v>
      </c>
      <c r="C3373" s="59" t="s">
        <v>6895</v>
      </c>
      <c r="D3373" s="59" t="s">
        <v>7517</v>
      </c>
      <c r="E3373" s="58" t="s">
        <v>586</v>
      </c>
      <c r="F3373" s="58" t="s">
        <v>608</v>
      </c>
      <c r="G3373" s="59"/>
      <c r="H3373" s="59"/>
      <c r="I3373" s="59">
        <v>0</v>
      </c>
      <c r="J3373" s="60"/>
      <c r="K3373" s="59"/>
    </row>
    <row r="3374" spans="1:11" ht="15" customHeight="1" x14ac:dyDescent="0.4">
      <c r="A3374" s="58">
        <v>3370</v>
      </c>
      <c r="B3374" s="59" t="s">
        <v>7518</v>
      </c>
      <c r="C3374" s="59" t="s">
        <v>3989</v>
      </c>
      <c r="D3374" s="59" t="s">
        <v>6021</v>
      </c>
      <c r="E3374" s="58" t="s">
        <v>586</v>
      </c>
      <c r="F3374" s="58" t="s">
        <v>608</v>
      </c>
      <c r="G3374" s="59"/>
      <c r="H3374" s="59"/>
      <c r="I3374" s="59">
        <v>0</v>
      </c>
      <c r="J3374" s="60"/>
      <c r="K3374" s="59"/>
    </row>
    <row r="3375" spans="1:11" ht="15" customHeight="1" x14ac:dyDescent="0.4">
      <c r="A3375" s="58">
        <v>3371</v>
      </c>
      <c r="B3375" s="59" t="s">
        <v>7519</v>
      </c>
      <c r="C3375" s="59" t="s">
        <v>3987</v>
      </c>
      <c r="D3375" s="59" t="s">
        <v>722</v>
      </c>
      <c r="E3375" s="58" t="s">
        <v>586</v>
      </c>
      <c r="F3375" s="58" t="s">
        <v>608</v>
      </c>
      <c r="G3375" s="59"/>
      <c r="H3375" s="59"/>
      <c r="I3375" s="59">
        <v>0</v>
      </c>
      <c r="J3375" s="60"/>
      <c r="K3375" s="59"/>
    </row>
    <row r="3376" spans="1:11" ht="15" customHeight="1" x14ac:dyDescent="0.4">
      <c r="A3376" s="58">
        <v>3372</v>
      </c>
      <c r="B3376" s="59" t="s">
        <v>7520</v>
      </c>
      <c r="C3376" s="59" t="s">
        <v>7521</v>
      </c>
      <c r="D3376" s="59" t="s">
        <v>7522</v>
      </c>
      <c r="E3376" s="58" t="s">
        <v>582</v>
      </c>
      <c r="F3376" s="58" t="s">
        <v>598</v>
      </c>
      <c r="G3376" s="59"/>
      <c r="H3376" s="59"/>
      <c r="I3376" s="59">
        <v>0.13838200000000001</v>
      </c>
      <c r="J3376" s="60">
        <v>7226373.372259398</v>
      </c>
      <c r="K3376" s="59"/>
    </row>
    <row r="3377" spans="1:11" ht="15" customHeight="1" x14ac:dyDescent="0.4">
      <c r="A3377" s="58">
        <v>3373</v>
      </c>
      <c r="B3377" s="59" t="s">
        <v>7523</v>
      </c>
      <c r="C3377" s="59" t="s">
        <v>7524</v>
      </c>
      <c r="D3377" s="59" t="s">
        <v>2148</v>
      </c>
      <c r="E3377" s="58" t="s">
        <v>829</v>
      </c>
      <c r="F3377" s="58" t="s">
        <v>3335</v>
      </c>
      <c r="G3377" s="59" t="s">
        <v>9</v>
      </c>
      <c r="H3377" s="59" t="s">
        <v>1531</v>
      </c>
      <c r="I3377" s="59">
        <v>5.8500000000000002E-3</v>
      </c>
      <c r="J3377" s="60">
        <v>170940170.94017094</v>
      </c>
      <c r="K3377" s="59"/>
    </row>
    <row r="3378" spans="1:11" ht="15" customHeight="1" x14ac:dyDescent="0.4">
      <c r="A3378" s="58">
        <v>3374</v>
      </c>
      <c r="B3378" s="59" t="s">
        <v>7525</v>
      </c>
      <c r="C3378" s="59" t="s">
        <v>7526</v>
      </c>
      <c r="D3378" s="59" t="s">
        <v>7527</v>
      </c>
      <c r="E3378" s="58" t="s">
        <v>829</v>
      </c>
      <c r="F3378" s="58" t="s">
        <v>1978</v>
      </c>
      <c r="G3378" s="59" t="s">
        <v>1258</v>
      </c>
      <c r="H3378" s="59" t="s">
        <v>1534</v>
      </c>
      <c r="I3378" s="59">
        <v>9.3599999999999998E-4</v>
      </c>
      <c r="J3378" s="60">
        <v>1068376068.3760684</v>
      </c>
      <c r="K3378" s="59"/>
    </row>
    <row r="3379" spans="1:11" ht="15" customHeight="1" x14ac:dyDescent="0.4">
      <c r="A3379" s="58">
        <v>3375</v>
      </c>
      <c r="B3379" s="59" t="s">
        <v>7528</v>
      </c>
      <c r="C3379" s="59" t="s">
        <v>7529</v>
      </c>
      <c r="D3379" s="59" t="s">
        <v>2148</v>
      </c>
      <c r="E3379" s="58" t="s">
        <v>829</v>
      </c>
      <c r="F3379" s="58" t="s">
        <v>1158</v>
      </c>
      <c r="G3379" s="59" t="s">
        <v>9</v>
      </c>
      <c r="H3379" s="59" t="s">
        <v>1531</v>
      </c>
      <c r="I3379" s="59">
        <v>1.6149999999999999E-3</v>
      </c>
      <c r="J3379" s="60">
        <v>619195046.43962848</v>
      </c>
      <c r="K3379" s="59"/>
    </row>
    <row r="3380" spans="1:11" ht="15" customHeight="1" x14ac:dyDescent="0.4">
      <c r="A3380" s="58">
        <v>3376</v>
      </c>
      <c r="B3380" s="59" t="s">
        <v>7530</v>
      </c>
      <c r="C3380" s="59" t="s">
        <v>7531</v>
      </c>
      <c r="D3380" s="59" t="s">
        <v>7527</v>
      </c>
      <c r="E3380" s="58" t="s">
        <v>829</v>
      </c>
      <c r="F3380" s="58" t="s">
        <v>7532</v>
      </c>
      <c r="G3380" s="59" t="s">
        <v>15</v>
      </c>
      <c r="H3380" s="59" t="s">
        <v>1534</v>
      </c>
      <c r="I3380" s="59">
        <v>2.1840000000000002E-3</v>
      </c>
      <c r="J3380" s="60">
        <v>457875457.87545782</v>
      </c>
      <c r="K3380" s="59"/>
    </row>
    <row r="3381" spans="1:11" ht="15" customHeight="1" x14ac:dyDescent="0.4">
      <c r="A3381" s="58">
        <v>3377</v>
      </c>
      <c r="B3381" s="59" t="s">
        <v>7533</v>
      </c>
      <c r="C3381" s="59" t="s">
        <v>7070</v>
      </c>
      <c r="D3381" s="59" t="s">
        <v>7527</v>
      </c>
      <c r="E3381" s="58" t="s">
        <v>829</v>
      </c>
      <c r="F3381" s="58" t="s">
        <v>719</v>
      </c>
      <c r="G3381" s="59" t="s">
        <v>1258</v>
      </c>
      <c r="H3381" s="59" t="s">
        <v>1534</v>
      </c>
      <c r="I3381" s="59">
        <v>5.1999999999999995E-4</v>
      </c>
      <c r="J3381" s="60">
        <v>1923076923.0769231</v>
      </c>
      <c r="K3381" s="59"/>
    </row>
    <row r="3382" spans="1:11" ht="15" customHeight="1" x14ac:dyDescent="0.4">
      <c r="A3382" s="58">
        <v>3378</v>
      </c>
      <c r="B3382" s="59" t="s">
        <v>7534</v>
      </c>
      <c r="C3382" s="59" t="s">
        <v>7535</v>
      </c>
      <c r="D3382" s="59" t="s">
        <v>7527</v>
      </c>
      <c r="E3382" s="58" t="s">
        <v>829</v>
      </c>
      <c r="F3382" s="58" t="s">
        <v>1158</v>
      </c>
      <c r="G3382" s="59" t="s">
        <v>15</v>
      </c>
      <c r="H3382" s="59" t="s">
        <v>1534</v>
      </c>
      <c r="I3382" s="59">
        <v>4.6799999999999999E-4</v>
      </c>
      <c r="J3382" s="60">
        <v>2136752136.7521367</v>
      </c>
      <c r="K3382" s="59"/>
    </row>
    <row r="3383" spans="1:11" ht="15" customHeight="1" x14ac:dyDescent="0.4">
      <c r="A3383" s="58">
        <v>3379</v>
      </c>
      <c r="B3383" s="59" t="s">
        <v>7536</v>
      </c>
      <c r="C3383" s="59" t="s">
        <v>7537</v>
      </c>
      <c r="D3383" s="59" t="s">
        <v>2148</v>
      </c>
      <c r="E3383" s="58" t="s">
        <v>829</v>
      </c>
      <c r="F3383" s="58" t="s">
        <v>754</v>
      </c>
      <c r="G3383" s="59" t="s">
        <v>9</v>
      </c>
      <c r="H3383" s="59" t="s">
        <v>1531</v>
      </c>
      <c r="I3383" s="59">
        <v>4.3059999999999999E-3</v>
      </c>
      <c r="J3383" s="60">
        <v>232234091.96470043</v>
      </c>
      <c r="K3383" s="59"/>
    </row>
    <row r="3384" spans="1:11" ht="15" customHeight="1" x14ac:dyDescent="0.4">
      <c r="A3384" s="58">
        <v>3380</v>
      </c>
      <c r="B3384" s="59" t="s">
        <v>7538</v>
      </c>
      <c r="C3384" s="59" t="s">
        <v>7079</v>
      </c>
      <c r="D3384" s="59" t="s">
        <v>7539</v>
      </c>
      <c r="E3384" s="58" t="s">
        <v>829</v>
      </c>
      <c r="F3384" s="58" t="s">
        <v>598</v>
      </c>
      <c r="G3384" s="59" t="s">
        <v>1513</v>
      </c>
      <c r="H3384" s="59" t="s">
        <v>1514</v>
      </c>
      <c r="I3384" s="59">
        <v>6.0000000000000002E-6</v>
      </c>
      <c r="J3384" s="60">
        <v>166666666666.66666</v>
      </c>
      <c r="K3384" s="59"/>
    </row>
    <row r="3385" spans="1:11" ht="15" customHeight="1" x14ac:dyDescent="0.4">
      <c r="A3385" s="58">
        <v>3381</v>
      </c>
      <c r="B3385" s="59" t="s">
        <v>7540</v>
      </c>
      <c r="C3385" s="59" t="s">
        <v>7541</v>
      </c>
      <c r="D3385" s="59" t="s">
        <v>2148</v>
      </c>
      <c r="E3385" s="58" t="s">
        <v>829</v>
      </c>
      <c r="F3385" s="58" t="s">
        <v>1158</v>
      </c>
      <c r="G3385" s="59" t="s">
        <v>9</v>
      </c>
      <c r="H3385" s="59" t="s">
        <v>1531</v>
      </c>
      <c r="I3385" s="59">
        <v>1.611E-3</v>
      </c>
      <c r="J3385" s="60">
        <v>620732464.30788326</v>
      </c>
      <c r="K3385" s="59"/>
    </row>
    <row r="3386" spans="1:11" ht="15" customHeight="1" x14ac:dyDescent="0.4">
      <c r="A3386" s="58">
        <v>3382</v>
      </c>
      <c r="B3386" s="59" t="s">
        <v>7542</v>
      </c>
      <c r="C3386" s="59" t="s">
        <v>7543</v>
      </c>
      <c r="D3386" s="59" t="s">
        <v>7009</v>
      </c>
      <c r="E3386" s="58" t="s">
        <v>829</v>
      </c>
      <c r="F3386" s="58" t="s">
        <v>751</v>
      </c>
      <c r="G3386" s="59" t="s">
        <v>1513</v>
      </c>
      <c r="H3386" s="59" t="s">
        <v>1514</v>
      </c>
      <c r="I3386" s="59">
        <v>5.8E-5</v>
      </c>
      <c r="J3386" s="60">
        <v>17241379310.344826</v>
      </c>
      <c r="K3386" s="59"/>
    </row>
    <row r="3387" spans="1:11" ht="15" customHeight="1" x14ac:dyDescent="0.4">
      <c r="A3387" s="58">
        <v>3383</v>
      </c>
      <c r="B3387" s="59" t="s">
        <v>7544</v>
      </c>
      <c r="C3387" s="59" t="s">
        <v>7545</v>
      </c>
      <c r="D3387" s="59" t="s">
        <v>2148</v>
      </c>
      <c r="E3387" s="58" t="s">
        <v>829</v>
      </c>
      <c r="F3387" s="58" t="s">
        <v>1158</v>
      </c>
      <c r="G3387" s="59" t="s">
        <v>9</v>
      </c>
      <c r="H3387" s="59" t="s">
        <v>1531</v>
      </c>
      <c r="I3387" s="59">
        <v>1.611E-3</v>
      </c>
      <c r="J3387" s="60">
        <v>620732464.30788326</v>
      </c>
      <c r="K3387" s="59"/>
    </row>
    <row r="3388" spans="1:11" ht="15" customHeight="1" x14ac:dyDescent="0.4">
      <c r="A3388" s="58">
        <v>3384</v>
      </c>
      <c r="B3388" s="59" t="s">
        <v>7546</v>
      </c>
      <c r="C3388" s="59" t="s">
        <v>7547</v>
      </c>
      <c r="D3388" s="59" t="s">
        <v>2148</v>
      </c>
      <c r="E3388" s="58" t="s">
        <v>829</v>
      </c>
      <c r="F3388" s="58" t="s">
        <v>751</v>
      </c>
      <c r="G3388" s="59" t="s">
        <v>9</v>
      </c>
      <c r="H3388" s="59" t="s">
        <v>1531</v>
      </c>
      <c r="I3388" s="59">
        <v>2.153E-3</v>
      </c>
      <c r="J3388" s="60">
        <v>464468183.92940086</v>
      </c>
      <c r="K3388" s="59"/>
    </row>
    <row r="3389" spans="1:11" ht="15" customHeight="1" x14ac:dyDescent="0.4">
      <c r="A3389" s="58">
        <v>3385</v>
      </c>
      <c r="B3389" s="59" t="s">
        <v>7548</v>
      </c>
      <c r="C3389" s="59" t="s">
        <v>7549</v>
      </c>
      <c r="D3389" s="59" t="s">
        <v>7527</v>
      </c>
      <c r="E3389" s="58" t="s">
        <v>829</v>
      </c>
      <c r="F3389" s="58" t="s">
        <v>751</v>
      </c>
      <c r="G3389" s="59" t="s">
        <v>1258</v>
      </c>
      <c r="H3389" s="59" t="s">
        <v>1534</v>
      </c>
      <c r="I3389" s="59">
        <v>6.2399999999999999E-4</v>
      </c>
      <c r="J3389" s="60">
        <v>1602564102.5641026</v>
      </c>
      <c r="K3389" s="59"/>
    </row>
    <row r="3390" spans="1:11" ht="15" customHeight="1" x14ac:dyDescent="0.4">
      <c r="A3390" s="58">
        <v>3386</v>
      </c>
      <c r="B3390" s="59" t="s">
        <v>7550</v>
      </c>
      <c r="C3390" s="59" t="s">
        <v>7088</v>
      </c>
      <c r="D3390" s="59" t="s">
        <v>7527</v>
      </c>
      <c r="E3390" s="58" t="s">
        <v>829</v>
      </c>
      <c r="F3390" s="58" t="s">
        <v>751</v>
      </c>
      <c r="G3390" s="59" t="s">
        <v>1258</v>
      </c>
      <c r="H3390" s="59" t="s">
        <v>1534</v>
      </c>
      <c r="I3390" s="59">
        <v>6.2399999999999999E-4</v>
      </c>
      <c r="J3390" s="60">
        <v>1602564102.5641026</v>
      </c>
      <c r="K3390" s="59"/>
    </row>
    <row r="3391" spans="1:11" ht="15" customHeight="1" x14ac:dyDescent="0.4">
      <c r="A3391" s="58">
        <v>3387</v>
      </c>
      <c r="B3391" s="59" t="s">
        <v>7551</v>
      </c>
      <c r="C3391" s="59" t="s">
        <v>7552</v>
      </c>
      <c r="D3391" s="59" t="s">
        <v>7009</v>
      </c>
      <c r="E3391" s="58" t="s">
        <v>829</v>
      </c>
      <c r="F3391" s="58" t="s">
        <v>1158</v>
      </c>
      <c r="G3391" s="59" t="s">
        <v>1513</v>
      </c>
      <c r="H3391" s="59" t="s">
        <v>1514</v>
      </c>
      <c r="I3391" s="59">
        <v>4.3000000000000002E-5</v>
      </c>
      <c r="J3391" s="60">
        <v>23255813953.488373</v>
      </c>
      <c r="K3391" s="59"/>
    </row>
    <row r="3392" spans="1:11" ht="15" customHeight="1" x14ac:dyDescent="0.4">
      <c r="A3392" s="58">
        <v>3388</v>
      </c>
      <c r="B3392" s="59" t="s">
        <v>7553</v>
      </c>
      <c r="C3392" s="59" t="s">
        <v>7554</v>
      </c>
      <c r="D3392" s="59" t="s">
        <v>7527</v>
      </c>
      <c r="E3392" s="58" t="s">
        <v>829</v>
      </c>
      <c r="F3392" s="58" t="s">
        <v>1158</v>
      </c>
      <c r="G3392" s="59" t="s">
        <v>1258</v>
      </c>
      <c r="H3392" s="59" t="s">
        <v>1534</v>
      </c>
      <c r="I3392" s="59">
        <v>4.6799999999999999E-4</v>
      </c>
      <c r="J3392" s="60">
        <v>2136752136.7521367</v>
      </c>
      <c r="K3392" s="59"/>
    </row>
    <row r="3393" spans="1:11" ht="15" customHeight="1" x14ac:dyDescent="0.4">
      <c r="A3393" s="58">
        <v>3389</v>
      </c>
      <c r="B3393" s="59" t="s">
        <v>7555</v>
      </c>
      <c r="C3393" s="59" t="s">
        <v>7556</v>
      </c>
      <c r="D3393" s="59" t="s">
        <v>2148</v>
      </c>
      <c r="E3393" s="58" t="s">
        <v>829</v>
      </c>
      <c r="F3393" s="58" t="s">
        <v>627</v>
      </c>
      <c r="G3393" s="59" t="s">
        <v>9</v>
      </c>
      <c r="H3393" s="59" t="s">
        <v>1531</v>
      </c>
      <c r="I3393" s="59">
        <v>1.0759999999999999E-3</v>
      </c>
      <c r="J3393" s="60">
        <v>929368029.73977697</v>
      </c>
      <c r="K3393" s="59"/>
    </row>
    <row r="3394" spans="1:11" ht="15" customHeight="1" x14ac:dyDescent="0.4">
      <c r="A3394" s="58">
        <v>3390</v>
      </c>
      <c r="B3394" s="59" t="s">
        <v>7557</v>
      </c>
      <c r="C3394" s="59" t="s">
        <v>7558</v>
      </c>
      <c r="D3394" s="59" t="s">
        <v>7527</v>
      </c>
      <c r="E3394" s="58" t="s">
        <v>829</v>
      </c>
      <c r="F3394" s="58" t="s">
        <v>627</v>
      </c>
      <c r="G3394" s="59" t="s">
        <v>1258</v>
      </c>
      <c r="H3394" s="59" t="s">
        <v>1534</v>
      </c>
      <c r="I3394" s="59">
        <v>3.1199999999999999E-4</v>
      </c>
      <c r="J3394" s="60">
        <v>3205128205.1282053</v>
      </c>
      <c r="K3394" s="59"/>
    </row>
    <row r="3395" spans="1:11" ht="15" customHeight="1" x14ac:dyDescent="0.4">
      <c r="A3395" s="58">
        <v>3391</v>
      </c>
      <c r="B3395" s="59" t="s">
        <v>7559</v>
      </c>
      <c r="C3395" s="59" t="s">
        <v>7560</v>
      </c>
      <c r="D3395" s="59" t="s">
        <v>7527</v>
      </c>
      <c r="E3395" s="58" t="s">
        <v>829</v>
      </c>
      <c r="F3395" s="58" t="s">
        <v>598</v>
      </c>
      <c r="G3395" s="59" t="s">
        <v>1258</v>
      </c>
      <c r="H3395" s="59" t="s">
        <v>1534</v>
      </c>
      <c r="I3395" s="59">
        <v>5.1999999999999997E-5</v>
      </c>
      <c r="J3395" s="60">
        <v>19230769230.769234</v>
      </c>
      <c r="K3395" s="59"/>
    </row>
    <row r="3396" spans="1:11" ht="15" customHeight="1" x14ac:dyDescent="0.4">
      <c r="A3396" s="58">
        <v>3392</v>
      </c>
      <c r="B3396" s="59" t="s">
        <v>7561</v>
      </c>
      <c r="C3396" s="59" t="s">
        <v>7562</v>
      </c>
      <c r="D3396" s="59" t="s">
        <v>7527</v>
      </c>
      <c r="E3396" s="58" t="s">
        <v>829</v>
      </c>
      <c r="F3396" s="58" t="s">
        <v>1158</v>
      </c>
      <c r="G3396" s="59" t="s">
        <v>15</v>
      </c>
      <c r="H3396" s="59" t="s">
        <v>1534</v>
      </c>
      <c r="I3396" s="59">
        <v>4.6799999999999999E-4</v>
      </c>
      <c r="J3396" s="60">
        <v>2136752136.7521367</v>
      </c>
      <c r="K3396" s="59"/>
    </row>
    <row r="3397" spans="1:11" ht="15" customHeight="1" x14ac:dyDescent="0.4">
      <c r="A3397" s="58">
        <v>3393</v>
      </c>
      <c r="B3397" s="59" t="s">
        <v>7563</v>
      </c>
      <c r="C3397" s="59" t="s">
        <v>7564</v>
      </c>
      <c r="D3397" s="59" t="s">
        <v>2148</v>
      </c>
      <c r="E3397" s="58" t="s">
        <v>829</v>
      </c>
      <c r="F3397" s="58" t="s">
        <v>1978</v>
      </c>
      <c r="G3397" s="59" t="s">
        <v>9</v>
      </c>
      <c r="H3397" s="59" t="s">
        <v>1531</v>
      </c>
      <c r="I3397" s="59">
        <v>3.2290000000000001E-3</v>
      </c>
      <c r="J3397" s="60">
        <v>309693403.53050476</v>
      </c>
      <c r="K3397" s="59"/>
    </row>
    <row r="3398" spans="1:11" ht="15" customHeight="1" x14ac:dyDescent="0.4">
      <c r="A3398" s="58">
        <v>3394</v>
      </c>
      <c r="B3398" s="59" t="s">
        <v>7565</v>
      </c>
      <c r="C3398" s="59" t="s">
        <v>7566</v>
      </c>
      <c r="D3398" s="59" t="s">
        <v>2148</v>
      </c>
      <c r="E3398" s="58" t="s">
        <v>829</v>
      </c>
      <c r="F3398" s="58" t="s">
        <v>1158</v>
      </c>
      <c r="G3398" s="59" t="s">
        <v>9</v>
      </c>
      <c r="H3398" s="59" t="s">
        <v>1531</v>
      </c>
      <c r="I3398" s="59">
        <v>1.6149999999999999E-3</v>
      </c>
      <c r="J3398" s="60">
        <v>619195046.43962848</v>
      </c>
      <c r="K3398" s="59"/>
    </row>
    <row r="3399" spans="1:11" ht="15" customHeight="1" x14ac:dyDescent="0.4">
      <c r="A3399" s="58">
        <v>3395</v>
      </c>
      <c r="B3399" s="59" t="s">
        <v>7567</v>
      </c>
      <c r="C3399" s="59" t="s">
        <v>7568</v>
      </c>
      <c r="D3399" s="59" t="s">
        <v>7527</v>
      </c>
      <c r="E3399" s="58" t="s">
        <v>829</v>
      </c>
      <c r="F3399" s="58" t="s">
        <v>1978</v>
      </c>
      <c r="G3399" s="59" t="s">
        <v>1258</v>
      </c>
      <c r="H3399" s="59" t="s">
        <v>1534</v>
      </c>
      <c r="I3399" s="59">
        <v>9.3599999999999998E-4</v>
      </c>
      <c r="J3399" s="60">
        <v>1068376068.3760684</v>
      </c>
      <c r="K3399" s="59"/>
    </row>
    <row r="3400" spans="1:11" ht="15" customHeight="1" x14ac:dyDescent="0.4">
      <c r="A3400" s="58">
        <v>3396</v>
      </c>
      <c r="B3400" s="59" t="s">
        <v>7569</v>
      </c>
      <c r="C3400" s="59" t="s">
        <v>7570</v>
      </c>
      <c r="D3400" s="59" t="s">
        <v>1530</v>
      </c>
      <c r="E3400" s="58" t="s">
        <v>829</v>
      </c>
      <c r="F3400" s="58" t="s">
        <v>608</v>
      </c>
      <c r="G3400" s="59" t="s">
        <v>9</v>
      </c>
      <c r="H3400" s="59" t="s">
        <v>1523</v>
      </c>
      <c r="I3400" s="59">
        <v>1.66E-4</v>
      </c>
      <c r="J3400" s="60">
        <v>6024096385.5421686</v>
      </c>
      <c r="K3400" s="59"/>
    </row>
    <row r="3401" spans="1:11" ht="15" customHeight="1" x14ac:dyDescent="0.4">
      <c r="A3401" s="58">
        <v>3397</v>
      </c>
      <c r="B3401" s="59" t="s">
        <v>7571</v>
      </c>
      <c r="C3401" s="59" t="s">
        <v>7105</v>
      </c>
      <c r="D3401" s="59" t="s">
        <v>7527</v>
      </c>
      <c r="E3401" s="58" t="s">
        <v>829</v>
      </c>
      <c r="F3401" s="58" t="s">
        <v>3335</v>
      </c>
      <c r="G3401" s="59" t="s">
        <v>1258</v>
      </c>
      <c r="H3401" s="59" t="s">
        <v>1534</v>
      </c>
      <c r="I3401" s="59">
        <v>7.7999999999999999E-4</v>
      </c>
      <c r="J3401" s="60">
        <v>1282051282.0512822</v>
      </c>
      <c r="K3401" s="59"/>
    </row>
    <row r="3402" spans="1:11" ht="15" customHeight="1" x14ac:dyDescent="0.4">
      <c r="A3402" s="58">
        <v>3398</v>
      </c>
      <c r="B3402" s="59" t="s">
        <v>7572</v>
      </c>
      <c r="C3402" s="59" t="s">
        <v>7573</v>
      </c>
      <c r="D3402" s="59" t="s">
        <v>7527</v>
      </c>
      <c r="E3402" s="58" t="s">
        <v>829</v>
      </c>
      <c r="F3402" s="58" t="s">
        <v>1158</v>
      </c>
      <c r="G3402" s="59" t="s">
        <v>1258</v>
      </c>
      <c r="H3402" s="59" t="s">
        <v>1534</v>
      </c>
      <c r="I3402" s="59">
        <v>4.6799999999999999E-4</v>
      </c>
      <c r="J3402" s="60">
        <v>2136752136.7521367</v>
      </c>
      <c r="K3402" s="59"/>
    </row>
    <row r="3403" spans="1:11" ht="15" customHeight="1" x14ac:dyDescent="0.4">
      <c r="A3403" s="58">
        <v>3399</v>
      </c>
      <c r="B3403" s="59" t="s">
        <v>7574</v>
      </c>
      <c r="C3403" s="59" t="s">
        <v>7575</v>
      </c>
      <c r="D3403" s="59" t="s">
        <v>7576</v>
      </c>
      <c r="E3403" s="58" t="s">
        <v>859</v>
      </c>
      <c r="F3403" s="58" t="s">
        <v>598</v>
      </c>
      <c r="G3403" s="59" t="s">
        <v>1509</v>
      </c>
      <c r="H3403" s="59"/>
      <c r="I3403" s="59">
        <v>6.7000000000000002E-4</v>
      </c>
      <c r="J3403" s="60">
        <v>1492537313.4328358</v>
      </c>
      <c r="K3403" s="59"/>
    </row>
    <row r="3404" spans="1:11" ht="15" customHeight="1" x14ac:dyDescent="0.4">
      <c r="A3404" s="58">
        <v>3400</v>
      </c>
      <c r="B3404" s="59" t="s">
        <v>7577</v>
      </c>
      <c r="C3404" s="59" t="s">
        <v>7578</v>
      </c>
      <c r="D3404" s="59" t="s">
        <v>2148</v>
      </c>
      <c r="E3404" s="58" t="s">
        <v>829</v>
      </c>
      <c r="F3404" s="58" t="s">
        <v>1158</v>
      </c>
      <c r="G3404" s="59" t="s">
        <v>9</v>
      </c>
      <c r="H3404" s="59" t="s">
        <v>1531</v>
      </c>
      <c r="I3404" s="59">
        <v>1.611E-3</v>
      </c>
      <c r="J3404" s="60">
        <v>620732464.30788326</v>
      </c>
      <c r="K3404" s="59"/>
    </row>
    <row r="3405" spans="1:11" ht="15" customHeight="1" x14ac:dyDescent="0.4">
      <c r="A3405" s="58">
        <v>3401</v>
      </c>
      <c r="B3405" s="59" t="s">
        <v>7579</v>
      </c>
      <c r="C3405" s="59" t="s">
        <v>7580</v>
      </c>
      <c r="D3405" s="59" t="s">
        <v>7527</v>
      </c>
      <c r="E3405" s="58" t="s">
        <v>829</v>
      </c>
      <c r="F3405" s="58" t="s">
        <v>1158</v>
      </c>
      <c r="G3405" s="59" t="s">
        <v>1258</v>
      </c>
      <c r="H3405" s="59" t="s">
        <v>1534</v>
      </c>
      <c r="I3405" s="59">
        <v>4.6799999999999999E-4</v>
      </c>
      <c r="J3405" s="60">
        <v>2136752136.7521367</v>
      </c>
      <c r="K3405" s="59"/>
    </row>
    <row r="3406" spans="1:11" ht="15" customHeight="1" x14ac:dyDescent="0.4">
      <c r="A3406" s="58">
        <v>3402</v>
      </c>
      <c r="B3406" s="59" t="s">
        <v>7581</v>
      </c>
      <c r="C3406" s="59" t="s">
        <v>7582</v>
      </c>
      <c r="D3406" s="59" t="s">
        <v>7116</v>
      </c>
      <c r="E3406" s="58" t="s">
        <v>859</v>
      </c>
      <c r="F3406" s="58" t="s">
        <v>591</v>
      </c>
      <c r="G3406" s="59" t="s">
        <v>1613</v>
      </c>
      <c r="H3406" s="59" t="s">
        <v>1614</v>
      </c>
      <c r="I3406" s="59">
        <v>2.104E-3</v>
      </c>
      <c r="J3406" s="60">
        <v>475285171.10266161</v>
      </c>
      <c r="K3406" s="59"/>
    </row>
    <row r="3407" spans="1:11" ht="15" customHeight="1" x14ac:dyDescent="0.4">
      <c r="A3407" s="58">
        <v>3403</v>
      </c>
      <c r="B3407" s="59" t="s">
        <v>7583</v>
      </c>
      <c r="C3407" s="59" t="s">
        <v>7584</v>
      </c>
      <c r="D3407" s="59" t="s">
        <v>74</v>
      </c>
      <c r="E3407" s="58" t="s">
        <v>829</v>
      </c>
      <c r="F3407" s="58" t="s">
        <v>598</v>
      </c>
      <c r="G3407" s="59" t="s">
        <v>830</v>
      </c>
      <c r="H3407" s="59" t="s">
        <v>1816</v>
      </c>
      <c r="I3407" s="59">
        <v>2.8999999999999998E-3</v>
      </c>
      <c r="J3407" s="60">
        <v>344827586.2068966</v>
      </c>
      <c r="K3407" s="59"/>
    </row>
    <row r="3408" spans="1:11" ht="15" customHeight="1" x14ac:dyDescent="0.4">
      <c r="A3408" s="58">
        <v>3404</v>
      </c>
      <c r="B3408" s="59" t="s">
        <v>7585</v>
      </c>
      <c r="C3408" s="59" t="s">
        <v>7586</v>
      </c>
      <c r="D3408" s="59" t="s">
        <v>2148</v>
      </c>
      <c r="E3408" s="58" t="s">
        <v>829</v>
      </c>
      <c r="F3408" s="58" t="s">
        <v>1158</v>
      </c>
      <c r="G3408" s="59" t="s">
        <v>9</v>
      </c>
      <c r="H3408" s="59" t="s">
        <v>1531</v>
      </c>
      <c r="I3408" s="59">
        <v>1.6149999999999999E-3</v>
      </c>
      <c r="J3408" s="60">
        <v>619195046.43962848</v>
      </c>
      <c r="K3408" s="59"/>
    </row>
    <row r="3409" spans="1:11" ht="15" customHeight="1" x14ac:dyDescent="0.4">
      <c r="A3409" s="58">
        <v>3405</v>
      </c>
      <c r="B3409" s="59" t="s">
        <v>7587</v>
      </c>
      <c r="C3409" s="59" t="s">
        <v>7588</v>
      </c>
      <c r="D3409" s="59" t="s">
        <v>7527</v>
      </c>
      <c r="E3409" s="58" t="s">
        <v>829</v>
      </c>
      <c r="F3409" s="58" t="s">
        <v>751</v>
      </c>
      <c r="G3409" s="59" t="s">
        <v>1258</v>
      </c>
      <c r="H3409" s="59" t="s">
        <v>1534</v>
      </c>
      <c r="I3409" s="59">
        <v>6.2399999999999999E-4</v>
      </c>
      <c r="J3409" s="60">
        <v>1602564102.5641026</v>
      </c>
      <c r="K3409" s="59"/>
    </row>
    <row r="3410" spans="1:11" ht="15" customHeight="1" x14ac:dyDescent="0.4">
      <c r="A3410" s="58">
        <v>3406</v>
      </c>
      <c r="B3410" s="59" t="s">
        <v>7589</v>
      </c>
      <c r="C3410" s="59" t="s">
        <v>7113</v>
      </c>
      <c r="D3410" s="59" t="s">
        <v>7527</v>
      </c>
      <c r="E3410" s="58" t="s">
        <v>829</v>
      </c>
      <c r="F3410" s="58" t="s">
        <v>754</v>
      </c>
      <c r="G3410" s="59" t="s">
        <v>1258</v>
      </c>
      <c r="H3410" s="59" t="s">
        <v>1534</v>
      </c>
      <c r="I3410" s="59">
        <v>1.248E-3</v>
      </c>
      <c r="J3410" s="60">
        <v>801282051.28205132</v>
      </c>
      <c r="K3410" s="59"/>
    </row>
    <row r="3411" spans="1:11" ht="15" customHeight="1" x14ac:dyDescent="0.4">
      <c r="A3411" s="58">
        <v>3407</v>
      </c>
      <c r="B3411" s="59" t="s">
        <v>7590</v>
      </c>
      <c r="C3411" s="59" t="s">
        <v>7591</v>
      </c>
      <c r="D3411" s="59" t="s">
        <v>7527</v>
      </c>
      <c r="E3411" s="58" t="s">
        <v>829</v>
      </c>
      <c r="F3411" s="58" t="s">
        <v>1158</v>
      </c>
      <c r="G3411" s="59" t="s">
        <v>1258</v>
      </c>
      <c r="H3411" s="59" t="s">
        <v>1534</v>
      </c>
      <c r="I3411" s="59">
        <v>4.6799999999999999E-4</v>
      </c>
      <c r="J3411" s="60">
        <v>2136752136.7521367</v>
      </c>
      <c r="K3411" s="59"/>
    </row>
    <row r="3412" spans="1:11" ht="15" customHeight="1" x14ac:dyDescent="0.4">
      <c r="A3412" s="58">
        <v>3408</v>
      </c>
      <c r="B3412" s="59" t="s">
        <v>7592</v>
      </c>
      <c r="C3412" s="59" t="s">
        <v>7593</v>
      </c>
      <c r="D3412" s="59" t="s">
        <v>7527</v>
      </c>
      <c r="E3412" s="58" t="s">
        <v>829</v>
      </c>
      <c r="F3412" s="58" t="s">
        <v>7594</v>
      </c>
      <c r="G3412" s="59" t="s">
        <v>1258</v>
      </c>
      <c r="H3412" s="59" t="s">
        <v>1534</v>
      </c>
      <c r="I3412" s="59">
        <v>2.496E-3</v>
      </c>
      <c r="J3412" s="60">
        <v>400641025.64102566</v>
      </c>
      <c r="K3412" s="59"/>
    </row>
    <row r="3413" spans="1:11" ht="15" customHeight="1" x14ac:dyDescent="0.4">
      <c r="A3413" s="58">
        <v>3409</v>
      </c>
      <c r="B3413" s="59" t="s">
        <v>7595</v>
      </c>
      <c r="C3413" s="59" t="s">
        <v>7596</v>
      </c>
      <c r="D3413" s="59" t="s">
        <v>1530</v>
      </c>
      <c r="E3413" s="58" t="s">
        <v>829</v>
      </c>
      <c r="F3413" s="58" t="s">
        <v>1158</v>
      </c>
      <c r="G3413" s="59" t="s">
        <v>9</v>
      </c>
      <c r="H3413" s="59" t="s">
        <v>1531</v>
      </c>
      <c r="I3413" s="59">
        <v>1.6149999999999999E-3</v>
      </c>
      <c r="J3413" s="60">
        <v>619195046.43962848</v>
      </c>
      <c r="K3413" s="59"/>
    </row>
    <row r="3414" spans="1:11" ht="15" customHeight="1" x14ac:dyDescent="0.4">
      <c r="A3414" s="58">
        <v>3410</v>
      </c>
      <c r="B3414" s="59" t="s">
        <v>7597</v>
      </c>
      <c r="C3414" s="59" t="s">
        <v>7598</v>
      </c>
      <c r="D3414" s="59" t="s">
        <v>2148</v>
      </c>
      <c r="E3414" s="58" t="s">
        <v>829</v>
      </c>
      <c r="F3414" s="58" t="s">
        <v>1158</v>
      </c>
      <c r="G3414" s="59" t="s">
        <v>9</v>
      </c>
      <c r="H3414" s="59" t="s">
        <v>1531</v>
      </c>
      <c r="I3414" s="59">
        <v>1.6149999999999999E-3</v>
      </c>
      <c r="J3414" s="60">
        <v>619195046.43962848</v>
      </c>
      <c r="K3414" s="59"/>
    </row>
    <row r="3415" spans="1:11" ht="15" customHeight="1" x14ac:dyDescent="0.4">
      <c r="A3415" s="58">
        <v>3411</v>
      </c>
      <c r="B3415" s="59" t="s">
        <v>7599</v>
      </c>
      <c r="C3415" s="59" t="s">
        <v>7122</v>
      </c>
      <c r="D3415" s="59" t="s">
        <v>2148</v>
      </c>
      <c r="E3415" s="58" t="s">
        <v>829</v>
      </c>
      <c r="F3415" s="58" t="s">
        <v>7600</v>
      </c>
      <c r="G3415" s="59" t="s">
        <v>9</v>
      </c>
      <c r="H3415" s="59" t="s">
        <v>1531</v>
      </c>
      <c r="I3415" s="59">
        <v>4.8797E-2</v>
      </c>
      <c r="J3415" s="60">
        <v>20493063.098141279</v>
      </c>
      <c r="K3415" s="59"/>
    </row>
    <row r="3416" spans="1:11" ht="15" customHeight="1" x14ac:dyDescent="0.4">
      <c r="A3416" s="58">
        <v>3412</v>
      </c>
      <c r="B3416" s="59" t="s">
        <v>7601</v>
      </c>
      <c r="C3416" s="59" t="s">
        <v>7602</v>
      </c>
      <c r="D3416" s="59" t="s">
        <v>2148</v>
      </c>
      <c r="E3416" s="58" t="s">
        <v>829</v>
      </c>
      <c r="F3416" s="58" t="s">
        <v>3335</v>
      </c>
      <c r="G3416" s="59" t="s">
        <v>9</v>
      </c>
      <c r="H3416" s="59" t="s">
        <v>1531</v>
      </c>
      <c r="I3416" s="59">
        <v>2.6909999999999998E-3</v>
      </c>
      <c r="J3416" s="60">
        <v>371609067.2612412</v>
      </c>
      <c r="K3416" s="59"/>
    </row>
    <row r="3417" spans="1:11" ht="15" customHeight="1" x14ac:dyDescent="0.4">
      <c r="A3417" s="58">
        <v>3413</v>
      </c>
      <c r="B3417" s="59" t="s">
        <v>7603</v>
      </c>
      <c r="C3417" s="59" t="s">
        <v>7604</v>
      </c>
      <c r="D3417" s="59" t="s">
        <v>2148</v>
      </c>
      <c r="E3417" s="58" t="s">
        <v>829</v>
      </c>
      <c r="F3417" s="58" t="s">
        <v>1158</v>
      </c>
      <c r="G3417" s="59" t="s">
        <v>9</v>
      </c>
      <c r="H3417" s="59" t="s">
        <v>1531</v>
      </c>
      <c r="I3417" s="59">
        <v>1.6149999999999999E-3</v>
      </c>
      <c r="J3417" s="60">
        <v>619195046.43962848</v>
      </c>
      <c r="K3417" s="59"/>
    </row>
    <row r="3418" spans="1:11" ht="15" customHeight="1" x14ac:dyDescent="0.4">
      <c r="A3418" s="58">
        <v>3414</v>
      </c>
      <c r="B3418" s="59" t="s">
        <v>7605</v>
      </c>
      <c r="C3418" s="59" t="s">
        <v>7606</v>
      </c>
      <c r="D3418" s="59" t="s">
        <v>7527</v>
      </c>
      <c r="E3418" s="58" t="s">
        <v>829</v>
      </c>
      <c r="F3418" s="58" t="s">
        <v>1158</v>
      </c>
      <c r="G3418" s="59" t="s">
        <v>1258</v>
      </c>
      <c r="H3418" s="59" t="s">
        <v>1534</v>
      </c>
      <c r="I3418" s="59">
        <v>4.6799999999999999E-4</v>
      </c>
      <c r="J3418" s="60">
        <v>2136752136.7521367</v>
      </c>
      <c r="K3418" s="59"/>
    </row>
    <row r="3419" spans="1:11" ht="15" customHeight="1" x14ac:dyDescent="0.4">
      <c r="A3419" s="58">
        <v>3415</v>
      </c>
      <c r="B3419" s="59" t="s">
        <v>7607</v>
      </c>
      <c r="C3419" s="59" t="s">
        <v>7608</v>
      </c>
      <c r="D3419" s="59" t="s">
        <v>7527</v>
      </c>
      <c r="E3419" s="58" t="s">
        <v>829</v>
      </c>
      <c r="F3419" s="58" t="s">
        <v>627</v>
      </c>
      <c r="G3419" s="59" t="s">
        <v>1258</v>
      </c>
      <c r="H3419" s="59" t="s">
        <v>1534</v>
      </c>
      <c r="I3419" s="59">
        <v>3.1199999999999999E-4</v>
      </c>
      <c r="J3419" s="60">
        <v>3205128205.1282053</v>
      </c>
      <c r="K3419" s="59"/>
    </row>
    <row r="3420" spans="1:11" ht="15" customHeight="1" x14ac:dyDescent="0.4">
      <c r="A3420" s="58">
        <v>3416</v>
      </c>
      <c r="B3420" s="59" t="s">
        <v>7609</v>
      </c>
      <c r="C3420" s="59" t="s">
        <v>7610</v>
      </c>
      <c r="D3420" s="59" t="s">
        <v>7527</v>
      </c>
      <c r="E3420" s="58" t="s">
        <v>829</v>
      </c>
      <c r="F3420" s="58" t="s">
        <v>1158</v>
      </c>
      <c r="G3420" s="59" t="s">
        <v>1258</v>
      </c>
      <c r="H3420" s="59" t="s">
        <v>1534</v>
      </c>
      <c r="I3420" s="59">
        <v>4.6799999999999999E-4</v>
      </c>
      <c r="J3420" s="60">
        <v>2136752136.7521367</v>
      </c>
      <c r="K3420" s="59"/>
    </row>
    <row r="3421" spans="1:11" ht="15" customHeight="1" x14ac:dyDescent="0.4">
      <c r="A3421" s="58">
        <v>3417</v>
      </c>
      <c r="B3421" s="59" t="s">
        <v>7611</v>
      </c>
      <c r="C3421" s="59" t="s">
        <v>7612</v>
      </c>
      <c r="D3421" s="59" t="s">
        <v>2151</v>
      </c>
      <c r="E3421" s="58" t="s">
        <v>829</v>
      </c>
      <c r="F3421" s="58" t="s">
        <v>627</v>
      </c>
      <c r="G3421" s="59" t="s">
        <v>830</v>
      </c>
      <c r="H3421" s="59" t="s">
        <v>831</v>
      </c>
      <c r="I3421" s="59">
        <v>2.64E-3</v>
      </c>
      <c r="J3421" s="60">
        <v>378787878.78787881</v>
      </c>
      <c r="K3421" s="59"/>
    </row>
    <row r="3422" spans="1:11" ht="15" customHeight="1" x14ac:dyDescent="0.4">
      <c r="A3422" s="58">
        <v>3418</v>
      </c>
      <c r="B3422" s="59" t="s">
        <v>7613</v>
      </c>
      <c r="C3422" s="59" t="s">
        <v>7614</v>
      </c>
      <c r="D3422" s="59" t="s">
        <v>2148</v>
      </c>
      <c r="E3422" s="58" t="s">
        <v>829</v>
      </c>
      <c r="F3422" s="58" t="s">
        <v>1978</v>
      </c>
      <c r="G3422" s="59" t="s">
        <v>9</v>
      </c>
      <c r="H3422" s="59" t="s">
        <v>1531</v>
      </c>
      <c r="I3422" s="59">
        <v>3.2290000000000001E-3</v>
      </c>
      <c r="J3422" s="60">
        <v>309693403.53050476</v>
      </c>
      <c r="K3422" s="59"/>
    </row>
    <row r="3423" spans="1:11" ht="15" customHeight="1" x14ac:dyDescent="0.4">
      <c r="A3423" s="58">
        <v>3419</v>
      </c>
      <c r="B3423" s="59" t="s">
        <v>7615</v>
      </c>
      <c r="C3423" s="59" t="s">
        <v>7616</v>
      </c>
      <c r="D3423" s="59" t="s">
        <v>7617</v>
      </c>
      <c r="E3423" s="58" t="s">
        <v>829</v>
      </c>
      <c r="F3423" s="58" t="s">
        <v>627</v>
      </c>
      <c r="G3423" s="59" t="s">
        <v>1625</v>
      </c>
      <c r="H3423" s="59" t="s">
        <v>1514</v>
      </c>
      <c r="I3423" s="59">
        <v>1.4400000000000001E-3</v>
      </c>
      <c r="J3423" s="60">
        <v>694444444.44444442</v>
      </c>
      <c r="K3423" s="59"/>
    </row>
    <row r="3424" spans="1:11" ht="15" customHeight="1" x14ac:dyDescent="0.4">
      <c r="A3424" s="58">
        <v>3420</v>
      </c>
      <c r="B3424" s="59" t="s">
        <v>7618</v>
      </c>
      <c r="C3424" s="59" t="s">
        <v>7619</v>
      </c>
      <c r="D3424" s="59" t="s">
        <v>7527</v>
      </c>
      <c r="E3424" s="58" t="s">
        <v>829</v>
      </c>
      <c r="F3424" s="58" t="s">
        <v>6024</v>
      </c>
      <c r="G3424" s="59" t="s">
        <v>1258</v>
      </c>
      <c r="H3424" s="59" t="s">
        <v>1534</v>
      </c>
      <c r="I3424" s="59">
        <v>1.4040000000000001E-3</v>
      </c>
      <c r="J3424" s="60">
        <v>712250712.25071216</v>
      </c>
      <c r="K3424" s="59"/>
    </row>
    <row r="3425" spans="1:11" ht="15" customHeight="1" x14ac:dyDescent="0.4">
      <c r="A3425" s="58">
        <v>3421</v>
      </c>
      <c r="B3425" s="59" t="s">
        <v>7620</v>
      </c>
      <c r="C3425" s="59" t="s">
        <v>7621</v>
      </c>
      <c r="D3425" s="59" t="s">
        <v>7622</v>
      </c>
      <c r="E3425" s="58" t="s">
        <v>829</v>
      </c>
      <c r="F3425" s="58" t="s">
        <v>1158</v>
      </c>
      <c r="G3425" s="59" t="s">
        <v>1513</v>
      </c>
      <c r="H3425" s="59" t="s">
        <v>1514</v>
      </c>
      <c r="I3425" s="59">
        <v>3.6000000000000002E-4</v>
      </c>
      <c r="J3425" s="60">
        <v>2777777777.7777777</v>
      </c>
      <c r="K3425" s="59"/>
    </row>
    <row r="3426" spans="1:11" ht="15" customHeight="1" x14ac:dyDescent="0.4">
      <c r="A3426" s="58">
        <v>3422</v>
      </c>
      <c r="B3426" s="59" t="s">
        <v>7623</v>
      </c>
      <c r="C3426" s="59" t="s">
        <v>7624</v>
      </c>
      <c r="D3426" s="59" t="s">
        <v>2148</v>
      </c>
      <c r="E3426" s="58" t="s">
        <v>829</v>
      </c>
      <c r="F3426" s="58" t="s">
        <v>627</v>
      </c>
      <c r="G3426" s="59" t="s">
        <v>9</v>
      </c>
      <c r="H3426" s="59" t="s">
        <v>1531</v>
      </c>
      <c r="I3426" s="59">
        <v>1.0759999999999999E-3</v>
      </c>
      <c r="J3426" s="60">
        <v>929368029.73977697</v>
      </c>
      <c r="K3426" s="59"/>
    </row>
    <row r="3427" spans="1:11" ht="15" customHeight="1" x14ac:dyDescent="0.4">
      <c r="A3427" s="58">
        <v>3423</v>
      </c>
      <c r="B3427" s="59" t="s">
        <v>7625</v>
      </c>
      <c r="C3427" s="59" t="s">
        <v>7138</v>
      </c>
      <c r="D3427" s="59" t="s">
        <v>7527</v>
      </c>
      <c r="E3427" s="58" t="s">
        <v>829</v>
      </c>
      <c r="F3427" s="58" t="s">
        <v>1158</v>
      </c>
      <c r="G3427" s="59" t="s">
        <v>1258</v>
      </c>
      <c r="H3427" s="59" t="s">
        <v>1534</v>
      </c>
      <c r="I3427" s="59">
        <v>4.6799999999999999E-4</v>
      </c>
      <c r="J3427" s="60">
        <v>2136752136.7521367</v>
      </c>
      <c r="K3427" s="59"/>
    </row>
    <row r="3428" spans="1:11" ht="15" customHeight="1" x14ac:dyDescent="0.4">
      <c r="A3428" s="58">
        <v>3424</v>
      </c>
      <c r="B3428" s="59" t="s">
        <v>7626</v>
      </c>
      <c r="C3428" s="59" t="s">
        <v>7627</v>
      </c>
      <c r="D3428" s="59" t="s">
        <v>7009</v>
      </c>
      <c r="E3428" s="58" t="s">
        <v>829</v>
      </c>
      <c r="F3428" s="58" t="s">
        <v>7628</v>
      </c>
      <c r="G3428" s="59" t="s">
        <v>1513</v>
      </c>
      <c r="H3428" s="59" t="s">
        <v>1514</v>
      </c>
      <c r="I3428" s="59">
        <v>3.1700000000000001E-4</v>
      </c>
      <c r="J3428" s="60">
        <v>3154574132.4921136</v>
      </c>
      <c r="K3428" s="59"/>
    </row>
    <row r="3429" spans="1:11" ht="15" customHeight="1" x14ac:dyDescent="0.4">
      <c r="A3429" s="58">
        <v>3425</v>
      </c>
      <c r="B3429" s="59" t="s">
        <v>7629</v>
      </c>
      <c r="C3429" s="59" t="s">
        <v>7630</v>
      </c>
      <c r="D3429" s="59" t="s">
        <v>2148</v>
      </c>
      <c r="E3429" s="58" t="s">
        <v>829</v>
      </c>
      <c r="F3429" s="58" t="s">
        <v>627</v>
      </c>
      <c r="G3429" s="59" t="s">
        <v>9</v>
      </c>
      <c r="H3429" s="59" t="s">
        <v>1531</v>
      </c>
      <c r="I3429" s="59">
        <v>1.0759999999999999E-3</v>
      </c>
      <c r="J3429" s="60">
        <v>929368029.73977697</v>
      </c>
      <c r="K3429" s="59"/>
    </row>
    <row r="3430" spans="1:11" ht="15" customHeight="1" x14ac:dyDescent="0.4">
      <c r="A3430" s="58">
        <v>3426</v>
      </c>
      <c r="B3430" s="59" t="s">
        <v>7631</v>
      </c>
      <c r="C3430" s="59" t="s">
        <v>7632</v>
      </c>
      <c r="D3430" s="59" t="s">
        <v>7527</v>
      </c>
      <c r="E3430" s="58" t="s">
        <v>829</v>
      </c>
      <c r="F3430" s="58" t="s">
        <v>694</v>
      </c>
      <c r="G3430" s="59" t="s">
        <v>1258</v>
      </c>
      <c r="H3430" s="59" t="s">
        <v>1534</v>
      </c>
      <c r="I3430" s="59">
        <v>1.872E-3</v>
      </c>
      <c r="J3430" s="60">
        <v>534188034.18803418</v>
      </c>
      <c r="K3430" s="59"/>
    </row>
    <row r="3431" spans="1:11" ht="15" customHeight="1" x14ac:dyDescent="0.4">
      <c r="A3431" s="58">
        <v>3427</v>
      </c>
      <c r="B3431" s="59" t="s">
        <v>7633</v>
      </c>
      <c r="C3431" s="59" t="s">
        <v>7634</v>
      </c>
      <c r="D3431" s="59" t="s">
        <v>7527</v>
      </c>
      <c r="E3431" s="58" t="s">
        <v>829</v>
      </c>
      <c r="F3431" s="58" t="s">
        <v>1978</v>
      </c>
      <c r="G3431" s="59" t="s">
        <v>1258</v>
      </c>
      <c r="H3431" s="59" t="s">
        <v>1534</v>
      </c>
      <c r="I3431" s="59">
        <v>9.3599999999999998E-4</v>
      </c>
      <c r="J3431" s="60">
        <v>1068376068.3760684</v>
      </c>
      <c r="K3431" s="59"/>
    </row>
    <row r="3432" spans="1:11" ht="15" customHeight="1" x14ac:dyDescent="0.4">
      <c r="A3432" s="58">
        <v>3428</v>
      </c>
      <c r="B3432" s="59" t="s">
        <v>7635</v>
      </c>
      <c r="C3432" s="59" t="s">
        <v>7636</v>
      </c>
      <c r="D3432" s="59" t="s">
        <v>7527</v>
      </c>
      <c r="E3432" s="58" t="s">
        <v>829</v>
      </c>
      <c r="F3432" s="58" t="s">
        <v>1158</v>
      </c>
      <c r="G3432" s="59" t="s">
        <v>1258</v>
      </c>
      <c r="H3432" s="59" t="s">
        <v>1534</v>
      </c>
      <c r="I3432" s="59">
        <v>4.6799999999999999E-4</v>
      </c>
      <c r="J3432" s="60">
        <v>2136752136.7521367</v>
      </c>
      <c r="K3432" s="59"/>
    </row>
    <row r="3433" spans="1:11" ht="15" customHeight="1" x14ac:dyDescent="0.4">
      <c r="A3433" s="58">
        <v>3429</v>
      </c>
      <c r="B3433" s="59" t="s">
        <v>7637</v>
      </c>
      <c r="C3433" s="59" t="s">
        <v>7638</v>
      </c>
      <c r="D3433" s="59" t="s">
        <v>7527</v>
      </c>
      <c r="E3433" s="58" t="s">
        <v>829</v>
      </c>
      <c r="F3433" s="58" t="s">
        <v>1158</v>
      </c>
      <c r="G3433" s="59" t="s">
        <v>1258</v>
      </c>
      <c r="H3433" s="59" t="s">
        <v>1534</v>
      </c>
      <c r="I3433" s="59">
        <v>4.6799999999999999E-4</v>
      </c>
      <c r="J3433" s="60">
        <v>2136752136.7521367</v>
      </c>
      <c r="K3433" s="59"/>
    </row>
    <row r="3434" spans="1:11" ht="15" customHeight="1" x14ac:dyDescent="0.4">
      <c r="A3434" s="58">
        <v>3430</v>
      </c>
      <c r="B3434" s="59" t="s">
        <v>7639</v>
      </c>
      <c r="C3434" s="59" t="s">
        <v>7640</v>
      </c>
      <c r="D3434" s="59" t="s">
        <v>2148</v>
      </c>
      <c r="E3434" s="58" t="s">
        <v>829</v>
      </c>
      <c r="F3434" s="58" t="s">
        <v>6024</v>
      </c>
      <c r="G3434" s="59" t="s">
        <v>9</v>
      </c>
      <c r="H3434" s="59" t="s">
        <v>1531</v>
      </c>
      <c r="I3434" s="59">
        <v>4.8329999999999996E-3</v>
      </c>
      <c r="J3434" s="60">
        <v>206910821.43596113</v>
      </c>
      <c r="K3434" s="59"/>
    </row>
    <row r="3435" spans="1:11" ht="15" customHeight="1" x14ac:dyDescent="0.4">
      <c r="A3435" s="58">
        <v>3431</v>
      </c>
      <c r="B3435" s="59" t="s">
        <v>7641</v>
      </c>
      <c r="C3435" s="59" t="s">
        <v>7642</v>
      </c>
      <c r="D3435" s="59" t="s">
        <v>7527</v>
      </c>
      <c r="E3435" s="58" t="s">
        <v>829</v>
      </c>
      <c r="F3435" s="58" t="s">
        <v>751</v>
      </c>
      <c r="G3435" s="59" t="s">
        <v>1258</v>
      </c>
      <c r="H3435" s="59" t="s">
        <v>1534</v>
      </c>
      <c r="I3435" s="59">
        <v>6.2399999999999999E-4</v>
      </c>
      <c r="J3435" s="60">
        <v>1602564102.5641026</v>
      </c>
      <c r="K3435" s="59"/>
    </row>
    <row r="3436" spans="1:11" ht="15" customHeight="1" x14ac:dyDescent="0.4">
      <c r="A3436" s="58">
        <v>3432</v>
      </c>
      <c r="B3436" s="59" t="s">
        <v>7643</v>
      </c>
      <c r="C3436" s="59" t="s">
        <v>7644</v>
      </c>
      <c r="D3436" s="59" t="s">
        <v>7009</v>
      </c>
      <c r="E3436" s="58" t="s">
        <v>829</v>
      </c>
      <c r="F3436" s="58" t="s">
        <v>627</v>
      </c>
      <c r="G3436" s="59" t="s">
        <v>1513</v>
      </c>
      <c r="H3436" s="59" t="s">
        <v>1514</v>
      </c>
      <c r="I3436" s="59">
        <v>3.8000000000000002E-5</v>
      </c>
      <c r="J3436" s="60">
        <v>26315789473.684208</v>
      </c>
      <c r="K3436" s="59"/>
    </row>
    <row r="3437" spans="1:11" ht="15" customHeight="1" x14ac:dyDescent="0.4">
      <c r="A3437" s="58">
        <v>3433</v>
      </c>
      <c r="B3437" s="59" t="s">
        <v>7645</v>
      </c>
      <c r="C3437" s="59" t="s">
        <v>7646</v>
      </c>
      <c r="D3437" s="59" t="s">
        <v>2148</v>
      </c>
      <c r="E3437" s="58" t="s">
        <v>829</v>
      </c>
      <c r="F3437" s="58" t="s">
        <v>1978</v>
      </c>
      <c r="G3437" s="59" t="s">
        <v>9</v>
      </c>
      <c r="H3437" s="59" t="s">
        <v>1531</v>
      </c>
      <c r="I3437" s="59">
        <v>3.2290000000000001E-3</v>
      </c>
      <c r="J3437" s="60">
        <v>309693403.53050476</v>
      </c>
      <c r="K3437" s="59"/>
    </row>
    <row r="3438" spans="1:11" ht="15" customHeight="1" x14ac:dyDescent="0.4">
      <c r="A3438" s="58">
        <v>3434</v>
      </c>
      <c r="B3438" s="59" t="s">
        <v>7647</v>
      </c>
      <c r="C3438" s="59" t="s">
        <v>7648</v>
      </c>
      <c r="D3438" s="59" t="s">
        <v>7527</v>
      </c>
      <c r="E3438" s="58" t="s">
        <v>829</v>
      </c>
      <c r="F3438" s="58" t="s">
        <v>1158</v>
      </c>
      <c r="G3438" s="59" t="s">
        <v>1258</v>
      </c>
      <c r="H3438" s="59" t="s">
        <v>1534</v>
      </c>
      <c r="I3438" s="59">
        <v>4.6799999999999999E-4</v>
      </c>
      <c r="J3438" s="60">
        <v>2136752136.7521367</v>
      </c>
      <c r="K3438" s="59"/>
    </row>
    <row r="3439" spans="1:11" ht="15" customHeight="1" x14ac:dyDescent="0.4">
      <c r="A3439" s="58">
        <v>3435</v>
      </c>
      <c r="B3439" s="59" t="s">
        <v>7649</v>
      </c>
      <c r="C3439" s="59" t="s">
        <v>7650</v>
      </c>
      <c r="D3439" s="59" t="s">
        <v>7527</v>
      </c>
      <c r="E3439" s="58" t="s">
        <v>829</v>
      </c>
      <c r="F3439" s="58" t="s">
        <v>754</v>
      </c>
      <c r="G3439" s="59" t="s">
        <v>1258</v>
      </c>
      <c r="H3439" s="59" t="s">
        <v>1534</v>
      </c>
      <c r="I3439" s="59">
        <v>1.248E-3</v>
      </c>
      <c r="J3439" s="60">
        <v>801282051.28205132</v>
      </c>
      <c r="K3439" s="59"/>
    </row>
    <row r="3440" spans="1:11" ht="15" customHeight="1" x14ac:dyDescent="0.4">
      <c r="A3440" s="58">
        <v>3436</v>
      </c>
      <c r="B3440" s="59" t="s">
        <v>7651</v>
      </c>
      <c r="C3440" s="59" t="s">
        <v>7652</v>
      </c>
      <c r="D3440" s="59" t="s">
        <v>7527</v>
      </c>
      <c r="E3440" s="58" t="s">
        <v>829</v>
      </c>
      <c r="F3440" s="58" t="s">
        <v>1158</v>
      </c>
      <c r="G3440" s="59" t="s">
        <v>1258</v>
      </c>
      <c r="H3440" s="59" t="s">
        <v>1534</v>
      </c>
      <c r="I3440" s="59">
        <v>4.6799999999999999E-4</v>
      </c>
      <c r="J3440" s="60">
        <v>2136752136.7521367</v>
      </c>
      <c r="K3440" s="59"/>
    </row>
    <row r="3441" spans="1:11" ht="15" customHeight="1" x14ac:dyDescent="0.4">
      <c r="A3441" s="58">
        <v>3437</v>
      </c>
      <c r="B3441" s="59" t="s">
        <v>7653</v>
      </c>
      <c r="C3441" s="59" t="s">
        <v>7654</v>
      </c>
      <c r="D3441" s="59" t="s">
        <v>2148</v>
      </c>
      <c r="E3441" s="58" t="s">
        <v>829</v>
      </c>
      <c r="F3441" s="58" t="s">
        <v>716</v>
      </c>
      <c r="G3441" s="59" t="s">
        <v>9</v>
      </c>
      <c r="H3441" s="59" t="s">
        <v>1531</v>
      </c>
      <c r="I3441" s="59">
        <v>3.4090000000000001E-3</v>
      </c>
      <c r="J3441" s="60">
        <v>293341155.76415372</v>
      </c>
      <c r="K3441" s="59"/>
    </row>
    <row r="3442" spans="1:11" ht="15" customHeight="1" x14ac:dyDescent="0.4">
      <c r="A3442" s="58">
        <v>3438</v>
      </c>
      <c r="B3442" s="59" t="s">
        <v>7655</v>
      </c>
      <c r="C3442" s="59" t="s">
        <v>7656</v>
      </c>
      <c r="D3442" s="59" t="s">
        <v>2148</v>
      </c>
      <c r="E3442" s="58" t="s">
        <v>829</v>
      </c>
      <c r="F3442" s="58" t="s">
        <v>754</v>
      </c>
      <c r="G3442" s="59" t="s">
        <v>9</v>
      </c>
      <c r="H3442" s="59" t="s">
        <v>1531</v>
      </c>
      <c r="I3442" s="59">
        <v>4.3059999999999999E-3</v>
      </c>
      <c r="J3442" s="60">
        <v>232234091.96470043</v>
      </c>
      <c r="K3442" s="59"/>
    </row>
    <row r="3443" spans="1:11" ht="15" customHeight="1" x14ac:dyDescent="0.4">
      <c r="A3443" s="58">
        <v>3439</v>
      </c>
      <c r="B3443" s="59" t="s">
        <v>7657</v>
      </c>
      <c r="C3443" s="59" t="s">
        <v>7169</v>
      </c>
      <c r="D3443" s="59" t="s">
        <v>7009</v>
      </c>
      <c r="E3443" s="58" t="s">
        <v>829</v>
      </c>
      <c r="F3443" s="58" t="s">
        <v>1158</v>
      </c>
      <c r="G3443" s="59" t="s">
        <v>1513</v>
      </c>
      <c r="H3443" s="59" t="s">
        <v>1514</v>
      </c>
      <c r="I3443" s="59">
        <v>4.3000000000000002E-5</v>
      </c>
      <c r="J3443" s="60">
        <v>23255813953.488373</v>
      </c>
      <c r="K3443" s="59"/>
    </row>
    <row r="3444" spans="1:11" ht="15" customHeight="1" x14ac:dyDescent="0.4">
      <c r="A3444" s="58">
        <v>3440</v>
      </c>
      <c r="B3444" s="59" t="s">
        <v>7658</v>
      </c>
      <c r="C3444" s="59" t="s">
        <v>7659</v>
      </c>
      <c r="D3444" s="59" t="s">
        <v>7660</v>
      </c>
      <c r="E3444" s="58" t="s">
        <v>582</v>
      </c>
      <c r="F3444" s="58" t="s">
        <v>598</v>
      </c>
      <c r="G3444" s="59"/>
      <c r="H3444" s="59"/>
      <c r="I3444" s="59">
        <v>0</v>
      </c>
      <c r="J3444" s="60"/>
      <c r="K3444" s="59"/>
    </row>
    <row r="3445" spans="1:11" ht="15" customHeight="1" x14ac:dyDescent="0.4">
      <c r="A3445" s="58">
        <v>3441</v>
      </c>
      <c r="B3445" s="59" t="s">
        <v>7661</v>
      </c>
      <c r="C3445" s="59" t="s">
        <v>7048</v>
      </c>
      <c r="D3445" s="59" t="s">
        <v>948</v>
      </c>
      <c r="E3445" s="58" t="s">
        <v>586</v>
      </c>
      <c r="F3445" s="58" t="s">
        <v>598</v>
      </c>
      <c r="G3445" s="59"/>
      <c r="H3445" s="59"/>
      <c r="I3445" s="59">
        <v>0</v>
      </c>
      <c r="J3445" s="60"/>
      <c r="K3445" s="59"/>
    </row>
    <row r="3446" spans="1:11" ht="15" customHeight="1" x14ac:dyDescent="0.4">
      <c r="A3446" s="58">
        <v>3442</v>
      </c>
      <c r="B3446" s="59" t="s">
        <v>7662</v>
      </c>
      <c r="C3446" s="59" t="s">
        <v>954</v>
      </c>
      <c r="D3446" s="59" t="s">
        <v>948</v>
      </c>
      <c r="E3446" s="58" t="s">
        <v>586</v>
      </c>
      <c r="F3446" s="58" t="s">
        <v>608</v>
      </c>
      <c r="G3446" s="59"/>
      <c r="H3446" s="59"/>
      <c r="I3446" s="59">
        <v>0</v>
      </c>
      <c r="J3446" s="60"/>
      <c r="K3446" s="59"/>
    </row>
    <row r="3447" spans="1:11" ht="15" customHeight="1" x14ac:dyDescent="0.4">
      <c r="A3447" s="58">
        <v>3443</v>
      </c>
      <c r="B3447" s="59" t="s">
        <v>7663</v>
      </c>
      <c r="C3447" s="59" t="s">
        <v>7664</v>
      </c>
      <c r="D3447" s="59" t="s">
        <v>7665</v>
      </c>
      <c r="E3447" s="58" t="s">
        <v>586</v>
      </c>
      <c r="F3447" s="58" t="s">
        <v>598</v>
      </c>
      <c r="G3447" s="59"/>
      <c r="H3447" s="59"/>
      <c r="I3447" s="59">
        <v>0</v>
      </c>
      <c r="J3447" s="60"/>
      <c r="K3447" s="59"/>
    </row>
    <row r="3448" spans="1:11" ht="15" customHeight="1" x14ac:dyDescent="0.4">
      <c r="A3448" s="58">
        <v>3444</v>
      </c>
      <c r="B3448" s="59" t="s">
        <v>7666</v>
      </c>
      <c r="C3448" s="59" t="s">
        <v>7667</v>
      </c>
      <c r="D3448" s="59" t="s">
        <v>7668</v>
      </c>
      <c r="E3448" s="58" t="s">
        <v>582</v>
      </c>
      <c r="F3448" s="58" t="s">
        <v>598</v>
      </c>
      <c r="G3448" s="59"/>
      <c r="H3448" s="59"/>
      <c r="I3448" s="59">
        <v>0.16581299999999999</v>
      </c>
      <c r="J3448" s="60">
        <v>6030890.2197053311</v>
      </c>
      <c r="K3448" s="59"/>
    </row>
    <row r="3449" spans="1:11" ht="15" customHeight="1" x14ac:dyDescent="0.4">
      <c r="A3449" s="58">
        <v>3445</v>
      </c>
      <c r="B3449" s="59" t="s">
        <v>7669</v>
      </c>
      <c r="C3449" s="59" t="s">
        <v>6895</v>
      </c>
      <c r="D3449" s="59" t="s">
        <v>7517</v>
      </c>
      <c r="E3449" s="58" t="s">
        <v>586</v>
      </c>
      <c r="F3449" s="58" t="s">
        <v>608</v>
      </c>
      <c r="G3449" s="59"/>
      <c r="H3449" s="59"/>
      <c r="I3449" s="59">
        <v>0</v>
      </c>
      <c r="J3449" s="60"/>
      <c r="K3449" s="59"/>
    </row>
    <row r="3450" spans="1:11" ht="15" customHeight="1" x14ac:dyDescent="0.4">
      <c r="A3450" s="58">
        <v>3446</v>
      </c>
      <c r="B3450" s="59" t="s">
        <v>7670</v>
      </c>
      <c r="C3450" s="59" t="s">
        <v>3989</v>
      </c>
      <c r="D3450" s="59" t="s">
        <v>6021</v>
      </c>
      <c r="E3450" s="58" t="s">
        <v>586</v>
      </c>
      <c r="F3450" s="58" t="s">
        <v>608</v>
      </c>
      <c r="G3450" s="59"/>
      <c r="H3450" s="59"/>
      <c r="I3450" s="59">
        <v>0</v>
      </c>
      <c r="J3450" s="60"/>
      <c r="K3450" s="59"/>
    </row>
    <row r="3451" spans="1:11" ht="15" customHeight="1" x14ac:dyDescent="0.4">
      <c r="A3451" s="58">
        <v>3447</v>
      </c>
      <c r="B3451" s="59" t="s">
        <v>7671</v>
      </c>
      <c r="C3451" s="59" t="s">
        <v>3987</v>
      </c>
      <c r="D3451" s="59" t="s">
        <v>722</v>
      </c>
      <c r="E3451" s="58" t="s">
        <v>586</v>
      </c>
      <c r="F3451" s="58" t="s">
        <v>608</v>
      </c>
      <c r="G3451" s="59"/>
      <c r="H3451" s="59"/>
      <c r="I3451" s="59">
        <v>0</v>
      </c>
      <c r="J3451" s="60"/>
      <c r="K3451" s="59"/>
    </row>
    <row r="3452" spans="1:11" ht="15" customHeight="1" x14ac:dyDescent="0.4">
      <c r="A3452" s="58">
        <v>3448</v>
      </c>
      <c r="B3452" s="59" t="s">
        <v>7672</v>
      </c>
      <c r="C3452" s="59" t="s">
        <v>593</v>
      </c>
      <c r="D3452" s="59" t="s">
        <v>594</v>
      </c>
      <c r="E3452" s="58" t="s">
        <v>586</v>
      </c>
      <c r="F3452" s="58">
        <v>1</v>
      </c>
      <c r="G3452" s="59"/>
      <c r="H3452" s="59"/>
      <c r="I3452" s="59">
        <v>0</v>
      </c>
      <c r="J3452" s="60"/>
      <c r="K3452" s="59"/>
    </row>
    <row r="3453" spans="1:11" ht="15" customHeight="1" x14ac:dyDescent="0.4">
      <c r="A3453" s="58">
        <v>3449</v>
      </c>
      <c r="B3453" s="59" t="s">
        <v>7673</v>
      </c>
      <c r="C3453" s="59" t="s">
        <v>7674</v>
      </c>
      <c r="D3453" s="59" t="s">
        <v>7675</v>
      </c>
      <c r="E3453" s="58" t="s">
        <v>582</v>
      </c>
      <c r="F3453" s="58" t="s">
        <v>598</v>
      </c>
      <c r="G3453" s="59"/>
      <c r="H3453" s="59"/>
      <c r="I3453" s="59">
        <v>0.16581299999999999</v>
      </c>
      <c r="J3453" s="60">
        <v>6030890.2197053311</v>
      </c>
      <c r="K3453" s="59"/>
    </row>
    <row r="3454" spans="1:11" ht="15" customHeight="1" x14ac:dyDescent="0.4">
      <c r="A3454" s="58">
        <v>3450</v>
      </c>
      <c r="B3454" s="59" t="s">
        <v>7676</v>
      </c>
      <c r="C3454" s="59" t="s">
        <v>7677</v>
      </c>
      <c r="D3454" s="59" t="s">
        <v>43</v>
      </c>
      <c r="E3454" s="58" t="s">
        <v>829</v>
      </c>
      <c r="F3454" s="58" t="s">
        <v>591</v>
      </c>
      <c r="G3454" s="59" t="s">
        <v>1560</v>
      </c>
      <c r="H3454" s="59" t="s">
        <v>4496</v>
      </c>
      <c r="I3454" s="59">
        <v>1.9999999999999999E-6</v>
      </c>
      <c r="J3454" s="60">
        <v>500000000000</v>
      </c>
      <c r="K3454" s="59"/>
    </row>
    <row r="3455" spans="1:11" ht="15" customHeight="1" x14ac:dyDescent="0.4">
      <c r="A3455" s="58">
        <v>3451</v>
      </c>
      <c r="B3455" s="59" t="s">
        <v>7678</v>
      </c>
      <c r="C3455" s="59" t="s">
        <v>7679</v>
      </c>
      <c r="D3455" s="59" t="s">
        <v>59</v>
      </c>
      <c r="E3455" s="58" t="s">
        <v>829</v>
      </c>
      <c r="F3455" s="58" t="s">
        <v>598</v>
      </c>
      <c r="G3455" s="59" t="s">
        <v>1513</v>
      </c>
      <c r="H3455" s="59" t="s">
        <v>1514</v>
      </c>
      <c r="I3455" s="59">
        <v>3.1999999999999999E-5</v>
      </c>
      <c r="J3455" s="60">
        <v>31250000000</v>
      </c>
      <c r="K3455" s="59"/>
    </row>
    <row r="3456" spans="1:11" ht="15" customHeight="1" x14ac:dyDescent="0.4">
      <c r="A3456" s="58">
        <v>3452</v>
      </c>
      <c r="B3456" s="59" t="s">
        <v>7680</v>
      </c>
      <c r="C3456" s="59" t="s">
        <v>7524</v>
      </c>
      <c r="D3456" s="59" t="s">
        <v>1530</v>
      </c>
      <c r="E3456" s="58" t="s">
        <v>829</v>
      </c>
      <c r="F3456" s="58" t="s">
        <v>608</v>
      </c>
      <c r="G3456" s="59" t="s">
        <v>9</v>
      </c>
      <c r="H3456" s="59" t="s">
        <v>1531</v>
      </c>
      <c r="I3456" s="59">
        <v>7.7999999999999999E-4</v>
      </c>
      <c r="J3456" s="60">
        <v>1282051282.0512822</v>
      </c>
      <c r="K3456" s="59"/>
    </row>
    <row r="3457" spans="1:11" ht="15" customHeight="1" x14ac:dyDescent="0.4">
      <c r="A3457" s="58">
        <v>3453</v>
      </c>
      <c r="B3457" s="59" t="s">
        <v>7681</v>
      </c>
      <c r="C3457" s="59" t="s">
        <v>7682</v>
      </c>
      <c r="D3457" s="59" t="s">
        <v>88</v>
      </c>
      <c r="E3457" s="58" t="s">
        <v>829</v>
      </c>
      <c r="F3457" s="58" t="s">
        <v>598</v>
      </c>
      <c r="G3457" s="59" t="s">
        <v>1258</v>
      </c>
      <c r="H3457" s="59" t="s">
        <v>1534</v>
      </c>
      <c r="I3457" s="59">
        <v>5.1999999999999997E-5</v>
      </c>
      <c r="J3457" s="60">
        <v>19230769230.769234</v>
      </c>
      <c r="K3457" s="59"/>
    </row>
    <row r="3458" spans="1:11" ht="15" customHeight="1" x14ac:dyDescent="0.4">
      <c r="A3458" s="58">
        <v>3454</v>
      </c>
      <c r="B3458" s="59" t="s">
        <v>7683</v>
      </c>
      <c r="C3458" s="59" t="s">
        <v>7684</v>
      </c>
      <c r="D3458" s="59" t="s">
        <v>88</v>
      </c>
      <c r="E3458" s="58" t="s">
        <v>829</v>
      </c>
      <c r="F3458" s="58" t="s">
        <v>608</v>
      </c>
      <c r="G3458" s="59" t="s">
        <v>1258</v>
      </c>
      <c r="H3458" s="59" t="s">
        <v>1534</v>
      </c>
      <c r="I3458" s="59">
        <v>1.0399999999999999E-4</v>
      </c>
      <c r="J3458" s="60">
        <v>9615384615.3846169</v>
      </c>
      <c r="K3458" s="59"/>
    </row>
    <row r="3459" spans="1:11" ht="15" customHeight="1" x14ac:dyDescent="0.4">
      <c r="A3459" s="58">
        <v>3455</v>
      </c>
      <c r="B3459" s="59" t="s">
        <v>7685</v>
      </c>
      <c r="C3459" s="59" t="s">
        <v>7070</v>
      </c>
      <c r="D3459" s="59" t="s">
        <v>88</v>
      </c>
      <c r="E3459" s="58" t="s">
        <v>829</v>
      </c>
      <c r="F3459" s="58" t="s">
        <v>1175</v>
      </c>
      <c r="G3459" s="59" t="s">
        <v>1258</v>
      </c>
      <c r="H3459" s="59" t="s">
        <v>1534</v>
      </c>
      <c r="I3459" s="59">
        <v>6.7599999999999995E-4</v>
      </c>
      <c r="J3459" s="60">
        <v>1479289940.8284025</v>
      </c>
      <c r="K3459" s="59"/>
    </row>
    <row r="3460" spans="1:11" ht="15" customHeight="1" x14ac:dyDescent="0.4">
      <c r="A3460" s="58">
        <v>3456</v>
      </c>
      <c r="B3460" s="59" t="s">
        <v>7686</v>
      </c>
      <c r="C3460" s="59" t="s">
        <v>7687</v>
      </c>
      <c r="D3460" s="59" t="s">
        <v>88</v>
      </c>
      <c r="E3460" s="58" t="s">
        <v>829</v>
      </c>
      <c r="F3460" s="58" t="s">
        <v>2298</v>
      </c>
      <c r="G3460" s="59" t="s">
        <v>1258</v>
      </c>
      <c r="H3460" s="59" t="s">
        <v>1534</v>
      </c>
      <c r="I3460" s="59">
        <v>1.768E-3</v>
      </c>
      <c r="J3460" s="60">
        <v>565610859.7285068</v>
      </c>
      <c r="K3460" s="59"/>
    </row>
    <row r="3461" spans="1:11" ht="15" customHeight="1" x14ac:dyDescent="0.4">
      <c r="A3461" s="58">
        <v>3457</v>
      </c>
      <c r="B3461" s="59" t="s">
        <v>7688</v>
      </c>
      <c r="C3461" s="59" t="s">
        <v>7689</v>
      </c>
      <c r="D3461" s="59" t="s">
        <v>59</v>
      </c>
      <c r="E3461" s="58" t="s">
        <v>829</v>
      </c>
      <c r="F3461" s="58" t="s">
        <v>598</v>
      </c>
      <c r="G3461" s="59" t="s">
        <v>1625</v>
      </c>
      <c r="H3461" s="59" t="s">
        <v>1514</v>
      </c>
      <c r="I3461" s="59">
        <v>1.0000000000000001E-5</v>
      </c>
      <c r="J3461" s="60">
        <v>99999999999.999985</v>
      </c>
      <c r="K3461" s="59"/>
    </row>
    <row r="3462" spans="1:11" ht="15" customHeight="1" x14ac:dyDescent="0.4">
      <c r="A3462" s="58">
        <v>3458</v>
      </c>
      <c r="B3462" s="59" t="s">
        <v>7690</v>
      </c>
      <c r="C3462" s="59" t="s">
        <v>7079</v>
      </c>
      <c r="D3462" s="59" t="s">
        <v>59</v>
      </c>
      <c r="E3462" s="58" t="s">
        <v>829</v>
      </c>
      <c r="F3462" s="58" t="s">
        <v>608</v>
      </c>
      <c r="G3462" s="59" t="s">
        <v>1513</v>
      </c>
      <c r="H3462" s="59" t="s">
        <v>1514</v>
      </c>
      <c r="I3462" s="59">
        <v>1.2999999999999999E-5</v>
      </c>
      <c r="J3462" s="60">
        <v>76923076923.076935</v>
      </c>
      <c r="K3462" s="59"/>
    </row>
    <row r="3463" spans="1:11" ht="15" customHeight="1" x14ac:dyDescent="0.4">
      <c r="A3463" s="58">
        <v>3459</v>
      </c>
      <c r="B3463" s="59" t="s">
        <v>7691</v>
      </c>
      <c r="C3463" s="59" t="s">
        <v>5767</v>
      </c>
      <c r="D3463" s="59" t="s">
        <v>59</v>
      </c>
      <c r="E3463" s="58" t="s">
        <v>829</v>
      </c>
      <c r="F3463" s="58" t="s">
        <v>6268</v>
      </c>
      <c r="G3463" s="59" t="s">
        <v>2738</v>
      </c>
      <c r="H3463" s="59" t="s">
        <v>5769</v>
      </c>
      <c r="I3463" s="59">
        <v>1.8585000000000001E-2</v>
      </c>
      <c r="J3463" s="60">
        <v>53806833.467850417</v>
      </c>
      <c r="K3463" s="59"/>
    </row>
    <row r="3464" spans="1:11" ht="15" customHeight="1" x14ac:dyDescent="0.4">
      <c r="A3464" s="58">
        <v>3460</v>
      </c>
      <c r="B3464" s="59" t="s">
        <v>7692</v>
      </c>
      <c r="C3464" s="59" t="s">
        <v>7693</v>
      </c>
      <c r="D3464" s="59" t="s">
        <v>47</v>
      </c>
      <c r="E3464" s="58" t="s">
        <v>829</v>
      </c>
      <c r="F3464" s="58" t="s">
        <v>598</v>
      </c>
      <c r="G3464" s="59" t="s">
        <v>6662</v>
      </c>
      <c r="H3464" s="59" t="s">
        <v>6663</v>
      </c>
      <c r="I3464" s="59">
        <v>0.03</v>
      </c>
      <c r="J3464" s="60">
        <v>33333333.333333336</v>
      </c>
      <c r="K3464" s="59"/>
    </row>
    <row r="3465" spans="1:11" ht="15" customHeight="1" x14ac:dyDescent="0.4">
      <c r="A3465" s="58">
        <v>3461</v>
      </c>
      <c r="B3465" s="59" t="s">
        <v>7694</v>
      </c>
      <c r="C3465" s="59" t="s">
        <v>7695</v>
      </c>
      <c r="D3465" s="59" t="s">
        <v>88</v>
      </c>
      <c r="E3465" s="58" t="s">
        <v>829</v>
      </c>
      <c r="F3465" s="58" t="s">
        <v>7594</v>
      </c>
      <c r="G3465" s="59" t="s">
        <v>1258</v>
      </c>
      <c r="H3465" s="59" t="s">
        <v>1534</v>
      </c>
      <c r="I3465" s="59">
        <v>2.496E-3</v>
      </c>
      <c r="J3465" s="60">
        <v>400641025.64102566</v>
      </c>
      <c r="K3465" s="59"/>
    </row>
    <row r="3466" spans="1:11" ht="15" customHeight="1" x14ac:dyDescent="0.4">
      <c r="A3466" s="58">
        <v>3462</v>
      </c>
      <c r="B3466" s="59" t="s">
        <v>7696</v>
      </c>
      <c r="C3466" s="59" t="s">
        <v>7697</v>
      </c>
      <c r="D3466" s="59" t="s">
        <v>88</v>
      </c>
      <c r="E3466" s="58" t="s">
        <v>829</v>
      </c>
      <c r="F3466" s="58" t="s">
        <v>2390</v>
      </c>
      <c r="G3466" s="59" t="s">
        <v>1258</v>
      </c>
      <c r="H3466" s="59" t="s">
        <v>1534</v>
      </c>
      <c r="I3466" s="59">
        <v>1.196E-3</v>
      </c>
      <c r="J3466" s="60">
        <v>836120401.33779263</v>
      </c>
      <c r="K3466" s="59"/>
    </row>
    <row r="3467" spans="1:11" ht="15" customHeight="1" x14ac:dyDescent="0.4">
      <c r="A3467" s="58">
        <v>3463</v>
      </c>
      <c r="B3467" s="59" t="s">
        <v>7698</v>
      </c>
      <c r="C3467" s="59" t="s">
        <v>7699</v>
      </c>
      <c r="D3467" s="59" t="s">
        <v>74</v>
      </c>
      <c r="E3467" s="58" t="s">
        <v>829</v>
      </c>
      <c r="F3467" s="58" t="s">
        <v>598</v>
      </c>
      <c r="G3467" s="59" t="s">
        <v>830</v>
      </c>
      <c r="H3467" s="59" t="s">
        <v>1816</v>
      </c>
      <c r="I3467" s="59">
        <v>2.8999999999999998E-3</v>
      </c>
      <c r="J3467" s="60">
        <v>344827586.2068966</v>
      </c>
      <c r="K3467" s="59"/>
    </row>
    <row r="3468" spans="1:11" ht="15" customHeight="1" x14ac:dyDescent="0.4">
      <c r="A3468" s="58">
        <v>3464</v>
      </c>
      <c r="B3468" s="59" t="s">
        <v>7700</v>
      </c>
      <c r="C3468" s="59" t="s">
        <v>7084</v>
      </c>
      <c r="D3468" s="59" t="s">
        <v>88</v>
      </c>
      <c r="E3468" s="58" t="s">
        <v>829</v>
      </c>
      <c r="F3468" s="58" t="s">
        <v>6024</v>
      </c>
      <c r="G3468" s="59" t="s">
        <v>1258</v>
      </c>
      <c r="H3468" s="59" t="s">
        <v>1534</v>
      </c>
      <c r="I3468" s="59">
        <v>1.4040000000000001E-3</v>
      </c>
      <c r="J3468" s="60">
        <v>712250712.25071216</v>
      </c>
      <c r="K3468" s="59"/>
    </row>
    <row r="3469" spans="1:11" ht="15" customHeight="1" x14ac:dyDescent="0.4">
      <c r="A3469" s="58">
        <v>3465</v>
      </c>
      <c r="B3469" s="59" t="s">
        <v>7701</v>
      </c>
      <c r="C3469" s="59" t="s">
        <v>7088</v>
      </c>
      <c r="D3469" s="59" t="s">
        <v>88</v>
      </c>
      <c r="E3469" s="58" t="s">
        <v>829</v>
      </c>
      <c r="F3469" s="58" t="s">
        <v>672</v>
      </c>
      <c r="G3469" s="59" t="s">
        <v>1258</v>
      </c>
      <c r="H3469" s="59" t="s">
        <v>1534</v>
      </c>
      <c r="I3469" s="59">
        <v>1.56E-4</v>
      </c>
      <c r="J3469" s="60">
        <v>6410256410.2564106</v>
      </c>
      <c r="K3469" s="59"/>
    </row>
    <row r="3470" spans="1:11" ht="15" customHeight="1" x14ac:dyDescent="0.4">
      <c r="A3470" s="58">
        <v>3466</v>
      </c>
      <c r="B3470" s="59" t="s">
        <v>7702</v>
      </c>
      <c r="C3470" s="59" t="s">
        <v>7703</v>
      </c>
      <c r="D3470" s="59" t="s">
        <v>59</v>
      </c>
      <c r="E3470" s="58" t="s">
        <v>829</v>
      </c>
      <c r="F3470" s="58" t="s">
        <v>598</v>
      </c>
      <c r="G3470" s="59" t="s">
        <v>1625</v>
      </c>
      <c r="H3470" s="59" t="s">
        <v>1514</v>
      </c>
      <c r="I3470" s="59">
        <v>8.0000000000000007E-5</v>
      </c>
      <c r="J3470" s="60">
        <v>12499999999.999998</v>
      </c>
      <c r="K3470" s="59"/>
    </row>
    <row r="3471" spans="1:11" ht="15" customHeight="1" x14ac:dyDescent="0.4">
      <c r="A3471" s="58">
        <v>3467</v>
      </c>
      <c r="B3471" s="59" t="s">
        <v>7704</v>
      </c>
      <c r="C3471" s="59" t="s">
        <v>7570</v>
      </c>
      <c r="D3471" s="59" t="s">
        <v>1530</v>
      </c>
      <c r="E3471" s="58" t="s">
        <v>829</v>
      </c>
      <c r="F3471" s="58" t="s">
        <v>608</v>
      </c>
      <c r="G3471" s="59" t="s">
        <v>9</v>
      </c>
      <c r="H3471" s="59" t="s">
        <v>1523</v>
      </c>
      <c r="I3471" s="59">
        <v>1.66E-4</v>
      </c>
      <c r="J3471" s="60">
        <v>6024096385.5421686</v>
      </c>
      <c r="K3471" s="59"/>
    </row>
    <row r="3472" spans="1:11" ht="15" customHeight="1" x14ac:dyDescent="0.4">
      <c r="A3472" s="58">
        <v>3468</v>
      </c>
      <c r="B3472" s="59" t="s">
        <v>7705</v>
      </c>
      <c r="C3472" s="59" t="s">
        <v>7706</v>
      </c>
      <c r="D3472" s="59" t="s">
        <v>7707</v>
      </c>
      <c r="E3472" s="58" t="s">
        <v>859</v>
      </c>
      <c r="F3472" s="58" t="s">
        <v>598</v>
      </c>
      <c r="G3472" s="59" t="s">
        <v>1509</v>
      </c>
      <c r="H3472" s="59"/>
      <c r="I3472" s="59">
        <v>6.7000000000000002E-4</v>
      </c>
      <c r="J3472" s="60">
        <v>1492537313.4328358</v>
      </c>
      <c r="K3472" s="59"/>
    </row>
    <row r="3473" spans="1:11" ht="15" customHeight="1" x14ac:dyDescent="0.4">
      <c r="A3473" s="58">
        <v>3469</v>
      </c>
      <c r="B3473" s="59" t="s">
        <v>7708</v>
      </c>
      <c r="C3473" s="59" t="s">
        <v>7709</v>
      </c>
      <c r="D3473" s="59" t="s">
        <v>59</v>
      </c>
      <c r="E3473" s="58" t="s">
        <v>829</v>
      </c>
      <c r="F3473" s="58" t="s">
        <v>672</v>
      </c>
      <c r="G3473" s="59" t="s">
        <v>1625</v>
      </c>
      <c r="H3473" s="59" t="s">
        <v>1514</v>
      </c>
      <c r="I3473" s="59">
        <v>2.1599999999999999E-4</v>
      </c>
      <c r="J3473" s="60">
        <v>4629629629.6296301</v>
      </c>
      <c r="K3473" s="59"/>
    </row>
    <row r="3474" spans="1:11" ht="15" customHeight="1" x14ac:dyDescent="0.4">
      <c r="A3474" s="58">
        <v>3470</v>
      </c>
      <c r="B3474" s="59" t="s">
        <v>7710</v>
      </c>
      <c r="C3474" s="59" t="s">
        <v>7109</v>
      </c>
      <c r="D3474" s="59" t="s">
        <v>88</v>
      </c>
      <c r="E3474" s="58" t="s">
        <v>829</v>
      </c>
      <c r="F3474" s="58" t="s">
        <v>608</v>
      </c>
      <c r="G3474" s="59" t="s">
        <v>1258</v>
      </c>
      <c r="H3474" s="59" t="s">
        <v>1534</v>
      </c>
      <c r="I3474" s="59">
        <v>1.0399999999999999E-4</v>
      </c>
      <c r="J3474" s="60">
        <v>9615384615.3846169</v>
      </c>
      <c r="K3474" s="59"/>
    </row>
    <row r="3475" spans="1:11" ht="15" customHeight="1" x14ac:dyDescent="0.4">
      <c r="A3475" s="58">
        <v>3471</v>
      </c>
      <c r="B3475" s="59" t="s">
        <v>7711</v>
      </c>
      <c r="C3475" s="59" t="s">
        <v>7712</v>
      </c>
      <c r="D3475" s="59" t="s">
        <v>74</v>
      </c>
      <c r="E3475" s="58" t="s">
        <v>829</v>
      </c>
      <c r="F3475" s="58" t="s">
        <v>598</v>
      </c>
      <c r="G3475" s="59" t="s">
        <v>830</v>
      </c>
      <c r="H3475" s="59" t="s">
        <v>1816</v>
      </c>
      <c r="I3475" s="59">
        <v>2.8999999999999998E-3</v>
      </c>
      <c r="J3475" s="60">
        <v>344827586.2068966</v>
      </c>
      <c r="K3475" s="59"/>
    </row>
    <row r="3476" spans="1:11" ht="15" customHeight="1" x14ac:dyDescent="0.4">
      <c r="A3476" s="58">
        <v>3472</v>
      </c>
      <c r="B3476" s="59" t="s">
        <v>7713</v>
      </c>
      <c r="C3476" s="59" t="s">
        <v>7582</v>
      </c>
      <c r="D3476" s="59" t="s">
        <v>2145</v>
      </c>
      <c r="E3476" s="58" t="s">
        <v>859</v>
      </c>
      <c r="F3476" s="58" t="s">
        <v>719</v>
      </c>
      <c r="G3476" s="59" t="s">
        <v>1613</v>
      </c>
      <c r="H3476" s="59" t="s">
        <v>1614</v>
      </c>
      <c r="I3476" s="59">
        <v>5.2599999999999999E-3</v>
      </c>
      <c r="J3476" s="60">
        <v>190114068.44106466</v>
      </c>
      <c r="K3476" s="59"/>
    </row>
    <row r="3477" spans="1:11" ht="15" customHeight="1" x14ac:dyDescent="0.4">
      <c r="A3477" s="58">
        <v>3473</v>
      </c>
      <c r="B3477" s="59" t="s">
        <v>7714</v>
      </c>
      <c r="C3477" s="59" t="s">
        <v>7113</v>
      </c>
      <c r="D3477" s="59" t="s">
        <v>88</v>
      </c>
      <c r="E3477" s="58" t="s">
        <v>829</v>
      </c>
      <c r="F3477" s="58" t="s">
        <v>7594</v>
      </c>
      <c r="G3477" s="59" t="s">
        <v>1258</v>
      </c>
      <c r="H3477" s="59" t="s">
        <v>1534</v>
      </c>
      <c r="I3477" s="59">
        <v>2.496E-3</v>
      </c>
      <c r="J3477" s="60">
        <v>400641025.64102566</v>
      </c>
      <c r="K3477" s="59"/>
    </row>
    <row r="3478" spans="1:11" ht="15" customHeight="1" x14ac:dyDescent="0.4">
      <c r="A3478" s="58">
        <v>3474</v>
      </c>
      <c r="B3478" s="59" t="s">
        <v>7715</v>
      </c>
      <c r="C3478" s="59" t="s">
        <v>7716</v>
      </c>
      <c r="D3478" s="59" t="s">
        <v>88</v>
      </c>
      <c r="E3478" s="58" t="s">
        <v>829</v>
      </c>
      <c r="F3478" s="58" t="s">
        <v>598</v>
      </c>
      <c r="G3478" s="59" t="s">
        <v>1258</v>
      </c>
      <c r="H3478" s="59" t="s">
        <v>1534</v>
      </c>
      <c r="I3478" s="59">
        <v>5.1999999999999997E-5</v>
      </c>
      <c r="J3478" s="60">
        <v>19230769230.769234</v>
      </c>
      <c r="K3478" s="59"/>
    </row>
    <row r="3479" spans="1:11" ht="15" customHeight="1" x14ac:dyDescent="0.4">
      <c r="A3479" s="58">
        <v>3475</v>
      </c>
      <c r="B3479" s="59" t="s">
        <v>7717</v>
      </c>
      <c r="C3479" s="59" t="s">
        <v>7718</v>
      </c>
      <c r="D3479" s="59" t="s">
        <v>88</v>
      </c>
      <c r="E3479" s="58" t="s">
        <v>829</v>
      </c>
      <c r="F3479" s="58" t="s">
        <v>598</v>
      </c>
      <c r="G3479" s="59" t="s">
        <v>1258</v>
      </c>
      <c r="H3479" s="59" t="s">
        <v>1534</v>
      </c>
      <c r="I3479" s="59">
        <v>5.1999999999999997E-5</v>
      </c>
      <c r="J3479" s="60">
        <v>19230769230.769234</v>
      </c>
      <c r="K3479" s="59"/>
    </row>
    <row r="3480" spans="1:11" ht="15" customHeight="1" x14ac:dyDescent="0.4">
      <c r="A3480" s="58">
        <v>3476</v>
      </c>
      <c r="B3480" s="59" t="s">
        <v>7719</v>
      </c>
      <c r="C3480" s="59" t="s">
        <v>7120</v>
      </c>
      <c r="D3480" s="59" t="s">
        <v>1530</v>
      </c>
      <c r="E3480" s="58" t="s">
        <v>829</v>
      </c>
      <c r="F3480" s="58" t="s">
        <v>7720</v>
      </c>
      <c r="G3480" s="59" t="s">
        <v>9</v>
      </c>
      <c r="H3480" s="59" t="s">
        <v>1531</v>
      </c>
      <c r="I3480" s="59">
        <v>9.3290000000000005E-3</v>
      </c>
      <c r="J3480" s="60">
        <v>107192625.14738986</v>
      </c>
      <c r="K3480" s="59"/>
    </row>
    <row r="3481" spans="1:11" ht="15" customHeight="1" x14ac:dyDescent="0.4">
      <c r="A3481" s="58">
        <v>3477</v>
      </c>
      <c r="B3481" s="59" t="s">
        <v>7721</v>
      </c>
      <c r="C3481" s="59" t="s">
        <v>7122</v>
      </c>
      <c r="D3481" s="59" t="s">
        <v>1530</v>
      </c>
      <c r="E3481" s="58" t="s">
        <v>829</v>
      </c>
      <c r="F3481" s="58" t="s">
        <v>7722</v>
      </c>
      <c r="G3481" s="59" t="s">
        <v>9</v>
      </c>
      <c r="H3481" s="59" t="s">
        <v>1531</v>
      </c>
      <c r="I3481" s="59">
        <v>2.9062999999999999E-2</v>
      </c>
      <c r="J3481" s="60">
        <v>34408010.184771016</v>
      </c>
      <c r="K3481" s="59"/>
    </row>
    <row r="3482" spans="1:11" ht="15" customHeight="1" x14ac:dyDescent="0.4">
      <c r="A3482" s="58">
        <v>3478</v>
      </c>
      <c r="B3482" s="59" t="s">
        <v>7723</v>
      </c>
      <c r="C3482" s="59" t="s">
        <v>7124</v>
      </c>
      <c r="D3482" s="59" t="s">
        <v>59</v>
      </c>
      <c r="E3482" s="58" t="s">
        <v>829</v>
      </c>
      <c r="F3482" s="58" t="s">
        <v>598</v>
      </c>
      <c r="G3482" s="59" t="s">
        <v>1625</v>
      </c>
      <c r="H3482" s="59" t="s">
        <v>1514</v>
      </c>
      <c r="I3482" s="59">
        <v>9.2800000000000001E-4</v>
      </c>
      <c r="J3482" s="60">
        <v>1077586206.8965516</v>
      </c>
      <c r="K3482" s="59"/>
    </row>
    <row r="3483" spans="1:11" ht="15" customHeight="1" x14ac:dyDescent="0.4">
      <c r="A3483" s="58">
        <v>3479</v>
      </c>
      <c r="B3483" s="59" t="s">
        <v>7724</v>
      </c>
      <c r="C3483" s="59" t="s">
        <v>7725</v>
      </c>
      <c r="D3483" s="59" t="s">
        <v>43</v>
      </c>
      <c r="E3483" s="58" t="s">
        <v>829</v>
      </c>
      <c r="F3483" s="58" t="s">
        <v>716</v>
      </c>
      <c r="G3483" s="59" t="s">
        <v>1560</v>
      </c>
      <c r="H3483" s="59" t="s">
        <v>1561</v>
      </c>
      <c r="I3483" s="59">
        <v>3.2320000000000001E-3</v>
      </c>
      <c r="J3483" s="60">
        <v>309405940.59405941</v>
      </c>
      <c r="K3483" s="59"/>
    </row>
    <row r="3484" spans="1:11" ht="15" customHeight="1" x14ac:dyDescent="0.4">
      <c r="A3484" s="58">
        <v>3480</v>
      </c>
      <c r="B3484" s="59" t="s">
        <v>7726</v>
      </c>
      <c r="C3484" s="59" t="s">
        <v>7011</v>
      </c>
      <c r="D3484" s="59" t="s">
        <v>74</v>
      </c>
      <c r="E3484" s="58" t="s">
        <v>829</v>
      </c>
      <c r="F3484" s="58" t="s">
        <v>598</v>
      </c>
      <c r="G3484" s="59" t="s">
        <v>830</v>
      </c>
      <c r="H3484" s="59" t="s">
        <v>1816</v>
      </c>
      <c r="I3484" s="59">
        <v>2.8999999999999998E-3</v>
      </c>
      <c r="J3484" s="60">
        <v>344827586.2068966</v>
      </c>
      <c r="K3484" s="59"/>
    </row>
    <row r="3485" spans="1:11" ht="15" customHeight="1" x14ac:dyDescent="0.4">
      <c r="A3485" s="58">
        <v>3481</v>
      </c>
      <c r="B3485" s="59" t="s">
        <v>7727</v>
      </c>
      <c r="C3485" s="59" t="s">
        <v>7612</v>
      </c>
      <c r="D3485" s="59" t="s">
        <v>74</v>
      </c>
      <c r="E3485" s="58" t="s">
        <v>829</v>
      </c>
      <c r="F3485" s="58" t="s">
        <v>591</v>
      </c>
      <c r="G3485" s="59" t="s">
        <v>830</v>
      </c>
      <c r="H3485" s="59" t="s">
        <v>831</v>
      </c>
      <c r="I3485" s="59">
        <v>1.7600000000000001E-3</v>
      </c>
      <c r="J3485" s="60">
        <v>568181818.18181813</v>
      </c>
      <c r="K3485" s="59"/>
    </row>
    <row r="3486" spans="1:11" ht="15" customHeight="1" x14ac:dyDescent="0.4">
      <c r="A3486" s="58">
        <v>3482</v>
      </c>
      <c r="B3486" s="59" t="s">
        <v>7728</v>
      </c>
      <c r="C3486" s="59" t="s">
        <v>7616</v>
      </c>
      <c r="D3486" s="59" t="s">
        <v>59</v>
      </c>
      <c r="E3486" s="58" t="s">
        <v>829</v>
      </c>
      <c r="F3486" s="58" t="s">
        <v>591</v>
      </c>
      <c r="G3486" s="59" t="s">
        <v>1625</v>
      </c>
      <c r="H3486" s="59" t="s">
        <v>1514</v>
      </c>
      <c r="I3486" s="59">
        <v>9.6000000000000002E-4</v>
      </c>
      <c r="J3486" s="60">
        <v>1041666666.6666666</v>
      </c>
      <c r="K3486" s="59"/>
    </row>
    <row r="3487" spans="1:11" ht="15" customHeight="1" x14ac:dyDescent="0.4">
      <c r="A3487" s="58">
        <v>3483</v>
      </c>
      <c r="B3487" s="59" t="s">
        <v>7729</v>
      </c>
      <c r="C3487" s="59" t="s">
        <v>7730</v>
      </c>
      <c r="D3487" s="59" t="s">
        <v>3031</v>
      </c>
      <c r="E3487" s="58" t="s">
        <v>859</v>
      </c>
      <c r="F3487" s="58" t="s">
        <v>598</v>
      </c>
      <c r="G3487" s="59" t="s">
        <v>2163</v>
      </c>
      <c r="H3487" s="59"/>
      <c r="I3487" s="59">
        <v>1.8469999999999999E-3</v>
      </c>
      <c r="J3487" s="60">
        <v>541418516.51326478</v>
      </c>
      <c r="K3487" s="59"/>
    </row>
    <row r="3488" spans="1:11" ht="15" customHeight="1" x14ac:dyDescent="0.4">
      <c r="A3488" s="58">
        <v>3484</v>
      </c>
      <c r="B3488" s="59" t="s">
        <v>7731</v>
      </c>
      <c r="C3488" s="59" t="s">
        <v>7495</v>
      </c>
      <c r="D3488" s="59" t="s">
        <v>1530</v>
      </c>
      <c r="E3488" s="58" t="s">
        <v>829</v>
      </c>
      <c r="F3488" s="58" t="s">
        <v>608</v>
      </c>
      <c r="G3488" s="59" t="s">
        <v>9</v>
      </c>
      <c r="H3488" s="59" t="s">
        <v>1531</v>
      </c>
      <c r="I3488" s="59">
        <v>3.59E-4</v>
      </c>
      <c r="J3488" s="60">
        <v>2785515320.3342619</v>
      </c>
      <c r="K3488" s="59"/>
    </row>
    <row r="3489" spans="1:11" ht="15" customHeight="1" x14ac:dyDescent="0.4">
      <c r="A3489" s="58">
        <v>3485</v>
      </c>
      <c r="B3489" s="59" t="s">
        <v>7732</v>
      </c>
      <c r="C3489" s="59" t="s">
        <v>7136</v>
      </c>
      <c r="D3489" s="59" t="s">
        <v>88</v>
      </c>
      <c r="E3489" s="58" t="s">
        <v>829</v>
      </c>
      <c r="F3489" s="58" t="s">
        <v>672</v>
      </c>
      <c r="G3489" s="59" t="s">
        <v>1258</v>
      </c>
      <c r="H3489" s="59" t="s">
        <v>1534</v>
      </c>
      <c r="I3489" s="59">
        <v>1.56E-4</v>
      </c>
      <c r="J3489" s="60">
        <v>6410256410.2564106</v>
      </c>
      <c r="K3489" s="59"/>
    </row>
    <row r="3490" spans="1:11" ht="15" customHeight="1" x14ac:dyDescent="0.4">
      <c r="A3490" s="58">
        <v>3486</v>
      </c>
      <c r="B3490" s="59" t="s">
        <v>7733</v>
      </c>
      <c r="C3490" s="59" t="s">
        <v>7734</v>
      </c>
      <c r="D3490" s="59" t="s">
        <v>59</v>
      </c>
      <c r="E3490" s="58" t="s">
        <v>829</v>
      </c>
      <c r="F3490" s="58" t="s">
        <v>608</v>
      </c>
      <c r="G3490" s="59" t="s">
        <v>1625</v>
      </c>
      <c r="H3490" s="59" t="s">
        <v>1514</v>
      </c>
      <c r="I3490" s="59">
        <v>1.44E-4</v>
      </c>
      <c r="J3490" s="60">
        <v>6944444444.4444447</v>
      </c>
      <c r="K3490" s="59"/>
    </row>
    <row r="3491" spans="1:11" ht="15" customHeight="1" x14ac:dyDescent="0.4">
      <c r="A3491" s="58">
        <v>3487</v>
      </c>
      <c r="B3491" s="59" t="s">
        <v>7735</v>
      </c>
      <c r="C3491" s="59" t="s">
        <v>7017</v>
      </c>
      <c r="D3491" s="59" t="s">
        <v>1530</v>
      </c>
      <c r="E3491" s="58" t="s">
        <v>829</v>
      </c>
      <c r="F3491" s="58" t="s">
        <v>6024</v>
      </c>
      <c r="G3491" s="59" t="s">
        <v>9</v>
      </c>
      <c r="H3491" s="59" t="s">
        <v>1523</v>
      </c>
      <c r="I3491" s="59">
        <v>2.2360000000000001E-3</v>
      </c>
      <c r="J3491" s="60">
        <v>447227191.41323787</v>
      </c>
      <c r="K3491" s="59"/>
    </row>
    <row r="3492" spans="1:11" ht="15" customHeight="1" x14ac:dyDescent="0.4">
      <c r="A3492" s="58">
        <v>3488</v>
      </c>
      <c r="B3492" s="59" t="s">
        <v>7736</v>
      </c>
      <c r="C3492" s="59" t="s">
        <v>7737</v>
      </c>
      <c r="D3492" s="59" t="s">
        <v>47</v>
      </c>
      <c r="E3492" s="58" t="s">
        <v>829</v>
      </c>
      <c r="F3492" s="58" t="s">
        <v>598</v>
      </c>
      <c r="G3492" s="59" t="s">
        <v>6662</v>
      </c>
      <c r="H3492" s="59" t="s">
        <v>6663</v>
      </c>
      <c r="I3492" s="59">
        <v>0.03</v>
      </c>
      <c r="J3492" s="60">
        <v>33333333.333333336</v>
      </c>
      <c r="K3492" s="59"/>
    </row>
    <row r="3493" spans="1:11" ht="15" customHeight="1" x14ac:dyDescent="0.4">
      <c r="A3493" s="58">
        <v>3489</v>
      </c>
      <c r="B3493" s="59" t="s">
        <v>7738</v>
      </c>
      <c r="C3493" s="59" t="s">
        <v>7739</v>
      </c>
      <c r="D3493" s="59" t="s">
        <v>59</v>
      </c>
      <c r="E3493" s="58" t="s">
        <v>829</v>
      </c>
      <c r="F3493" s="58" t="s">
        <v>672</v>
      </c>
      <c r="G3493" s="59" t="s">
        <v>1513</v>
      </c>
      <c r="H3493" s="59" t="s">
        <v>1514</v>
      </c>
      <c r="I3493" s="59">
        <v>1.9000000000000001E-5</v>
      </c>
      <c r="J3493" s="60">
        <v>52631578947.368416</v>
      </c>
      <c r="K3493" s="59"/>
    </row>
    <row r="3494" spans="1:11" ht="15" customHeight="1" x14ac:dyDescent="0.4">
      <c r="A3494" s="58">
        <v>3490</v>
      </c>
      <c r="B3494" s="59" t="s">
        <v>7740</v>
      </c>
      <c r="C3494" s="59" t="s">
        <v>7741</v>
      </c>
      <c r="D3494" s="59" t="s">
        <v>88</v>
      </c>
      <c r="E3494" s="58" t="s">
        <v>829</v>
      </c>
      <c r="F3494" s="58" t="s">
        <v>598</v>
      </c>
      <c r="G3494" s="59" t="s">
        <v>1258</v>
      </c>
      <c r="H3494" s="59" t="s">
        <v>1534</v>
      </c>
      <c r="I3494" s="59">
        <v>5.1999999999999997E-5</v>
      </c>
      <c r="J3494" s="60">
        <v>19230769230.769234</v>
      </c>
      <c r="K3494" s="59"/>
    </row>
    <row r="3495" spans="1:11" ht="15" customHeight="1" x14ac:dyDescent="0.4">
      <c r="A3495" s="58">
        <v>3491</v>
      </c>
      <c r="B3495" s="59" t="s">
        <v>7742</v>
      </c>
      <c r="C3495" s="59" t="s">
        <v>7743</v>
      </c>
      <c r="D3495" s="59" t="s">
        <v>1530</v>
      </c>
      <c r="E3495" s="58" t="s">
        <v>829</v>
      </c>
      <c r="F3495" s="58" t="s">
        <v>598</v>
      </c>
      <c r="G3495" s="59" t="s">
        <v>9</v>
      </c>
      <c r="H3495" s="59" t="s">
        <v>1531</v>
      </c>
      <c r="I3495" s="59">
        <v>1.7899999999999999E-4</v>
      </c>
      <c r="J3495" s="60">
        <v>5586592178.7709503</v>
      </c>
      <c r="K3495" s="59"/>
    </row>
    <row r="3496" spans="1:11" ht="15" customHeight="1" x14ac:dyDescent="0.4">
      <c r="A3496" s="58">
        <v>3492</v>
      </c>
      <c r="B3496" s="59" t="s">
        <v>7744</v>
      </c>
      <c r="C3496" s="59" t="s">
        <v>7745</v>
      </c>
      <c r="D3496" s="59" t="s">
        <v>74</v>
      </c>
      <c r="E3496" s="58" t="s">
        <v>829</v>
      </c>
      <c r="F3496" s="58" t="s">
        <v>598</v>
      </c>
      <c r="G3496" s="59" t="s">
        <v>830</v>
      </c>
      <c r="H3496" s="59" t="s">
        <v>1816</v>
      </c>
      <c r="I3496" s="59">
        <v>2.8999999999999998E-3</v>
      </c>
      <c r="J3496" s="60">
        <v>344827586.2068966</v>
      </c>
      <c r="K3496" s="59"/>
    </row>
    <row r="3497" spans="1:11" ht="15" customHeight="1" x14ac:dyDescent="0.4">
      <c r="A3497" s="58">
        <v>3493</v>
      </c>
      <c r="B3497" s="59" t="s">
        <v>7746</v>
      </c>
      <c r="C3497" s="59" t="s">
        <v>7747</v>
      </c>
      <c r="D3497" s="59" t="s">
        <v>59</v>
      </c>
      <c r="E3497" s="58" t="s">
        <v>829</v>
      </c>
      <c r="F3497" s="58" t="s">
        <v>591</v>
      </c>
      <c r="G3497" s="59" t="s">
        <v>1625</v>
      </c>
      <c r="H3497" s="59" t="s">
        <v>1514</v>
      </c>
      <c r="I3497" s="59">
        <v>3.8400000000000001E-4</v>
      </c>
      <c r="J3497" s="60">
        <v>2604166666.6666665</v>
      </c>
      <c r="K3497" s="59"/>
    </row>
    <row r="3498" spans="1:11" ht="15" customHeight="1" x14ac:dyDescent="0.4">
      <c r="A3498" s="58">
        <v>3494</v>
      </c>
      <c r="B3498" s="59" t="s">
        <v>7748</v>
      </c>
      <c r="C3498" s="59" t="s">
        <v>7154</v>
      </c>
      <c r="D3498" s="59" t="s">
        <v>88</v>
      </c>
      <c r="E3498" s="58" t="s">
        <v>829</v>
      </c>
      <c r="F3498" s="58" t="s">
        <v>672</v>
      </c>
      <c r="G3498" s="59" t="s">
        <v>1258</v>
      </c>
      <c r="H3498" s="59" t="s">
        <v>1534</v>
      </c>
      <c r="I3498" s="59">
        <v>1.56E-4</v>
      </c>
      <c r="J3498" s="60">
        <v>6410256410.2564106</v>
      </c>
      <c r="K3498" s="59"/>
    </row>
    <row r="3499" spans="1:11" ht="15" customHeight="1" x14ac:dyDescent="0.4">
      <c r="A3499" s="58">
        <v>3495</v>
      </c>
      <c r="B3499" s="59" t="s">
        <v>7749</v>
      </c>
      <c r="C3499" s="59" t="s">
        <v>7750</v>
      </c>
      <c r="D3499" s="59" t="s">
        <v>59</v>
      </c>
      <c r="E3499" s="58" t="s">
        <v>829</v>
      </c>
      <c r="F3499" s="58" t="s">
        <v>591</v>
      </c>
      <c r="G3499" s="59" t="s">
        <v>1625</v>
      </c>
      <c r="H3499" s="59" t="s">
        <v>1514</v>
      </c>
      <c r="I3499" s="59">
        <v>2.8800000000000001E-4</v>
      </c>
      <c r="J3499" s="60">
        <v>3472222222.2222223</v>
      </c>
      <c r="K3499" s="59"/>
    </row>
    <row r="3500" spans="1:11" ht="15" customHeight="1" x14ac:dyDescent="0.4">
      <c r="A3500" s="58">
        <v>3496</v>
      </c>
      <c r="B3500" s="59" t="s">
        <v>7751</v>
      </c>
      <c r="C3500" s="59" t="s">
        <v>7752</v>
      </c>
      <c r="D3500" s="59" t="s">
        <v>88</v>
      </c>
      <c r="E3500" s="58" t="s">
        <v>829</v>
      </c>
      <c r="F3500" s="58" t="s">
        <v>598</v>
      </c>
      <c r="G3500" s="59" t="s">
        <v>1258</v>
      </c>
      <c r="H3500" s="59" t="s">
        <v>1534</v>
      </c>
      <c r="I3500" s="59">
        <v>5.1999999999999997E-5</v>
      </c>
      <c r="J3500" s="60">
        <v>19230769230.769234</v>
      </c>
      <c r="K3500" s="59"/>
    </row>
    <row r="3501" spans="1:11" ht="15" customHeight="1" x14ac:dyDescent="0.4">
      <c r="A3501" s="58">
        <v>3497</v>
      </c>
      <c r="B3501" s="59" t="s">
        <v>7753</v>
      </c>
      <c r="C3501" s="59" t="s">
        <v>7754</v>
      </c>
      <c r="D3501" s="59" t="s">
        <v>59</v>
      </c>
      <c r="E3501" s="58" t="s">
        <v>829</v>
      </c>
      <c r="F3501" s="58" t="s">
        <v>598</v>
      </c>
      <c r="G3501" s="59" t="s">
        <v>2113</v>
      </c>
      <c r="H3501" s="59" t="s">
        <v>1514</v>
      </c>
      <c r="I3501" s="59">
        <v>2.3800000000000002E-3</v>
      </c>
      <c r="J3501" s="60">
        <v>420168067.22689074</v>
      </c>
      <c r="K3501" s="59"/>
    </row>
    <row r="3502" spans="1:11" ht="15" customHeight="1" x14ac:dyDescent="0.4">
      <c r="A3502" s="58">
        <v>3498</v>
      </c>
      <c r="B3502" s="59" t="s">
        <v>7755</v>
      </c>
      <c r="C3502" s="59" t="s">
        <v>7756</v>
      </c>
      <c r="D3502" s="59" t="s">
        <v>88</v>
      </c>
      <c r="E3502" s="58" t="s">
        <v>829</v>
      </c>
      <c r="F3502" s="58" t="s">
        <v>598</v>
      </c>
      <c r="G3502" s="59" t="s">
        <v>1258</v>
      </c>
      <c r="H3502" s="59" t="s">
        <v>1534</v>
      </c>
      <c r="I3502" s="59">
        <v>5.1999999999999997E-5</v>
      </c>
      <c r="J3502" s="60">
        <v>19230769230.769234</v>
      </c>
      <c r="K3502" s="59"/>
    </row>
    <row r="3503" spans="1:11" ht="15" customHeight="1" x14ac:dyDescent="0.4">
      <c r="A3503" s="58">
        <v>3499</v>
      </c>
      <c r="B3503" s="59" t="s">
        <v>7757</v>
      </c>
      <c r="C3503" s="59" t="s">
        <v>7163</v>
      </c>
      <c r="D3503" s="59" t="s">
        <v>2138</v>
      </c>
      <c r="E3503" s="58" t="s">
        <v>2117</v>
      </c>
      <c r="F3503" s="58" t="s">
        <v>608</v>
      </c>
      <c r="G3503" s="59" t="s">
        <v>2738</v>
      </c>
      <c r="H3503" s="59" t="s">
        <v>3052</v>
      </c>
      <c r="I3503" s="59">
        <v>0</v>
      </c>
      <c r="J3503" s="60"/>
      <c r="K3503" s="59"/>
    </row>
    <row r="3504" spans="1:11" ht="15" customHeight="1" x14ac:dyDescent="0.4">
      <c r="A3504" s="58">
        <v>3500</v>
      </c>
      <c r="B3504" s="59" t="s">
        <v>7758</v>
      </c>
      <c r="C3504" s="59" t="s">
        <v>7654</v>
      </c>
      <c r="D3504" s="59" t="s">
        <v>1530</v>
      </c>
      <c r="E3504" s="58" t="s">
        <v>829</v>
      </c>
      <c r="F3504" s="58" t="s">
        <v>711</v>
      </c>
      <c r="G3504" s="59" t="s">
        <v>9</v>
      </c>
      <c r="H3504" s="59" t="s">
        <v>1531</v>
      </c>
      <c r="I3504" s="59">
        <v>1.256E-3</v>
      </c>
      <c r="J3504" s="60">
        <v>796178343.94904459</v>
      </c>
      <c r="K3504" s="59"/>
    </row>
    <row r="3505" spans="1:11" ht="15" customHeight="1" x14ac:dyDescent="0.4">
      <c r="A3505" s="58">
        <v>3501</v>
      </c>
      <c r="B3505" s="59" t="s">
        <v>7759</v>
      </c>
      <c r="C3505" s="59" t="s">
        <v>7760</v>
      </c>
      <c r="D3505" s="59" t="s">
        <v>74</v>
      </c>
      <c r="E3505" s="58" t="s">
        <v>829</v>
      </c>
      <c r="F3505" s="58" t="s">
        <v>598</v>
      </c>
      <c r="G3505" s="59" t="s">
        <v>830</v>
      </c>
      <c r="H3505" s="59" t="s">
        <v>1816</v>
      </c>
      <c r="I3505" s="59">
        <v>2.8999999999999998E-3</v>
      </c>
      <c r="J3505" s="60">
        <v>344827586.2068966</v>
      </c>
      <c r="K3505" s="59"/>
    </row>
    <row r="3506" spans="1:11" ht="15" customHeight="1" x14ac:dyDescent="0.4">
      <c r="A3506" s="58">
        <v>3502</v>
      </c>
      <c r="B3506" s="59" t="s">
        <v>7761</v>
      </c>
      <c r="C3506" s="59" t="s">
        <v>7762</v>
      </c>
      <c r="D3506" s="59" t="s">
        <v>59</v>
      </c>
      <c r="E3506" s="58" t="s">
        <v>829</v>
      </c>
      <c r="F3506" s="58" t="s">
        <v>598</v>
      </c>
      <c r="G3506" s="59" t="s">
        <v>1513</v>
      </c>
      <c r="H3506" s="59" t="s">
        <v>1514</v>
      </c>
      <c r="I3506" s="59">
        <v>1.12E-4</v>
      </c>
      <c r="J3506" s="60">
        <v>8928571428.5714283</v>
      </c>
      <c r="K3506" s="59"/>
    </row>
    <row r="3507" spans="1:11" ht="15" customHeight="1" x14ac:dyDescent="0.4">
      <c r="A3507" s="58">
        <v>3503</v>
      </c>
      <c r="B3507" s="59" t="s">
        <v>7763</v>
      </c>
      <c r="C3507" s="59" t="s">
        <v>7764</v>
      </c>
      <c r="D3507" s="59" t="s">
        <v>7765</v>
      </c>
      <c r="E3507" s="58" t="s">
        <v>582</v>
      </c>
      <c r="F3507" s="58" t="s">
        <v>598</v>
      </c>
      <c r="G3507" s="59"/>
      <c r="H3507" s="59"/>
      <c r="I3507" s="59">
        <v>0</v>
      </c>
      <c r="J3507" s="60"/>
      <c r="K3507" s="59"/>
    </row>
    <row r="3508" spans="1:11" ht="15" customHeight="1" x14ac:dyDescent="0.4">
      <c r="A3508" s="58">
        <v>3504</v>
      </c>
      <c r="B3508" s="59" t="s">
        <v>7766</v>
      </c>
      <c r="C3508" s="59" t="s">
        <v>7767</v>
      </c>
      <c r="D3508" s="59" t="s">
        <v>7765</v>
      </c>
      <c r="E3508" s="58" t="s">
        <v>586</v>
      </c>
      <c r="F3508" s="58">
        <v>1</v>
      </c>
      <c r="G3508" s="59"/>
      <c r="H3508" s="59"/>
      <c r="I3508" s="59">
        <v>0</v>
      </c>
      <c r="J3508" s="60"/>
      <c r="K3508" s="59"/>
    </row>
    <row r="3509" spans="1:11" ht="15" customHeight="1" x14ac:dyDescent="0.4">
      <c r="A3509" s="58">
        <v>3505</v>
      </c>
      <c r="B3509" s="59" t="s">
        <v>7768</v>
      </c>
      <c r="C3509" s="59" t="s">
        <v>7048</v>
      </c>
      <c r="D3509" s="59" t="s">
        <v>948</v>
      </c>
      <c r="E3509" s="58" t="s">
        <v>586</v>
      </c>
      <c r="F3509" s="58">
        <v>1</v>
      </c>
      <c r="G3509" s="59"/>
      <c r="H3509" s="59"/>
      <c r="I3509" s="59">
        <v>0</v>
      </c>
      <c r="J3509" s="60"/>
      <c r="K3509" s="59"/>
    </row>
    <row r="3510" spans="1:11" ht="15" customHeight="1" x14ac:dyDescent="0.4">
      <c r="A3510" s="58">
        <v>3506</v>
      </c>
      <c r="B3510" s="59" t="s">
        <v>7769</v>
      </c>
      <c r="C3510" s="59" t="s">
        <v>3611</v>
      </c>
      <c r="D3510" s="59" t="s">
        <v>948</v>
      </c>
      <c r="E3510" s="58" t="s">
        <v>586</v>
      </c>
      <c r="F3510" s="58">
        <v>2</v>
      </c>
      <c r="G3510" s="59"/>
      <c r="H3510" s="59"/>
      <c r="I3510" s="59">
        <v>0</v>
      </c>
      <c r="J3510" s="60"/>
      <c r="K3510" s="59"/>
    </row>
    <row r="3511" spans="1:11" ht="15" customHeight="1" x14ac:dyDescent="0.4">
      <c r="A3511" s="58">
        <v>3507</v>
      </c>
      <c r="B3511" s="59" t="s">
        <v>7770</v>
      </c>
      <c r="C3511" s="59">
        <v>81087841</v>
      </c>
      <c r="D3511" s="59" t="s">
        <v>7771</v>
      </c>
      <c r="E3511" s="58" t="s">
        <v>582</v>
      </c>
      <c r="F3511" s="58" t="s">
        <v>598</v>
      </c>
      <c r="G3511" s="59"/>
      <c r="H3511" s="59"/>
      <c r="I3511" s="59">
        <v>4.265E-2</v>
      </c>
      <c r="J3511" s="60">
        <v>23446658.851113714</v>
      </c>
      <c r="K3511" s="59"/>
    </row>
    <row r="3512" spans="1:11" ht="15" customHeight="1" x14ac:dyDescent="0.4">
      <c r="A3512" s="58">
        <v>3508</v>
      </c>
      <c r="B3512" s="59" t="s">
        <v>7772</v>
      </c>
      <c r="C3512" s="59" t="s">
        <v>7773</v>
      </c>
      <c r="D3512" s="59" t="s">
        <v>7774</v>
      </c>
      <c r="E3512" s="58" t="s">
        <v>586</v>
      </c>
      <c r="F3512" s="58">
        <v>1</v>
      </c>
      <c r="G3512" s="59"/>
      <c r="H3512" s="59"/>
      <c r="I3512" s="59">
        <v>0</v>
      </c>
      <c r="J3512" s="60"/>
      <c r="K3512" s="59"/>
    </row>
    <row r="3513" spans="1:11" ht="15" customHeight="1" x14ac:dyDescent="0.4">
      <c r="A3513" s="58">
        <v>3509</v>
      </c>
      <c r="B3513" s="59" t="s">
        <v>7775</v>
      </c>
      <c r="C3513" s="59" t="s">
        <v>7776</v>
      </c>
      <c r="D3513" s="59" t="s">
        <v>7777</v>
      </c>
      <c r="E3513" s="58" t="s">
        <v>586</v>
      </c>
      <c r="F3513" s="58">
        <v>1</v>
      </c>
      <c r="G3513" s="59"/>
      <c r="H3513" s="59"/>
      <c r="I3513" s="59">
        <v>0</v>
      </c>
      <c r="J3513" s="60"/>
      <c r="K3513" s="59"/>
    </row>
    <row r="3514" spans="1:11" ht="15" customHeight="1" x14ac:dyDescent="0.4">
      <c r="A3514" s="58">
        <v>3510</v>
      </c>
      <c r="B3514" s="59" t="s">
        <v>7778</v>
      </c>
      <c r="C3514" s="59" t="s">
        <v>7779</v>
      </c>
      <c r="D3514" s="59" t="s">
        <v>7780</v>
      </c>
      <c r="E3514" s="58" t="s">
        <v>586</v>
      </c>
      <c r="F3514" s="58">
        <v>1</v>
      </c>
      <c r="G3514" s="59"/>
      <c r="H3514" s="59"/>
      <c r="I3514" s="59">
        <v>0</v>
      </c>
      <c r="J3514" s="60"/>
      <c r="K3514" s="59"/>
    </row>
    <row r="3515" spans="1:11" ht="15" customHeight="1" x14ac:dyDescent="0.4">
      <c r="A3515" s="58">
        <v>3511</v>
      </c>
      <c r="B3515" s="59" t="s">
        <v>7781</v>
      </c>
      <c r="C3515" s="59" t="s">
        <v>7782</v>
      </c>
      <c r="D3515" s="59" t="s">
        <v>7783</v>
      </c>
      <c r="E3515" s="58" t="s">
        <v>586</v>
      </c>
      <c r="F3515" s="58">
        <v>1</v>
      </c>
      <c r="G3515" s="59"/>
      <c r="H3515" s="59"/>
      <c r="I3515" s="59">
        <v>0</v>
      </c>
      <c r="J3515" s="60"/>
      <c r="K3515" s="59"/>
    </row>
    <row r="3516" spans="1:11" ht="15" customHeight="1" x14ac:dyDescent="0.4">
      <c r="A3516" s="58">
        <v>3512</v>
      </c>
      <c r="B3516" s="59" t="s">
        <v>7784</v>
      </c>
      <c r="C3516" s="59" t="s">
        <v>7785</v>
      </c>
      <c r="D3516" s="59" t="s">
        <v>7786</v>
      </c>
      <c r="E3516" s="58" t="s">
        <v>829</v>
      </c>
      <c r="F3516" s="58">
        <v>9</v>
      </c>
      <c r="G3516" s="59" t="s">
        <v>830</v>
      </c>
      <c r="H3516" s="59" t="s">
        <v>831</v>
      </c>
      <c r="I3516" s="59">
        <v>3.96E-3</v>
      </c>
      <c r="J3516" s="60">
        <v>252525252.52525252</v>
      </c>
      <c r="K3516" s="59"/>
    </row>
    <row r="3517" spans="1:11" ht="15" customHeight="1" x14ac:dyDescent="0.4">
      <c r="A3517" s="58">
        <v>3513</v>
      </c>
      <c r="B3517" s="59" t="s">
        <v>7787</v>
      </c>
      <c r="C3517" s="59" t="s">
        <v>7788</v>
      </c>
      <c r="D3517" s="59" t="s">
        <v>626</v>
      </c>
      <c r="E3517" s="58" t="s">
        <v>586</v>
      </c>
      <c r="F3517" s="58">
        <v>28</v>
      </c>
      <c r="G3517" s="59"/>
      <c r="H3517" s="59"/>
      <c r="I3517" s="59">
        <v>0</v>
      </c>
      <c r="J3517" s="60"/>
      <c r="K3517" s="59"/>
    </row>
    <row r="3518" spans="1:11" ht="15" customHeight="1" x14ac:dyDescent="0.4">
      <c r="A3518" s="58">
        <v>3514</v>
      </c>
      <c r="B3518" s="59" t="s">
        <v>7789</v>
      </c>
      <c r="C3518" s="59" t="s">
        <v>7790</v>
      </c>
      <c r="D3518" s="59" t="s">
        <v>626</v>
      </c>
      <c r="E3518" s="58" t="s">
        <v>586</v>
      </c>
      <c r="F3518" s="58">
        <v>18</v>
      </c>
      <c r="G3518" s="59"/>
      <c r="H3518" s="59"/>
      <c r="I3518" s="59">
        <v>0</v>
      </c>
      <c r="J3518" s="60"/>
      <c r="K3518" s="59"/>
    </row>
    <row r="3519" spans="1:11" ht="15" customHeight="1" x14ac:dyDescent="0.4">
      <c r="A3519" s="58">
        <v>3515</v>
      </c>
      <c r="B3519" s="59" t="s">
        <v>7791</v>
      </c>
      <c r="C3519" s="59" t="s">
        <v>7792</v>
      </c>
      <c r="D3519" s="59" t="s">
        <v>708</v>
      </c>
      <c r="E3519" s="58" t="s">
        <v>586</v>
      </c>
      <c r="F3519" s="58">
        <v>18</v>
      </c>
      <c r="G3519" s="59"/>
      <c r="H3519" s="59"/>
      <c r="I3519" s="59">
        <v>0</v>
      </c>
      <c r="J3519" s="60"/>
      <c r="K3519" s="59"/>
    </row>
    <row r="3520" spans="1:11" ht="15" customHeight="1" x14ac:dyDescent="0.4">
      <c r="A3520" s="58">
        <v>3516</v>
      </c>
      <c r="B3520" s="59" t="s">
        <v>7793</v>
      </c>
      <c r="C3520" s="59" t="s">
        <v>7794</v>
      </c>
      <c r="D3520" s="59" t="s">
        <v>7795</v>
      </c>
      <c r="E3520" s="58" t="s">
        <v>586</v>
      </c>
      <c r="F3520" s="58">
        <v>1</v>
      </c>
      <c r="G3520" s="59"/>
      <c r="H3520" s="59"/>
      <c r="I3520" s="59">
        <v>0</v>
      </c>
      <c r="J3520" s="60"/>
      <c r="K3520" s="59"/>
    </row>
    <row r="3521" spans="1:11" ht="15" customHeight="1" x14ac:dyDescent="0.4">
      <c r="A3521" s="58">
        <v>3517</v>
      </c>
      <c r="B3521" s="59" t="s">
        <v>7796</v>
      </c>
      <c r="C3521" s="59" t="s">
        <v>7797</v>
      </c>
      <c r="D3521" s="59" t="s">
        <v>7798</v>
      </c>
      <c r="E3521" s="58" t="s">
        <v>586</v>
      </c>
      <c r="F3521" s="58">
        <v>1</v>
      </c>
      <c r="G3521" s="59"/>
      <c r="H3521" s="59"/>
      <c r="I3521" s="59">
        <v>0</v>
      </c>
      <c r="J3521" s="60"/>
      <c r="K3521" s="59"/>
    </row>
    <row r="3522" spans="1:11" ht="15" customHeight="1" x14ac:dyDescent="0.4">
      <c r="A3522" s="58">
        <v>3518</v>
      </c>
      <c r="B3522" s="59" t="s">
        <v>7799</v>
      </c>
      <c r="C3522" s="59" t="s">
        <v>7800</v>
      </c>
      <c r="D3522" s="59" t="s">
        <v>7801</v>
      </c>
      <c r="E3522" s="58" t="s">
        <v>586</v>
      </c>
      <c r="F3522" s="58">
        <v>1</v>
      </c>
      <c r="G3522" s="59"/>
      <c r="H3522" s="59"/>
      <c r="I3522" s="59">
        <v>0</v>
      </c>
      <c r="J3522" s="60"/>
      <c r="K3522" s="59"/>
    </row>
    <row r="3523" spans="1:11" ht="15" customHeight="1" x14ac:dyDescent="0.4">
      <c r="A3523" s="58">
        <v>3519</v>
      </c>
      <c r="B3523" s="59" t="s">
        <v>7802</v>
      </c>
      <c r="C3523" s="59" t="s">
        <v>7803</v>
      </c>
      <c r="D3523" s="59" t="s">
        <v>7804</v>
      </c>
      <c r="E3523" s="58" t="s">
        <v>586</v>
      </c>
      <c r="F3523" s="58">
        <v>1</v>
      </c>
      <c r="G3523" s="59"/>
      <c r="H3523" s="59"/>
      <c r="I3523" s="59">
        <v>0</v>
      </c>
      <c r="J3523" s="60"/>
      <c r="K3523" s="59"/>
    </row>
    <row r="3524" spans="1:11" ht="15" customHeight="1" x14ac:dyDescent="0.4">
      <c r="A3524" s="58">
        <v>3520</v>
      </c>
      <c r="B3524" s="59" t="s">
        <v>7805</v>
      </c>
      <c r="C3524" s="59" t="s">
        <v>7806</v>
      </c>
      <c r="D3524" s="59" t="s">
        <v>7807</v>
      </c>
      <c r="E3524" s="58" t="s">
        <v>586</v>
      </c>
      <c r="F3524" s="58">
        <v>1</v>
      </c>
      <c r="G3524" s="59"/>
      <c r="H3524" s="59"/>
      <c r="I3524" s="59">
        <v>0</v>
      </c>
      <c r="J3524" s="60"/>
      <c r="K3524" s="59"/>
    </row>
    <row r="3525" spans="1:11" ht="15" customHeight="1" x14ac:dyDescent="0.4">
      <c r="A3525" s="58">
        <v>3521</v>
      </c>
      <c r="B3525" s="59" t="s">
        <v>7808</v>
      </c>
      <c r="C3525" s="59" t="s">
        <v>7809</v>
      </c>
      <c r="D3525" s="59" t="s">
        <v>7810</v>
      </c>
      <c r="E3525" s="58" t="s">
        <v>586</v>
      </c>
      <c r="F3525" s="58">
        <v>1</v>
      </c>
      <c r="G3525" s="59"/>
      <c r="H3525" s="59"/>
      <c r="I3525" s="59">
        <v>0</v>
      </c>
      <c r="J3525" s="60"/>
      <c r="K3525" s="59"/>
    </row>
    <row r="3526" spans="1:11" ht="15" customHeight="1" x14ac:dyDescent="0.4">
      <c r="A3526" s="58">
        <v>3522</v>
      </c>
      <c r="B3526" s="59" t="s">
        <v>7811</v>
      </c>
      <c r="C3526" s="59" t="s">
        <v>7812</v>
      </c>
      <c r="D3526" s="59" t="s">
        <v>7813</v>
      </c>
      <c r="E3526" s="58" t="s">
        <v>859</v>
      </c>
      <c r="F3526" s="58">
        <v>3</v>
      </c>
      <c r="G3526" s="59" t="s">
        <v>1509</v>
      </c>
      <c r="H3526" s="59"/>
      <c r="I3526" s="59">
        <v>2.0100000000000001E-3</v>
      </c>
      <c r="J3526" s="60">
        <v>497512437.81094527</v>
      </c>
      <c r="K3526" s="59"/>
    </row>
    <row r="3527" spans="1:11" ht="15" customHeight="1" x14ac:dyDescent="0.4">
      <c r="A3527" s="58">
        <v>3523</v>
      </c>
      <c r="B3527" s="59" t="s">
        <v>7814</v>
      </c>
      <c r="C3527" s="59" t="s">
        <v>7815</v>
      </c>
      <c r="D3527" s="59" t="s">
        <v>7816</v>
      </c>
      <c r="E3527" s="58" t="s">
        <v>859</v>
      </c>
      <c r="F3527" s="58">
        <v>3</v>
      </c>
      <c r="G3527" s="59" t="s">
        <v>1509</v>
      </c>
      <c r="H3527" s="59"/>
      <c r="I3527" s="59">
        <v>2.0100000000000001E-3</v>
      </c>
      <c r="J3527" s="60">
        <v>497512437.81094527</v>
      </c>
      <c r="K3527" s="59"/>
    </row>
    <row r="3528" spans="1:11" ht="15" customHeight="1" x14ac:dyDescent="0.4">
      <c r="A3528" s="58">
        <v>3524</v>
      </c>
      <c r="B3528" s="59" t="s">
        <v>7817</v>
      </c>
      <c r="C3528" s="59" t="s">
        <v>7818</v>
      </c>
      <c r="D3528" s="59" t="s">
        <v>7819</v>
      </c>
      <c r="E3528" s="58" t="s">
        <v>859</v>
      </c>
      <c r="F3528" s="58">
        <v>1</v>
      </c>
      <c r="G3528" s="59" t="s">
        <v>1509</v>
      </c>
      <c r="H3528" s="59"/>
      <c r="I3528" s="59">
        <v>6.7000000000000002E-4</v>
      </c>
      <c r="J3528" s="60">
        <v>1492537313.4328358</v>
      </c>
      <c r="K3528" s="59"/>
    </row>
    <row r="3529" spans="1:11" ht="15" customHeight="1" x14ac:dyDescent="0.4">
      <c r="A3529" s="58">
        <v>3525</v>
      </c>
      <c r="B3529" s="59" t="s">
        <v>7820</v>
      </c>
      <c r="C3529" s="59" t="s">
        <v>7821</v>
      </c>
      <c r="D3529" s="59" t="s">
        <v>7822</v>
      </c>
      <c r="E3529" s="58" t="s">
        <v>859</v>
      </c>
      <c r="F3529" s="58">
        <v>3</v>
      </c>
      <c r="G3529" s="59" t="s">
        <v>1509</v>
      </c>
      <c r="H3529" s="59"/>
      <c r="I3529" s="59">
        <v>2.0100000000000001E-3</v>
      </c>
      <c r="J3529" s="60">
        <v>497512437.81094527</v>
      </c>
      <c r="K3529" s="59"/>
    </row>
    <row r="3530" spans="1:11" ht="15" customHeight="1" x14ac:dyDescent="0.4">
      <c r="A3530" s="58">
        <v>3526</v>
      </c>
      <c r="B3530" s="59" t="s">
        <v>7823</v>
      </c>
      <c r="C3530" s="59" t="s">
        <v>7824</v>
      </c>
      <c r="D3530" s="59" t="s">
        <v>7825</v>
      </c>
      <c r="E3530" s="58" t="s">
        <v>859</v>
      </c>
      <c r="F3530" s="58">
        <v>6</v>
      </c>
      <c r="G3530" s="59" t="s">
        <v>1509</v>
      </c>
      <c r="H3530" s="59"/>
      <c r="I3530" s="59">
        <v>4.0200000000000001E-3</v>
      </c>
      <c r="J3530" s="60">
        <v>248756218.90547264</v>
      </c>
      <c r="K3530" s="59"/>
    </row>
    <row r="3531" spans="1:11" ht="15" customHeight="1" x14ac:dyDescent="0.4">
      <c r="A3531" s="58">
        <v>3527</v>
      </c>
      <c r="B3531" s="59" t="s">
        <v>7826</v>
      </c>
      <c r="C3531" s="59" t="s">
        <v>7827</v>
      </c>
      <c r="D3531" s="59" t="s">
        <v>7828</v>
      </c>
      <c r="E3531" s="58" t="s">
        <v>859</v>
      </c>
      <c r="F3531" s="58">
        <v>1</v>
      </c>
      <c r="G3531" s="59" t="s">
        <v>1509</v>
      </c>
      <c r="H3531" s="59"/>
      <c r="I3531" s="59">
        <v>6.7000000000000002E-4</v>
      </c>
      <c r="J3531" s="60">
        <v>1492537313.4328358</v>
      </c>
      <c r="K3531" s="59"/>
    </row>
    <row r="3532" spans="1:11" ht="15" customHeight="1" x14ac:dyDescent="0.4">
      <c r="A3532" s="58">
        <v>3528</v>
      </c>
      <c r="B3532" s="59" t="s">
        <v>7829</v>
      </c>
      <c r="C3532" s="59" t="s">
        <v>7830</v>
      </c>
      <c r="D3532" s="59" t="s">
        <v>7831</v>
      </c>
      <c r="E3532" s="58" t="s">
        <v>586</v>
      </c>
      <c r="F3532" s="58">
        <v>1</v>
      </c>
      <c r="G3532" s="59"/>
      <c r="H3532" s="59"/>
      <c r="I3532" s="59">
        <v>0</v>
      </c>
      <c r="J3532" s="60"/>
      <c r="K3532" s="59"/>
    </row>
    <row r="3533" spans="1:11" ht="15" customHeight="1" x14ac:dyDescent="0.4">
      <c r="A3533" s="58">
        <v>3529</v>
      </c>
      <c r="B3533" s="59" t="s">
        <v>7832</v>
      </c>
      <c r="C3533" s="59" t="s">
        <v>7833</v>
      </c>
      <c r="D3533" s="59" t="s">
        <v>7834</v>
      </c>
      <c r="E3533" s="58" t="s">
        <v>586</v>
      </c>
      <c r="F3533" s="58">
        <v>3</v>
      </c>
      <c r="G3533" s="59"/>
      <c r="H3533" s="59"/>
      <c r="I3533" s="59">
        <v>0</v>
      </c>
      <c r="J3533" s="60"/>
      <c r="K3533" s="59"/>
    </row>
    <row r="3534" spans="1:11" ht="15" customHeight="1" x14ac:dyDescent="0.4">
      <c r="A3534" s="58">
        <v>3530</v>
      </c>
      <c r="B3534" s="59" t="s">
        <v>7835</v>
      </c>
      <c r="C3534" s="59" t="s">
        <v>7836</v>
      </c>
      <c r="D3534" s="59" t="s">
        <v>7837</v>
      </c>
      <c r="E3534" s="58" t="s">
        <v>586</v>
      </c>
      <c r="F3534" s="58">
        <v>3</v>
      </c>
      <c r="G3534" s="59"/>
      <c r="H3534" s="59"/>
      <c r="I3534" s="59">
        <v>0</v>
      </c>
      <c r="J3534" s="60"/>
      <c r="K3534" s="59"/>
    </row>
    <row r="3535" spans="1:11" ht="15" customHeight="1" x14ac:dyDescent="0.4">
      <c r="A3535" s="58">
        <v>3531</v>
      </c>
      <c r="B3535" s="59" t="s">
        <v>7838</v>
      </c>
      <c r="C3535" s="59" t="s">
        <v>7839</v>
      </c>
      <c r="D3535" s="59" t="s">
        <v>7840</v>
      </c>
      <c r="E3535" s="58" t="s">
        <v>586</v>
      </c>
      <c r="F3535" s="58">
        <v>1</v>
      </c>
      <c r="G3535" s="59"/>
      <c r="H3535" s="59"/>
      <c r="I3535" s="59">
        <v>0</v>
      </c>
      <c r="J3535" s="60"/>
      <c r="K3535" s="59"/>
    </row>
    <row r="3536" spans="1:11" ht="15" customHeight="1" x14ac:dyDescent="0.4">
      <c r="A3536" s="58">
        <v>3532</v>
      </c>
      <c r="B3536" s="59" t="s">
        <v>7841</v>
      </c>
      <c r="C3536" s="59" t="s">
        <v>7842</v>
      </c>
      <c r="D3536" s="59" t="s">
        <v>7843</v>
      </c>
      <c r="E3536" s="58" t="s">
        <v>586</v>
      </c>
      <c r="F3536" s="58">
        <v>1</v>
      </c>
      <c r="G3536" s="59"/>
      <c r="H3536" s="59"/>
      <c r="I3536" s="59">
        <v>0</v>
      </c>
      <c r="J3536" s="60"/>
      <c r="K3536" s="59"/>
    </row>
    <row r="3537" spans="1:11" ht="15" customHeight="1" x14ac:dyDescent="0.4">
      <c r="A3537" s="58">
        <v>3533</v>
      </c>
      <c r="B3537" s="59" t="s">
        <v>7844</v>
      </c>
      <c r="C3537" s="59" t="s">
        <v>7845</v>
      </c>
      <c r="D3537" s="59" t="s">
        <v>7846</v>
      </c>
      <c r="E3537" s="58" t="s">
        <v>586</v>
      </c>
      <c r="F3537" s="58">
        <v>1</v>
      </c>
      <c r="G3537" s="59"/>
      <c r="H3537" s="59"/>
      <c r="I3537" s="59">
        <v>0</v>
      </c>
      <c r="J3537" s="60"/>
      <c r="K3537" s="59"/>
    </row>
    <row r="3538" spans="1:11" ht="15" customHeight="1" x14ac:dyDescent="0.4">
      <c r="A3538" s="58">
        <v>3534</v>
      </c>
      <c r="B3538" s="59" t="s">
        <v>7847</v>
      </c>
      <c r="C3538" s="59" t="s">
        <v>7848</v>
      </c>
      <c r="D3538" s="59" t="s">
        <v>4263</v>
      </c>
      <c r="E3538" s="58" t="s">
        <v>586</v>
      </c>
      <c r="F3538" s="58">
        <v>1</v>
      </c>
      <c r="G3538" s="59"/>
      <c r="H3538" s="59"/>
      <c r="I3538" s="59">
        <v>0</v>
      </c>
      <c r="J3538" s="60"/>
      <c r="K3538" s="59"/>
    </row>
    <row r="3539" spans="1:11" ht="15" customHeight="1" x14ac:dyDescent="0.4">
      <c r="A3539" s="58">
        <v>3535</v>
      </c>
      <c r="B3539" s="59" t="s">
        <v>7849</v>
      </c>
      <c r="C3539" s="59" t="s">
        <v>7850</v>
      </c>
      <c r="D3539" s="59" t="s">
        <v>7851</v>
      </c>
      <c r="E3539" s="58" t="s">
        <v>586</v>
      </c>
      <c r="F3539" s="58">
        <v>1</v>
      </c>
      <c r="G3539" s="59"/>
      <c r="H3539" s="59"/>
      <c r="I3539" s="59">
        <v>0</v>
      </c>
      <c r="J3539" s="60"/>
      <c r="K3539" s="59"/>
    </row>
    <row r="3540" spans="1:11" ht="15" customHeight="1" x14ac:dyDescent="0.4">
      <c r="A3540" s="58">
        <v>3536</v>
      </c>
      <c r="B3540" s="59" t="s">
        <v>7852</v>
      </c>
      <c r="C3540" s="59" t="s">
        <v>7853</v>
      </c>
      <c r="D3540" s="59" t="s">
        <v>7854</v>
      </c>
      <c r="E3540" s="58" t="s">
        <v>586</v>
      </c>
      <c r="F3540" s="58">
        <v>1</v>
      </c>
      <c r="G3540" s="59"/>
      <c r="H3540" s="59"/>
      <c r="I3540" s="59">
        <v>0</v>
      </c>
      <c r="J3540" s="60"/>
      <c r="K3540" s="59"/>
    </row>
    <row r="3541" spans="1:11" ht="15" customHeight="1" x14ac:dyDescent="0.4">
      <c r="A3541" s="58">
        <v>3537</v>
      </c>
      <c r="B3541" s="59" t="s">
        <v>7855</v>
      </c>
      <c r="C3541" s="59" t="s">
        <v>7856</v>
      </c>
      <c r="D3541" s="59" t="s">
        <v>7857</v>
      </c>
      <c r="E3541" s="58" t="s">
        <v>586</v>
      </c>
      <c r="F3541" s="58">
        <v>1</v>
      </c>
      <c r="G3541" s="59"/>
      <c r="H3541" s="59"/>
      <c r="I3541" s="59">
        <v>0</v>
      </c>
      <c r="J3541" s="60"/>
      <c r="K3541" s="59"/>
    </row>
    <row r="3542" spans="1:11" ht="15" customHeight="1" x14ac:dyDescent="0.4">
      <c r="A3542" s="58">
        <v>3538</v>
      </c>
      <c r="B3542" s="59" t="s">
        <v>7858</v>
      </c>
      <c r="C3542" s="59" t="s">
        <v>7859</v>
      </c>
      <c r="D3542" s="59" t="s">
        <v>7860</v>
      </c>
      <c r="E3542" s="58" t="s">
        <v>586</v>
      </c>
      <c r="F3542" s="58">
        <v>1</v>
      </c>
      <c r="G3542" s="59"/>
      <c r="H3542" s="59"/>
      <c r="I3542" s="59">
        <v>0</v>
      </c>
      <c r="J3542" s="60"/>
      <c r="K3542" s="59"/>
    </row>
    <row r="3543" spans="1:11" ht="15" customHeight="1" x14ac:dyDescent="0.4">
      <c r="A3543" s="58">
        <v>3539</v>
      </c>
      <c r="B3543" s="59" t="s">
        <v>7861</v>
      </c>
      <c r="C3543" s="59" t="s">
        <v>7862</v>
      </c>
      <c r="D3543" s="59" t="s">
        <v>7863</v>
      </c>
      <c r="E3543" s="58" t="s">
        <v>586</v>
      </c>
      <c r="F3543" s="58">
        <v>1</v>
      </c>
      <c r="G3543" s="59"/>
      <c r="H3543" s="59"/>
      <c r="I3543" s="59">
        <v>0</v>
      </c>
      <c r="J3543" s="60"/>
      <c r="K3543" s="59"/>
    </row>
    <row r="3544" spans="1:11" ht="15" customHeight="1" x14ac:dyDescent="0.4">
      <c r="A3544" s="58">
        <v>3540</v>
      </c>
      <c r="B3544" s="59" t="s">
        <v>7864</v>
      </c>
      <c r="C3544" s="59" t="s">
        <v>7865</v>
      </c>
      <c r="D3544" s="59" t="s">
        <v>1768</v>
      </c>
      <c r="E3544" s="58" t="s">
        <v>586</v>
      </c>
      <c r="F3544" s="58">
        <v>1</v>
      </c>
      <c r="G3544" s="59"/>
      <c r="H3544" s="59"/>
      <c r="I3544" s="59">
        <v>0</v>
      </c>
      <c r="J3544" s="60"/>
      <c r="K3544" s="59"/>
    </row>
    <row r="3545" spans="1:11" ht="15" customHeight="1" x14ac:dyDescent="0.4">
      <c r="A3545" s="58">
        <v>3541</v>
      </c>
      <c r="B3545" s="59" t="s">
        <v>7866</v>
      </c>
      <c r="C3545" s="59" t="s">
        <v>7867</v>
      </c>
      <c r="D3545" s="59" t="s">
        <v>5599</v>
      </c>
      <c r="E3545" s="58" t="s">
        <v>586</v>
      </c>
      <c r="F3545" s="58">
        <v>1</v>
      </c>
      <c r="G3545" s="59"/>
      <c r="H3545" s="59"/>
      <c r="I3545" s="59">
        <v>0</v>
      </c>
      <c r="J3545" s="60"/>
      <c r="K3545" s="59"/>
    </row>
    <row r="3546" spans="1:11" ht="15" customHeight="1" x14ac:dyDescent="0.4">
      <c r="A3546" s="58">
        <v>3542</v>
      </c>
      <c r="B3546" s="59" t="s">
        <v>7868</v>
      </c>
      <c r="C3546" s="59" t="s">
        <v>7869</v>
      </c>
      <c r="D3546" s="59" t="s">
        <v>7870</v>
      </c>
      <c r="E3546" s="58" t="s">
        <v>586</v>
      </c>
      <c r="F3546" s="58">
        <v>1</v>
      </c>
      <c r="G3546" s="59"/>
      <c r="H3546" s="59"/>
      <c r="I3546" s="59">
        <v>0</v>
      </c>
      <c r="J3546" s="60"/>
      <c r="K3546" s="59"/>
    </row>
    <row r="3547" spans="1:11" ht="15" customHeight="1" x14ac:dyDescent="0.4">
      <c r="A3547" s="58">
        <v>3543</v>
      </c>
      <c r="B3547" s="59" t="s">
        <v>7871</v>
      </c>
      <c r="C3547" s="59" t="s">
        <v>7872</v>
      </c>
      <c r="D3547" s="59" t="s">
        <v>6451</v>
      </c>
      <c r="E3547" s="58" t="s">
        <v>829</v>
      </c>
      <c r="F3547" s="58">
        <v>3</v>
      </c>
      <c r="G3547" s="59" t="s">
        <v>2738</v>
      </c>
      <c r="H3547" s="59" t="s">
        <v>2739</v>
      </c>
      <c r="I3547" s="59">
        <v>2.7300000000000001E-2</v>
      </c>
      <c r="J3547" s="60">
        <v>36630036.63003663</v>
      </c>
      <c r="K3547" s="59"/>
    </row>
    <row r="3548" spans="1:11" ht="15" customHeight="1" x14ac:dyDescent="0.4">
      <c r="A3548" s="58">
        <v>3544</v>
      </c>
      <c r="B3548" s="59" t="s">
        <v>7873</v>
      </c>
      <c r="C3548" s="59" t="s">
        <v>7874</v>
      </c>
      <c r="D3548" s="59" t="s">
        <v>7875</v>
      </c>
      <c r="E3548" s="58" t="s">
        <v>586</v>
      </c>
      <c r="F3548" s="58">
        <v>9</v>
      </c>
      <c r="G3548" s="59"/>
      <c r="H3548" s="59"/>
      <c r="I3548" s="59">
        <v>0</v>
      </c>
      <c r="J3548" s="60"/>
      <c r="K3548" s="59"/>
    </row>
    <row r="3549" spans="1:11" ht="15" customHeight="1" x14ac:dyDescent="0.4">
      <c r="A3549" s="58">
        <v>3545</v>
      </c>
      <c r="B3549" s="59" t="s">
        <v>7876</v>
      </c>
      <c r="C3549" s="59" t="s">
        <v>7877</v>
      </c>
      <c r="D3549" s="59" t="s">
        <v>7878</v>
      </c>
      <c r="E3549" s="58" t="s">
        <v>586</v>
      </c>
      <c r="F3549" s="58">
        <v>1</v>
      </c>
      <c r="G3549" s="59"/>
      <c r="H3549" s="59"/>
      <c r="I3549" s="59">
        <v>0</v>
      </c>
      <c r="J3549" s="60"/>
      <c r="K3549" s="59"/>
    </row>
    <row r="3550" spans="1:11" ht="15" customHeight="1" x14ac:dyDescent="0.4">
      <c r="A3550" s="58">
        <v>3546</v>
      </c>
      <c r="B3550" s="59" t="s">
        <v>7879</v>
      </c>
      <c r="C3550" s="59" t="s">
        <v>7880</v>
      </c>
      <c r="D3550" s="59" t="s">
        <v>7881</v>
      </c>
      <c r="E3550" s="58" t="s">
        <v>586</v>
      </c>
      <c r="F3550" s="58">
        <v>1</v>
      </c>
      <c r="G3550" s="59"/>
      <c r="H3550" s="59"/>
      <c r="I3550" s="59">
        <v>0</v>
      </c>
      <c r="J3550" s="60"/>
      <c r="K3550" s="59"/>
    </row>
    <row r="3551" spans="1:11" ht="15" customHeight="1" x14ac:dyDescent="0.4">
      <c r="A3551" s="58">
        <v>3547</v>
      </c>
      <c r="B3551" s="59" t="s">
        <v>7882</v>
      </c>
      <c r="C3551" s="59" t="s">
        <v>7883</v>
      </c>
      <c r="D3551" s="59" t="s">
        <v>7881</v>
      </c>
      <c r="E3551" s="58" t="s">
        <v>586</v>
      </c>
      <c r="F3551" s="58">
        <v>5</v>
      </c>
      <c r="G3551" s="59"/>
      <c r="H3551" s="59"/>
      <c r="I3551" s="59">
        <v>0</v>
      </c>
      <c r="J3551" s="60"/>
      <c r="K3551" s="59"/>
    </row>
    <row r="3552" spans="1:11" ht="15" customHeight="1" x14ac:dyDescent="0.4">
      <c r="A3552" s="58">
        <v>3548</v>
      </c>
      <c r="B3552" s="59" t="s">
        <v>7884</v>
      </c>
      <c r="C3552" s="59" t="s">
        <v>7885</v>
      </c>
      <c r="D3552" s="59" t="s">
        <v>7886</v>
      </c>
      <c r="E3552" s="58" t="s">
        <v>586</v>
      </c>
      <c r="F3552" s="58">
        <v>2</v>
      </c>
      <c r="G3552" s="59"/>
      <c r="H3552" s="59"/>
      <c r="I3552" s="59">
        <v>0</v>
      </c>
      <c r="J3552" s="60"/>
      <c r="K3552" s="59"/>
    </row>
    <row r="3553" spans="1:11" ht="15" customHeight="1" x14ac:dyDescent="0.4">
      <c r="A3553" s="58">
        <v>3549</v>
      </c>
      <c r="B3553" s="59" t="s">
        <v>7887</v>
      </c>
      <c r="C3553" s="59" t="s">
        <v>7888</v>
      </c>
      <c r="D3553" s="59" t="s">
        <v>7886</v>
      </c>
      <c r="E3553" s="58" t="s">
        <v>586</v>
      </c>
      <c r="F3553" s="58">
        <v>37</v>
      </c>
      <c r="G3553" s="59"/>
      <c r="H3553" s="59"/>
      <c r="I3553" s="59">
        <v>0</v>
      </c>
      <c r="J3553" s="60"/>
      <c r="K3553" s="59"/>
    </row>
    <row r="3554" spans="1:11" ht="15" customHeight="1" x14ac:dyDescent="0.4">
      <c r="A3554" s="58">
        <v>3550</v>
      </c>
      <c r="B3554" s="59" t="s">
        <v>7889</v>
      </c>
      <c r="C3554" s="59" t="s">
        <v>7788</v>
      </c>
      <c r="D3554" s="59" t="s">
        <v>626</v>
      </c>
      <c r="E3554" s="58" t="s">
        <v>586</v>
      </c>
      <c r="F3554" s="58">
        <v>9</v>
      </c>
      <c r="G3554" s="59"/>
      <c r="H3554" s="59"/>
      <c r="I3554" s="59">
        <v>0</v>
      </c>
      <c r="J3554" s="60"/>
      <c r="K3554" s="59"/>
    </row>
    <row r="3555" spans="1:11" ht="15" customHeight="1" x14ac:dyDescent="0.4">
      <c r="A3555" s="58">
        <v>3551</v>
      </c>
      <c r="B3555" s="59" t="s">
        <v>7890</v>
      </c>
      <c r="C3555" s="59" t="s">
        <v>7891</v>
      </c>
      <c r="D3555" s="59" t="s">
        <v>4190</v>
      </c>
      <c r="E3555" s="58" t="s">
        <v>586</v>
      </c>
      <c r="F3555" s="58">
        <v>70</v>
      </c>
      <c r="G3555" s="59"/>
      <c r="H3555" s="59"/>
      <c r="I3555" s="59">
        <v>0</v>
      </c>
      <c r="J3555" s="60"/>
      <c r="K3555" s="59"/>
    </row>
    <row r="3556" spans="1:11" ht="15" customHeight="1" x14ac:dyDescent="0.4">
      <c r="A3556" s="58">
        <v>3552</v>
      </c>
      <c r="B3556" s="59" t="s">
        <v>7892</v>
      </c>
      <c r="C3556" s="59" t="s">
        <v>7893</v>
      </c>
      <c r="D3556" s="59" t="s">
        <v>626</v>
      </c>
      <c r="E3556" s="58" t="s">
        <v>586</v>
      </c>
      <c r="F3556" s="58">
        <v>80</v>
      </c>
      <c r="G3556" s="59"/>
      <c r="H3556" s="59"/>
      <c r="I3556" s="59">
        <v>0</v>
      </c>
      <c r="J3556" s="60"/>
      <c r="K3556" s="59"/>
    </row>
    <row r="3557" spans="1:11" ht="15" customHeight="1" x14ac:dyDescent="0.4">
      <c r="A3557" s="58">
        <v>3553</v>
      </c>
      <c r="B3557" s="59" t="s">
        <v>7894</v>
      </c>
      <c r="C3557" s="59" t="s">
        <v>7895</v>
      </c>
      <c r="D3557" s="59" t="s">
        <v>626</v>
      </c>
      <c r="E3557" s="58" t="s">
        <v>586</v>
      </c>
      <c r="F3557" s="58">
        <v>9</v>
      </c>
      <c r="G3557" s="59"/>
      <c r="H3557" s="59"/>
      <c r="I3557" s="59">
        <v>0</v>
      </c>
      <c r="J3557" s="60"/>
      <c r="K3557" s="59"/>
    </row>
    <row r="3558" spans="1:11" ht="15" customHeight="1" x14ac:dyDescent="0.4">
      <c r="A3558" s="58">
        <v>3554</v>
      </c>
      <c r="B3558" s="59" t="s">
        <v>7896</v>
      </c>
      <c r="C3558" s="59" t="s">
        <v>7897</v>
      </c>
      <c r="D3558" s="59" t="s">
        <v>626</v>
      </c>
      <c r="E3558" s="58" t="s">
        <v>586</v>
      </c>
      <c r="F3558" s="58">
        <v>47</v>
      </c>
      <c r="G3558" s="59"/>
      <c r="H3558" s="59"/>
      <c r="I3558" s="59">
        <v>0</v>
      </c>
      <c r="J3558" s="60"/>
      <c r="K3558" s="59"/>
    </row>
    <row r="3559" spans="1:11" ht="15" customHeight="1" x14ac:dyDescent="0.4">
      <c r="A3559" s="58">
        <v>3555</v>
      </c>
      <c r="B3559" s="59" t="s">
        <v>7898</v>
      </c>
      <c r="C3559" s="59" t="s">
        <v>7899</v>
      </c>
      <c r="D3559" s="59" t="s">
        <v>708</v>
      </c>
      <c r="E3559" s="58" t="s">
        <v>586</v>
      </c>
      <c r="F3559" s="58">
        <v>80</v>
      </c>
      <c r="G3559" s="59"/>
      <c r="H3559" s="59"/>
      <c r="I3559" s="59">
        <v>0</v>
      </c>
      <c r="J3559" s="60"/>
      <c r="K3559" s="59"/>
    </row>
    <row r="3560" spans="1:11" ht="15" customHeight="1" x14ac:dyDescent="0.4">
      <c r="A3560" s="58">
        <v>3556</v>
      </c>
      <c r="B3560" s="59" t="s">
        <v>7900</v>
      </c>
      <c r="C3560" s="59" t="s">
        <v>7901</v>
      </c>
      <c r="D3560" s="59" t="s">
        <v>708</v>
      </c>
      <c r="E3560" s="58" t="s">
        <v>586</v>
      </c>
      <c r="F3560" s="58">
        <v>47</v>
      </c>
      <c r="G3560" s="59"/>
      <c r="H3560" s="59"/>
      <c r="I3560" s="59">
        <v>0</v>
      </c>
      <c r="J3560" s="60"/>
      <c r="K3560" s="59"/>
    </row>
    <row r="3561" spans="1:11" ht="15" customHeight="1" x14ac:dyDescent="0.4">
      <c r="A3561" s="58">
        <v>3557</v>
      </c>
      <c r="B3561" s="59" t="s">
        <v>7902</v>
      </c>
      <c r="C3561" s="59" t="s">
        <v>7476</v>
      </c>
      <c r="D3561" s="59" t="s">
        <v>7477</v>
      </c>
      <c r="E3561" s="58" t="s">
        <v>586</v>
      </c>
      <c r="F3561" s="58">
        <v>1</v>
      </c>
      <c r="G3561" s="59"/>
      <c r="H3561" s="59"/>
      <c r="I3561" s="59">
        <v>0</v>
      </c>
      <c r="J3561" s="60"/>
      <c r="K3561" s="59"/>
    </row>
    <row r="3562" spans="1:11" ht="15" customHeight="1" x14ac:dyDescent="0.4">
      <c r="A3562" s="58">
        <v>3558</v>
      </c>
      <c r="B3562" s="59" t="s">
        <v>7903</v>
      </c>
      <c r="C3562" s="59" t="s">
        <v>6915</v>
      </c>
      <c r="D3562" s="59" t="s">
        <v>7904</v>
      </c>
      <c r="E3562" s="58" t="s">
        <v>586</v>
      </c>
      <c r="F3562" s="58">
        <v>1</v>
      </c>
      <c r="G3562" s="59"/>
      <c r="H3562" s="59"/>
      <c r="I3562" s="59">
        <v>0</v>
      </c>
      <c r="J3562" s="60"/>
      <c r="K3562" s="59"/>
    </row>
    <row r="3563" spans="1:11" ht="15" customHeight="1" x14ac:dyDescent="0.4">
      <c r="A3563" s="58">
        <v>3559</v>
      </c>
      <c r="B3563" s="59" t="s">
        <v>7905</v>
      </c>
      <c r="C3563" s="59" t="s">
        <v>2839</v>
      </c>
      <c r="D3563" s="59" t="s">
        <v>1285</v>
      </c>
      <c r="E3563" s="58" t="s">
        <v>586</v>
      </c>
      <c r="F3563" s="58">
        <v>8</v>
      </c>
      <c r="G3563" s="59"/>
      <c r="H3563" s="59"/>
      <c r="I3563" s="59">
        <v>0</v>
      </c>
      <c r="J3563" s="60"/>
      <c r="K3563" s="59"/>
    </row>
    <row r="3564" spans="1:11" ht="15" customHeight="1" x14ac:dyDescent="0.4">
      <c r="A3564" s="58">
        <v>3560</v>
      </c>
      <c r="B3564" s="59" t="s">
        <v>7906</v>
      </c>
      <c r="C3564" s="59" t="s">
        <v>7471</v>
      </c>
      <c r="D3564" s="59" t="s">
        <v>1285</v>
      </c>
      <c r="E3564" s="58" t="s">
        <v>586</v>
      </c>
      <c r="F3564" s="58">
        <v>7</v>
      </c>
      <c r="G3564" s="59"/>
      <c r="H3564" s="59"/>
      <c r="I3564" s="59">
        <v>0</v>
      </c>
      <c r="J3564" s="60"/>
      <c r="K3564" s="59"/>
    </row>
    <row r="3565" spans="1:11" ht="15" customHeight="1" x14ac:dyDescent="0.4">
      <c r="A3565" s="58">
        <v>3561</v>
      </c>
      <c r="B3565" s="59" t="s">
        <v>7907</v>
      </c>
      <c r="C3565" s="59" t="s">
        <v>5748</v>
      </c>
      <c r="D3565" s="59" t="s">
        <v>7517</v>
      </c>
      <c r="E3565" s="58" t="s">
        <v>586</v>
      </c>
      <c r="F3565" s="58">
        <v>16</v>
      </c>
      <c r="G3565" s="59"/>
      <c r="H3565" s="59"/>
      <c r="I3565" s="59">
        <v>0</v>
      </c>
      <c r="J3565" s="60"/>
      <c r="K3565" s="59"/>
    </row>
    <row r="3566" spans="1:11" ht="15" customHeight="1" x14ac:dyDescent="0.4">
      <c r="A3566" s="58">
        <v>3562</v>
      </c>
      <c r="B3566" s="59" t="s">
        <v>7908</v>
      </c>
      <c r="C3566" s="59" t="s">
        <v>681</v>
      </c>
      <c r="D3566" s="59" t="s">
        <v>626</v>
      </c>
      <c r="E3566" s="58" t="s">
        <v>586</v>
      </c>
      <c r="F3566" s="58">
        <v>10</v>
      </c>
      <c r="G3566" s="59"/>
      <c r="H3566" s="59"/>
      <c r="I3566" s="59">
        <v>0</v>
      </c>
      <c r="J3566" s="60"/>
      <c r="K3566" s="59"/>
    </row>
    <row r="3567" spans="1:11" ht="15" customHeight="1" x14ac:dyDescent="0.4">
      <c r="A3567" s="58">
        <v>3563</v>
      </c>
      <c r="B3567" s="59" t="s">
        <v>7909</v>
      </c>
      <c r="C3567" s="59" t="s">
        <v>5739</v>
      </c>
      <c r="D3567" s="59" t="s">
        <v>7517</v>
      </c>
      <c r="E3567" s="58" t="s">
        <v>586</v>
      </c>
      <c r="F3567" s="58">
        <v>9</v>
      </c>
      <c r="G3567" s="59"/>
      <c r="H3567" s="59"/>
      <c r="I3567" s="59">
        <v>0</v>
      </c>
      <c r="J3567" s="60"/>
      <c r="K3567" s="59"/>
    </row>
    <row r="3568" spans="1:11" ht="15" customHeight="1" x14ac:dyDescent="0.4">
      <c r="A3568" s="58">
        <v>3564</v>
      </c>
      <c r="B3568" s="59" t="s">
        <v>7910</v>
      </c>
      <c r="C3568" s="59" t="s">
        <v>721</v>
      </c>
      <c r="D3568" s="59" t="s">
        <v>5925</v>
      </c>
      <c r="E3568" s="58" t="s">
        <v>586</v>
      </c>
      <c r="F3568" s="58">
        <v>26</v>
      </c>
      <c r="G3568" s="59"/>
      <c r="H3568" s="59"/>
      <c r="I3568" s="59">
        <v>0</v>
      </c>
      <c r="J3568" s="60"/>
      <c r="K3568" s="59"/>
    </row>
    <row r="3569" spans="1:11" ht="15" customHeight="1" x14ac:dyDescent="0.4">
      <c r="A3569" s="58">
        <v>3565</v>
      </c>
      <c r="B3569" s="59" t="s">
        <v>7911</v>
      </c>
      <c r="C3569" s="59" t="s">
        <v>724</v>
      </c>
      <c r="D3569" s="59" t="s">
        <v>5925</v>
      </c>
      <c r="E3569" s="58" t="s">
        <v>586</v>
      </c>
      <c r="F3569" s="58">
        <v>9</v>
      </c>
      <c r="G3569" s="59"/>
      <c r="H3569" s="59"/>
      <c r="I3569" s="59">
        <v>0</v>
      </c>
      <c r="J3569" s="60"/>
      <c r="K3569" s="59"/>
    </row>
    <row r="3570" spans="1:11" ht="15" customHeight="1" x14ac:dyDescent="0.4">
      <c r="A3570" s="58">
        <v>3566</v>
      </c>
      <c r="B3570" s="59" t="s">
        <v>7912</v>
      </c>
      <c r="C3570" s="59" t="s">
        <v>707</v>
      </c>
      <c r="D3570" s="59" t="s">
        <v>7913</v>
      </c>
      <c r="E3570" s="58" t="s">
        <v>586</v>
      </c>
      <c r="F3570" s="58">
        <v>26</v>
      </c>
      <c r="G3570" s="59"/>
      <c r="H3570" s="59"/>
      <c r="I3570" s="59">
        <v>0</v>
      </c>
      <c r="J3570" s="60"/>
      <c r="K3570" s="59"/>
    </row>
    <row r="3571" spans="1:11" ht="15" customHeight="1" x14ac:dyDescent="0.4">
      <c r="A3571" s="58">
        <v>3567</v>
      </c>
      <c r="B3571" s="59" t="s">
        <v>7914</v>
      </c>
      <c r="C3571" s="59" t="s">
        <v>710</v>
      </c>
      <c r="D3571" s="59" t="s">
        <v>708</v>
      </c>
      <c r="E3571" s="58" t="s">
        <v>586</v>
      </c>
      <c r="F3571" s="58">
        <v>9</v>
      </c>
      <c r="G3571" s="59"/>
      <c r="H3571" s="59"/>
      <c r="I3571" s="59">
        <v>0</v>
      </c>
      <c r="J3571" s="60"/>
      <c r="K3571" s="59"/>
    </row>
    <row r="3572" spans="1:11" ht="15" customHeight="1" x14ac:dyDescent="0.4">
      <c r="A3572" s="58">
        <v>3568</v>
      </c>
      <c r="B3572" s="59" t="s">
        <v>7915</v>
      </c>
      <c r="C3572" s="59">
        <v>81087811</v>
      </c>
      <c r="D3572" s="59" t="s">
        <v>7916</v>
      </c>
      <c r="E3572" s="58" t="s">
        <v>582</v>
      </c>
      <c r="F3572" s="58" t="s">
        <v>598</v>
      </c>
      <c r="G3572" s="59"/>
      <c r="H3572" s="59"/>
      <c r="I3572" s="59">
        <v>1.34E-3</v>
      </c>
      <c r="J3572" s="60">
        <v>746268656.71641791</v>
      </c>
      <c r="K3572" s="59"/>
    </row>
    <row r="3573" spans="1:11" ht="15" customHeight="1" x14ac:dyDescent="0.4">
      <c r="A3573" s="58">
        <v>3569</v>
      </c>
      <c r="B3573" s="59" t="s">
        <v>7917</v>
      </c>
      <c r="C3573" s="59" t="s">
        <v>7918</v>
      </c>
      <c r="D3573" s="59" t="s">
        <v>7919</v>
      </c>
      <c r="E3573" s="58" t="s">
        <v>586</v>
      </c>
      <c r="F3573" s="58">
        <v>1</v>
      </c>
      <c r="G3573" s="59"/>
      <c r="H3573" s="59"/>
      <c r="I3573" s="59">
        <v>0</v>
      </c>
      <c r="J3573" s="60"/>
      <c r="K3573" s="59"/>
    </row>
    <row r="3574" spans="1:11" ht="15" customHeight="1" x14ac:dyDescent="0.4">
      <c r="A3574" s="58">
        <v>3570</v>
      </c>
      <c r="B3574" s="59" t="s">
        <v>7920</v>
      </c>
      <c r="C3574" s="59" t="s">
        <v>7921</v>
      </c>
      <c r="D3574" s="59" t="s">
        <v>7922</v>
      </c>
      <c r="E3574" s="58" t="s">
        <v>859</v>
      </c>
      <c r="F3574" s="58">
        <v>1</v>
      </c>
      <c r="G3574" s="59" t="s">
        <v>1509</v>
      </c>
      <c r="H3574" s="59"/>
      <c r="I3574" s="59">
        <v>6.7000000000000002E-4</v>
      </c>
      <c r="J3574" s="60">
        <v>1492537313.4328358</v>
      </c>
      <c r="K3574" s="59"/>
    </row>
    <row r="3575" spans="1:11" ht="15" customHeight="1" x14ac:dyDescent="0.4">
      <c r="A3575" s="58">
        <v>3571</v>
      </c>
      <c r="B3575" s="59" t="s">
        <v>7923</v>
      </c>
      <c r="C3575" s="59" t="s">
        <v>7924</v>
      </c>
      <c r="D3575" s="59" t="s">
        <v>7925</v>
      </c>
      <c r="E3575" s="58" t="s">
        <v>859</v>
      </c>
      <c r="F3575" s="58">
        <v>1</v>
      </c>
      <c r="G3575" s="59" t="s">
        <v>1509</v>
      </c>
      <c r="H3575" s="59"/>
      <c r="I3575" s="59">
        <v>6.7000000000000002E-4</v>
      </c>
      <c r="J3575" s="60">
        <v>1492537313.4328358</v>
      </c>
      <c r="K3575" s="59"/>
    </row>
    <row r="3576" spans="1:11" ht="15" customHeight="1" x14ac:dyDescent="0.4">
      <c r="A3576" s="58">
        <v>3572</v>
      </c>
      <c r="B3576" s="59" t="s">
        <v>7926</v>
      </c>
      <c r="C3576" s="59" t="s">
        <v>7927</v>
      </c>
      <c r="D3576" s="59" t="s">
        <v>7928</v>
      </c>
      <c r="E3576" s="58" t="s">
        <v>586</v>
      </c>
      <c r="F3576" s="58">
        <v>4</v>
      </c>
      <c r="G3576" s="59"/>
      <c r="H3576" s="59"/>
      <c r="I3576" s="59">
        <v>0</v>
      </c>
      <c r="J3576" s="60"/>
      <c r="K3576" s="59"/>
    </row>
    <row r="3577" spans="1:11" ht="15" customHeight="1" x14ac:dyDescent="0.4">
      <c r="A3577" s="58">
        <v>3573</v>
      </c>
      <c r="B3577" s="59" t="s">
        <v>7929</v>
      </c>
      <c r="C3577" s="59" t="s">
        <v>7930</v>
      </c>
      <c r="D3577" s="59" t="s">
        <v>7931</v>
      </c>
      <c r="E3577" s="58" t="s">
        <v>582</v>
      </c>
      <c r="F3577" s="58" t="s">
        <v>598</v>
      </c>
      <c r="G3577" s="59"/>
      <c r="H3577" s="59"/>
      <c r="I3577" s="59">
        <v>5.7999999999999996E-3</v>
      </c>
      <c r="J3577" s="60">
        <v>172413793.1034483</v>
      </c>
      <c r="K3577" s="59"/>
    </row>
    <row r="3578" spans="1:11" ht="15" customHeight="1" x14ac:dyDescent="0.4">
      <c r="A3578" s="58">
        <v>3574</v>
      </c>
      <c r="B3578" s="59" t="s">
        <v>7932</v>
      </c>
      <c r="C3578" s="59" t="s">
        <v>7933</v>
      </c>
      <c r="D3578" s="59" t="s">
        <v>74</v>
      </c>
      <c r="E3578" s="58" t="s">
        <v>829</v>
      </c>
      <c r="F3578" s="58">
        <v>1</v>
      </c>
      <c r="G3578" s="59" t="s">
        <v>830</v>
      </c>
      <c r="H3578" s="59" t="s">
        <v>1816</v>
      </c>
      <c r="I3578" s="59">
        <v>2.8999999999999998E-3</v>
      </c>
      <c r="J3578" s="60">
        <v>344827586.2068966</v>
      </c>
      <c r="K3578" s="59"/>
    </row>
    <row r="3579" spans="1:11" ht="15" customHeight="1" x14ac:dyDescent="0.4">
      <c r="A3579" s="58">
        <v>3575</v>
      </c>
      <c r="B3579" s="59" t="s">
        <v>7934</v>
      </c>
      <c r="C3579" s="59" t="s">
        <v>7935</v>
      </c>
      <c r="D3579" s="59" t="s">
        <v>74</v>
      </c>
      <c r="E3579" s="58" t="s">
        <v>829</v>
      </c>
      <c r="F3579" s="58">
        <v>1</v>
      </c>
      <c r="G3579" s="59" t="s">
        <v>830</v>
      </c>
      <c r="H3579" s="59" t="s">
        <v>1816</v>
      </c>
      <c r="I3579" s="59">
        <v>2.8999999999999998E-3</v>
      </c>
      <c r="J3579" s="60">
        <v>344827586.2068966</v>
      </c>
      <c r="K3579" s="59"/>
    </row>
    <row r="3580" spans="1:11" ht="15" customHeight="1" x14ac:dyDescent="0.4">
      <c r="A3580" s="58">
        <v>3576</v>
      </c>
      <c r="B3580" s="59" t="s">
        <v>7936</v>
      </c>
      <c r="C3580" s="59" t="s">
        <v>1839</v>
      </c>
      <c r="D3580" s="59" t="s">
        <v>7937</v>
      </c>
      <c r="E3580" s="58" t="s">
        <v>586</v>
      </c>
      <c r="F3580" s="58">
        <v>1</v>
      </c>
      <c r="G3580" s="59"/>
      <c r="H3580" s="59"/>
      <c r="I3580" s="59">
        <v>0</v>
      </c>
      <c r="J3580" s="60"/>
      <c r="K3580" s="59"/>
    </row>
    <row r="3581" spans="1:11" ht="15" customHeight="1" x14ac:dyDescent="0.4">
      <c r="A3581" s="58">
        <v>3577</v>
      </c>
      <c r="B3581" s="59" t="s">
        <v>7938</v>
      </c>
      <c r="C3581" s="59" t="s">
        <v>5198</v>
      </c>
      <c r="D3581" s="59" t="s">
        <v>1851</v>
      </c>
      <c r="E3581" s="58" t="s">
        <v>586</v>
      </c>
      <c r="F3581" s="58">
        <v>1</v>
      </c>
      <c r="G3581" s="59"/>
      <c r="H3581" s="59"/>
      <c r="I3581" s="59">
        <v>0</v>
      </c>
      <c r="J3581" s="60"/>
      <c r="K3581" s="59"/>
    </row>
    <row r="3582" spans="1:11" ht="15" customHeight="1" x14ac:dyDescent="0.4">
      <c r="A3582" s="58">
        <v>3578</v>
      </c>
      <c r="B3582" s="59" t="s">
        <v>7939</v>
      </c>
      <c r="C3582" s="59" t="s">
        <v>5271</v>
      </c>
      <c r="D3582" s="59" t="s">
        <v>594</v>
      </c>
      <c r="E3582" s="58" t="s">
        <v>586</v>
      </c>
      <c r="F3582" s="58">
        <v>1</v>
      </c>
      <c r="G3582" s="59"/>
      <c r="H3582" s="59"/>
      <c r="I3582" s="59">
        <v>0</v>
      </c>
      <c r="J3582" s="60"/>
      <c r="K3582" s="59"/>
    </row>
    <row r="3583" spans="1:11" ht="15" customHeight="1" x14ac:dyDescent="0.4">
      <c r="A3583" s="58">
        <v>3579</v>
      </c>
      <c r="B3583" s="59" t="s">
        <v>7940</v>
      </c>
      <c r="C3583" s="59">
        <v>81087832</v>
      </c>
      <c r="D3583" s="59" t="s">
        <v>7941</v>
      </c>
      <c r="E3583" s="58" t="s">
        <v>582</v>
      </c>
      <c r="F3583" s="58" t="s">
        <v>598</v>
      </c>
      <c r="G3583" s="59"/>
      <c r="H3583" s="59"/>
      <c r="I3583" s="59">
        <v>5.7999999999999996E-3</v>
      </c>
      <c r="J3583" s="60">
        <v>172413793.1034483</v>
      </c>
      <c r="K3583" s="59"/>
    </row>
    <row r="3584" spans="1:11" ht="15" customHeight="1" x14ac:dyDescent="0.4">
      <c r="A3584" s="58">
        <v>3580</v>
      </c>
      <c r="B3584" s="59" t="s">
        <v>7942</v>
      </c>
      <c r="C3584" s="59" t="s">
        <v>7943</v>
      </c>
      <c r="D3584" s="59" t="s">
        <v>74</v>
      </c>
      <c r="E3584" s="58" t="s">
        <v>829</v>
      </c>
      <c r="F3584" s="58">
        <v>1</v>
      </c>
      <c r="G3584" s="59" t="s">
        <v>830</v>
      </c>
      <c r="H3584" s="59" t="s">
        <v>1816</v>
      </c>
      <c r="I3584" s="59">
        <v>2.8999999999999998E-3</v>
      </c>
      <c r="J3584" s="60">
        <v>344827586.2068966</v>
      </c>
      <c r="K3584" s="59"/>
    </row>
    <row r="3585" spans="1:11" ht="15" customHeight="1" x14ac:dyDescent="0.4">
      <c r="A3585" s="58">
        <v>3581</v>
      </c>
      <c r="B3585" s="59" t="s">
        <v>7944</v>
      </c>
      <c r="C3585" s="59" t="s">
        <v>7945</v>
      </c>
      <c r="D3585" s="59" t="s">
        <v>74</v>
      </c>
      <c r="E3585" s="58" t="s">
        <v>829</v>
      </c>
      <c r="F3585" s="58">
        <v>1</v>
      </c>
      <c r="G3585" s="59" t="s">
        <v>830</v>
      </c>
      <c r="H3585" s="59" t="s">
        <v>1816</v>
      </c>
      <c r="I3585" s="59">
        <v>2.8999999999999998E-3</v>
      </c>
      <c r="J3585" s="60">
        <v>344827586.2068966</v>
      </c>
      <c r="K3585" s="59"/>
    </row>
    <row r="3586" spans="1:11" ht="15" customHeight="1" x14ac:dyDescent="0.4">
      <c r="A3586" s="58">
        <v>3582</v>
      </c>
      <c r="B3586" s="59" t="s">
        <v>7946</v>
      </c>
      <c r="C3586" s="59" t="s">
        <v>1839</v>
      </c>
      <c r="D3586" s="59" t="s">
        <v>7937</v>
      </c>
      <c r="E3586" s="58" t="s">
        <v>586</v>
      </c>
      <c r="F3586" s="58">
        <v>1</v>
      </c>
      <c r="G3586" s="59"/>
      <c r="H3586" s="59"/>
      <c r="I3586" s="59">
        <v>0</v>
      </c>
      <c r="J3586" s="60"/>
      <c r="K3586" s="59"/>
    </row>
    <row r="3587" spans="1:11" ht="15" customHeight="1" x14ac:dyDescent="0.4">
      <c r="A3587" s="58">
        <v>3583</v>
      </c>
      <c r="B3587" s="59" t="s">
        <v>7947</v>
      </c>
      <c r="C3587" s="59" t="s">
        <v>5198</v>
      </c>
      <c r="D3587" s="59" t="s">
        <v>1851</v>
      </c>
      <c r="E3587" s="58" t="s">
        <v>586</v>
      </c>
      <c r="F3587" s="58">
        <v>1</v>
      </c>
      <c r="G3587" s="59"/>
      <c r="H3587" s="59"/>
      <c r="I3587" s="59">
        <v>0</v>
      </c>
      <c r="J3587" s="60"/>
      <c r="K3587" s="59"/>
    </row>
    <row r="3588" spans="1:11" ht="15" customHeight="1" x14ac:dyDescent="0.4">
      <c r="A3588" s="58">
        <v>3584</v>
      </c>
      <c r="B3588" s="59" t="s">
        <v>7948</v>
      </c>
      <c r="C3588" s="59" t="s">
        <v>5271</v>
      </c>
      <c r="D3588" s="59" t="s">
        <v>594</v>
      </c>
      <c r="E3588" s="58" t="s">
        <v>586</v>
      </c>
      <c r="F3588" s="58">
        <v>1</v>
      </c>
      <c r="G3588" s="59"/>
      <c r="H3588" s="59"/>
      <c r="I3588" s="59">
        <v>0</v>
      </c>
      <c r="J3588" s="60"/>
      <c r="K3588" s="59"/>
    </row>
    <row r="3589" spans="1:11" ht="15" customHeight="1" x14ac:dyDescent="0.4">
      <c r="A3589" s="58">
        <v>3585</v>
      </c>
      <c r="B3589" s="59" t="s">
        <v>7949</v>
      </c>
      <c r="C3589" s="59" t="s">
        <v>7950</v>
      </c>
      <c r="D3589" s="59" t="s">
        <v>7951</v>
      </c>
      <c r="E3589" s="58" t="s">
        <v>582</v>
      </c>
      <c r="F3589" s="58" t="s">
        <v>672</v>
      </c>
      <c r="G3589" s="59"/>
      <c r="H3589" s="59"/>
      <c r="I3589" s="59">
        <v>2.64E-3</v>
      </c>
      <c r="J3589" s="60">
        <v>378787878.78787881</v>
      </c>
      <c r="K3589" s="59"/>
    </row>
    <row r="3590" spans="1:11" ht="15" customHeight="1" x14ac:dyDescent="0.4">
      <c r="A3590" s="58">
        <v>3586</v>
      </c>
      <c r="B3590" s="59" t="s">
        <v>7952</v>
      </c>
      <c r="C3590" s="59" t="s">
        <v>7953</v>
      </c>
      <c r="D3590" s="59" t="s">
        <v>74</v>
      </c>
      <c r="E3590" s="58" t="s">
        <v>829</v>
      </c>
      <c r="F3590" s="58">
        <v>2</v>
      </c>
      <c r="G3590" s="59" t="s">
        <v>830</v>
      </c>
      <c r="H3590" s="59" t="s">
        <v>831</v>
      </c>
      <c r="I3590" s="59">
        <v>8.8000000000000003E-4</v>
      </c>
      <c r="J3590" s="60">
        <v>1136363636.3636363</v>
      </c>
      <c r="K3590" s="59"/>
    </row>
    <row r="3591" spans="1:11" ht="15" customHeight="1" x14ac:dyDescent="0.4">
      <c r="A3591" s="58">
        <v>3587</v>
      </c>
      <c r="B3591" s="59" t="s">
        <v>7954</v>
      </c>
      <c r="C3591" s="59" t="s">
        <v>7955</v>
      </c>
      <c r="D3591" s="59" t="s">
        <v>7956</v>
      </c>
      <c r="E3591" s="58" t="s">
        <v>586</v>
      </c>
      <c r="F3591" s="58">
        <v>1</v>
      </c>
      <c r="G3591" s="59"/>
      <c r="H3591" s="59"/>
      <c r="I3591" s="59">
        <v>0</v>
      </c>
      <c r="J3591" s="60"/>
      <c r="K3591" s="59"/>
    </row>
    <row r="3592" spans="1:11" ht="15" customHeight="1" x14ac:dyDescent="0.4">
      <c r="A3592" s="58">
        <v>3588</v>
      </c>
      <c r="B3592" s="59" t="s">
        <v>7957</v>
      </c>
      <c r="C3592" s="59">
        <v>81087771</v>
      </c>
      <c r="D3592" s="59" t="s">
        <v>7958</v>
      </c>
      <c r="E3592" s="58" t="s">
        <v>582</v>
      </c>
      <c r="F3592" s="58" t="s">
        <v>598</v>
      </c>
      <c r="G3592" s="59"/>
      <c r="H3592" s="59"/>
      <c r="I3592" s="59">
        <v>0</v>
      </c>
      <c r="J3592" s="60"/>
      <c r="K3592" s="59"/>
    </row>
    <row r="3593" spans="1:11" ht="15" customHeight="1" x14ac:dyDescent="0.4">
      <c r="A3593" s="58">
        <v>3589</v>
      </c>
      <c r="B3593" s="59" t="s">
        <v>7959</v>
      </c>
      <c r="C3593" s="59" t="s">
        <v>954</v>
      </c>
      <c r="D3593" s="59" t="s">
        <v>948</v>
      </c>
      <c r="E3593" s="58" t="s">
        <v>586</v>
      </c>
      <c r="F3593" s="58" t="s">
        <v>591</v>
      </c>
      <c r="G3593" s="59"/>
      <c r="H3593" s="59"/>
      <c r="I3593" s="59">
        <v>0</v>
      </c>
      <c r="J3593" s="60"/>
      <c r="K3593" s="59"/>
    </row>
    <row r="3594" spans="1:11" ht="15" customHeight="1" x14ac:dyDescent="0.4">
      <c r="A3594" s="58">
        <v>3590</v>
      </c>
      <c r="B3594" s="59" t="s">
        <v>7960</v>
      </c>
      <c r="C3594" s="59" t="s">
        <v>3613</v>
      </c>
      <c r="D3594" s="59" t="s">
        <v>948</v>
      </c>
      <c r="E3594" s="58" t="s">
        <v>586</v>
      </c>
      <c r="F3594" s="58" t="s">
        <v>2521</v>
      </c>
      <c r="G3594" s="59"/>
      <c r="H3594" s="59"/>
      <c r="I3594" s="59">
        <v>0</v>
      </c>
      <c r="J3594" s="60"/>
      <c r="K3594" s="59"/>
    </row>
    <row r="3595" spans="1:11" ht="15" customHeight="1" x14ac:dyDescent="0.4">
      <c r="A3595" s="58">
        <v>3591</v>
      </c>
      <c r="B3595" s="59" t="s">
        <v>7961</v>
      </c>
      <c r="C3595" s="59" t="s">
        <v>3669</v>
      </c>
      <c r="D3595" s="59" t="s">
        <v>948</v>
      </c>
      <c r="E3595" s="58" t="s">
        <v>586</v>
      </c>
      <c r="F3595" s="58" t="s">
        <v>1158</v>
      </c>
      <c r="G3595" s="59"/>
      <c r="H3595" s="59"/>
      <c r="I3595" s="59">
        <v>0</v>
      </c>
      <c r="J3595" s="60"/>
      <c r="K3595" s="59"/>
    </row>
    <row r="3596" spans="1:11" ht="15" customHeight="1" x14ac:dyDescent="0.4">
      <c r="A3596" s="58">
        <v>3592</v>
      </c>
      <c r="B3596" s="59" t="s">
        <v>7962</v>
      </c>
      <c r="C3596" s="59" t="s">
        <v>5884</v>
      </c>
      <c r="D3596" s="59" t="s">
        <v>948</v>
      </c>
      <c r="E3596" s="58" t="s">
        <v>586</v>
      </c>
      <c r="F3596" s="58" t="s">
        <v>591</v>
      </c>
      <c r="G3596" s="59"/>
      <c r="H3596" s="59"/>
      <c r="I3596" s="59">
        <v>0</v>
      </c>
      <c r="J3596" s="60"/>
      <c r="K3596" s="59"/>
    </row>
    <row r="3597" spans="1:11" ht="15" customHeight="1" x14ac:dyDescent="0.4">
      <c r="A3597" s="58">
        <v>3593</v>
      </c>
      <c r="B3597" s="59" t="s">
        <v>7963</v>
      </c>
      <c r="C3597" s="59" t="s">
        <v>7964</v>
      </c>
      <c r="D3597" s="59" t="s">
        <v>1469</v>
      </c>
      <c r="E3597" s="58" t="s">
        <v>586</v>
      </c>
      <c r="F3597" s="58" t="s">
        <v>598</v>
      </c>
      <c r="G3597" s="59"/>
      <c r="H3597" s="59"/>
      <c r="I3597" s="59">
        <v>0</v>
      </c>
      <c r="J3597" s="60"/>
      <c r="K3597" s="59"/>
    </row>
    <row r="3598" spans="1:11" ht="15" customHeight="1" x14ac:dyDescent="0.4">
      <c r="A3598" s="58">
        <v>3594</v>
      </c>
      <c r="B3598" s="59" t="s">
        <v>7965</v>
      </c>
      <c r="C3598" s="59" t="s">
        <v>7966</v>
      </c>
      <c r="D3598" s="59" t="s">
        <v>7967</v>
      </c>
      <c r="E3598" s="58" t="s">
        <v>582</v>
      </c>
      <c r="F3598" s="58" t="s">
        <v>598</v>
      </c>
      <c r="G3598" s="59"/>
      <c r="H3598" s="59"/>
      <c r="I3598" s="59">
        <v>1.1100000000000001E-3</v>
      </c>
      <c r="J3598" s="60">
        <v>900900900.90090084</v>
      </c>
      <c r="K3598" s="59"/>
    </row>
    <row r="3599" spans="1:11" ht="15" customHeight="1" x14ac:dyDescent="0.4">
      <c r="A3599" s="58">
        <v>3595</v>
      </c>
      <c r="B3599" s="59" t="s">
        <v>7968</v>
      </c>
      <c r="C3599" s="59" t="s">
        <v>7356</v>
      </c>
      <c r="D3599" s="59" t="s">
        <v>7357</v>
      </c>
      <c r="E3599" s="58" t="s">
        <v>586</v>
      </c>
      <c r="F3599" s="58" t="s">
        <v>598</v>
      </c>
      <c r="G3599" s="59"/>
      <c r="H3599" s="59"/>
      <c r="I3599" s="59">
        <v>0</v>
      </c>
      <c r="J3599" s="60"/>
      <c r="K3599" s="59"/>
    </row>
    <row r="3600" spans="1:11" ht="15" customHeight="1" x14ac:dyDescent="0.4">
      <c r="A3600" s="58">
        <v>3596</v>
      </c>
      <c r="B3600" s="59" t="s">
        <v>7969</v>
      </c>
      <c r="C3600" s="59" t="s">
        <v>7359</v>
      </c>
      <c r="D3600" s="59" t="s">
        <v>7360</v>
      </c>
      <c r="E3600" s="58" t="s">
        <v>582</v>
      </c>
      <c r="F3600" s="58" t="s">
        <v>598</v>
      </c>
      <c r="G3600" s="59"/>
      <c r="H3600" s="59"/>
      <c r="I3600" s="59">
        <v>1.1100000000000001E-3</v>
      </c>
      <c r="J3600" s="60">
        <v>900900900.90090084</v>
      </c>
      <c r="K3600" s="59"/>
    </row>
    <row r="3601" spans="1:11" ht="15" customHeight="1" x14ac:dyDescent="0.4">
      <c r="A3601" s="58">
        <v>3597</v>
      </c>
      <c r="B3601" s="59" t="s">
        <v>7970</v>
      </c>
      <c r="C3601" s="59" t="s">
        <v>7362</v>
      </c>
      <c r="D3601" s="59" t="s">
        <v>7363</v>
      </c>
      <c r="E3601" s="58" t="s">
        <v>859</v>
      </c>
      <c r="F3601" s="58" t="s">
        <v>598</v>
      </c>
      <c r="G3601" s="59" t="s">
        <v>1509</v>
      </c>
      <c r="H3601" s="59"/>
      <c r="I3601" s="59">
        <v>6.7000000000000002E-4</v>
      </c>
      <c r="J3601" s="60">
        <v>1492537313.4328358</v>
      </c>
      <c r="K3601" s="59"/>
    </row>
    <row r="3602" spans="1:11" ht="15" customHeight="1" x14ac:dyDescent="0.4">
      <c r="A3602" s="58">
        <v>3598</v>
      </c>
      <c r="B3602" s="59" t="s">
        <v>7971</v>
      </c>
      <c r="C3602" s="59" t="s">
        <v>7365</v>
      </c>
      <c r="D3602" s="59" t="s">
        <v>74</v>
      </c>
      <c r="E3602" s="58" t="s">
        <v>829</v>
      </c>
      <c r="F3602" s="58" t="s">
        <v>598</v>
      </c>
      <c r="G3602" s="59" t="s">
        <v>830</v>
      </c>
      <c r="H3602" s="59" t="s">
        <v>831</v>
      </c>
      <c r="I3602" s="59">
        <v>4.4000000000000002E-4</v>
      </c>
      <c r="J3602" s="60">
        <v>2272727272.7272725</v>
      </c>
      <c r="K3602" s="59"/>
    </row>
    <row r="3603" spans="1:11" ht="15" customHeight="1" x14ac:dyDescent="0.4">
      <c r="A3603" s="58">
        <v>3599</v>
      </c>
      <c r="B3603" s="59" t="s">
        <v>7972</v>
      </c>
      <c r="C3603" s="59" t="s">
        <v>7367</v>
      </c>
      <c r="D3603" s="59" t="s">
        <v>626</v>
      </c>
      <c r="E3603" s="58" t="s">
        <v>586</v>
      </c>
      <c r="F3603" s="58" t="s">
        <v>608</v>
      </c>
      <c r="G3603" s="59"/>
      <c r="H3603" s="59"/>
      <c r="I3603" s="59">
        <v>0</v>
      </c>
      <c r="J3603" s="60"/>
      <c r="K3603" s="59"/>
    </row>
    <row r="3604" spans="1:11" ht="15" customHeight="1" x14ac:dyDescent="0.4">
      <c r="A3604" s="58">
        <v>3600</v>
      </c>
      <c r="B3604" s="59" t="s">
        <v>7973</v>
      </c>
      <c r="C3604" s="59">
        <v>81087906</v>
      </c>
      <c r="D3604" s="59" t="s">
        <v>7974</v>
      </c>
      <c r="E3604" s="58" t="s">
        <v>582</v>
      </c>
      <c r="F3604" s="58" t="s">
        <v>598</v>
      </c>
      <c r="G3604" s="59"/>
      <c r="H3604" s="59"/>
      <c r="I3604" s="59">
        <v>1.1100000000000001E-3</v>
      </c>
      <c r="J3604" s="60">
        <v>900900900.90090084</v>
      </c>
      <c r="K3604" s="59"/>
    </row>
    <row r="3605" spans="1:11" ht="15" customHeight="1" x14ac:dyDescent="0.4">
      <c r="A3605" s="58">
        <v>3601</v>
      </c>
      <c r="B3605" s="59" t="s">
        <v>7975</v>
      </c>
      <c r="C3605" s="59" t="s">
        <v>7356</v>
      </c>
      <c r="D3605" s="59" t="s">
        <v>7357</v>
      </c>
      <c r="E3605" s="58" t="s">
        <v>586</v>
      </c>
      <c r="F3605" s="58" t="s">
        <v>598</v>
      </c>
      <c r="G3605" s="59"/>
      <c r="H3605" s="59"/>
      <c r="I3605" s="59">
        <v>0</v>
      </c>
      <c r="J3605" s="60"/>
      <c r="K3605" s="59"/>
    </row>
    <row r="3606" spans="1:11" ht="15" customHeight="1" x14ac:dyDescent="0.4">
      <c r="A3606" s="58">
        <v>3602</v>
      </c>
      <c r="B3606" s="59" t="s">
        <v>7976</v>
      </c>
      <c r="C3606" s="59" t="s">
        <v>7977</v>
      </c>
      <c r="D3606" s="59" t="s">
        <v>7978</v>
      </c>
      <c r="E3606" s="58" t="s">
        <v>582</v>
      </c>
      <c r="F3606" s="58" t="s">
        <v>598</v>
      </c>
      <c r="G3606" s="59"/>
      <c r="H3606" s="59"/>
      <c r="I3606" s="59">
        <v>1.1100000000000001E-3</v>
      </c>
      <c r="J3606" s="60">
        <v>900900900.90090084</v>
      </c>
      <c r="K3606" s="59"/>
    </row>
    <row r="3607" spans="1:11" ht="15" customHeight="1" x14ac:dyDescent="0.4">
      <c r="A3607" s="58">
        <v>3603</v>
      </c>
      <c r="B3607" s="59" t="s">
        <v>7979</v>
      </c>
      <c r="C3607" s="59" t="s">
        <v>7980</v>
      </c>
      <c r="D3607" s="59" t="s">
        <v>7981</v>
      </c>
      <c r="E3607" s="58" t="s">
        <v>859</v>
      </c>
      <c r="F3607" s="58" t="s">
        <v>598</v>
      </c>
      <c r="G3607" s="59" t="s">
        <v>1509</v>
      </c>
      <c r="H3607" s="59"/>
      <c r="I3607" s="59">
        <v>6.7000000000000002E-4</v>
      </c>
      <c r="J3607" s="60">
        <v>1492537313.4328358</v>
      </c>
      <c r="K3607" s="59"/>
    </row>
    <row r="3608" spans="1:11" ht="15" customHeight="1" x14ac:dyDescent="0.4">
      <c r="A3608" s="58">
        <v>3604</v>
      </c>
      <c r="B3608" s="59" t="s">
        <v>7982</v>
      </c>
      <c r="C3608" s="59" t="s">
        <v>7365</v>
      </c>
      <c r="D3608" s="59" t="s">
        <v>74</v>
      </c>
      <c r="E3608" s="58" t="s">
        <v>829</v>
      </c>
      <c r="F3608" s="58" t="s">
        <v>598</v>
      </c>
      <c r="G3608" s="59" t="s">
        <v>830</v>
      </c>
      <c r="H3608" s="59" t="s">
        <v>831</v>
      </c>
      <c r="I3608" s="59">
        <v>4.4000000000000002E-4</v>
      </c>
      <c r="J3608" s="60">
        <v>2272727272.7272725</v>
      </c>
      <c r="K3608" s="59"/>
    </row>
    <row r="3609" spans="1:11" ht="15" customHeight="1" x14ac:dyDescent="0.4">
      <c r="A3609" s="58">
        <v>3605</v>
      </c>
      <c r="B3609" s="59" t="s">
        <v>7983</v>
      </c>
      <c r="C3609" s="59" t="s">
        <v>7367</v>
      </c>
      <c r="D3609" s="59" t="s">
        <v>626</v>
      </c>
      <c r="E3609" s="58" t="s">
        <v>586</v>
      </c>
      <c r="F3609" s="58" t="s">
        <v>608</v>
      </c>
      <c r="G3609" s="59"/>
      <c r="H3609" s="59"/>
      <c r="I3609" s="59">
        <v>0</v>
      </c>
      <c r="J3609" s="60"/>
      <c r="K3609" s="59"/>
    </row>
    <row r="3610" spans="1:11" ht="15" customHeight="1" x14ac:dyDescent="0.4">
      <c r="A3610" s="58">
        <v>3606</v>
      </c>
      <c r="B3610" s="59" t="s">
        <v>7984</v>
      </c>
      <c r="C3610" s="59" t="s">
        <v>7985</v>
      </c>
      <c r="D3610" s="59" t="s">
        <v>7986</v>
      </c>
      <c r="E3610" s="58" t="s">
        <v>582</v>
      </c>
      <c r="F3610" s="58" t="s">
        <v>598</v>
      </c>
      <c r="G3610" s="59"/>
      <c r="H3610" s="59"/>
      <c r="I3610" s="59">
        <v>1.1100000000000001E-3</v>
      </c>
      <c r="J3610" s="60">
        <v>900900900.90090084</v>
      </c>
      <c r="K3610" s="59"/>
    </row>
    <row r="3611" spans="1:11" ht="15" customHeight="1" x14ac:dyDescent="0.4">
      <c r="A3611" s="58">
        <v>3607</v>
      </c>
      <c r="B3611" s="59" t="s">
        <v>7987</v>
      </c>
      <c r="C3611" s="59" t="s">
        <v>7356</v>
      </c>
      <c r="D3611" s="59" t="s">
        <v>7357</v>
      </c>
      <c r="E3611" s="58" t="s">
        <v>586</v>
      </c>
      <c r="F3611" s="58" t="s">
        <v>598</v>
      </c>
      <c r="G3611" s="59"/>
      <c r="H3611" s="59"/>
      <c r="I3611" s="59">
        <v>0</v>
      </c>
      <c r="J3611" s="60"/>
      <c r="K3611" s="59"/>
    </row>
    <row r="3612" spans="1:11" ht="15" customHeight="1" x14ac:dyDescent="0.4">
      <c r="A3612" s="58">
        <v>3608</v>
      </c>
      <c r="B3612" s="59" t="s">
        <v>7988</v>
      </c>
      <c r="C3612" s="59" t="s">
        <v>7977</v>
      </c>
      <c r="D3612" s="59" t="s">
        <v>7978</v>
      </c>
      <c r="E3612" s="58" t="s">
        <v>582</v>
      </c>
      <c r="F3612" s="58" t="s">
        <v>598</v>
      </c>
      <c r="G3612" s="59"/>
      <c r="H3612" s="59"/>
      <c r="I3612" s="59">
        <v>1.1100000000000001E-3</v>
      </c>
      <c r="J3612" s="60">
        <v>900900900.90090084</v>
      </c>
      <c r="K3612" s="59"/>
    </row>
    <row r="3613" spans="1:11" ht="15" customHeight="1" x14ac:dyDescent="0.4">
      <c r="A3613" s="58">
        <v>3609</v>
      </c>
      <c r="B3613" s="59" t="s">
        <v>7989</v>
      </c>
      <c r="C3613" s="59" t="s">
        <v>7980</v>
      </c>
      <c r="D3613" s="59" t="s">
        <v>7981</v>
      </c>
      <c r="E3613" s="58" t="s">
        <v>859</v>
      </c>
      <c r="F3613" s="58" t="s">
        <v>598</v>
      </c>
      <c r="G3613" s="59" t="s">
        <v>1509</v>
      </c>
      <c r="H3613" s="59"/>
      <c r="I3613" s="59">
        <v>6.7000000000000002E-4</v>
      </c>
      <c r="J3613" s="60">
        <v>1492537313.4328358</v>
      </c>
      <c r="K3613" s="59"/>
    </row>
    <row r="3614" spans="1:11" ht="15" customHeight="1" x14ac:dyDescent="0.4">
      <c r="A3614" s="58">
        <v>3610</v>
      </c>
      <c r="B3614" s="59" t="s">
        <v>7990</v>
      </c>
      <c r="C3614" s="59" t="s">
        <v>7365</v>
      </c>
      <c r="D3614" s="59" t="s">
        <v>74</v>
      </c>
      <c r="E3614" s="58" t="s">
        <v>829</v>
      </c>
      <c r="F3614" s="58" t="s">
        <v>598</v>
      </c>
      <c r="G3614" s="59" t="s">
        <v>830</v>
      </c>
      <c r="H3614" s="59" t="s">
        <v>831</v>
      </c>
      <c r="I3614" s="59">
        <v>4.4000000000000002E-4</v>
      </c>
      <c r="J3614" s="60">
        <v>2272727272.7272725</v>
      </c>
      <c r="K3614" s="59"/>
    </row>
    <row r="3615" spans="1:11" ht="15" customHeight="1" x14ac:dyDescent="0.4">
      <c r="A3615" s="58">
        <v>3611</v>
      </c>
      <c r="B3615" s="59" t="s">
        <v>7991</v>
      </c>
      <c r="C3615" s="59" t="s">
        <v>7367</v>
      </c>
      <c r="D3615" s="59" t="s">
        <v>626</v>
      </c>
      <c r="E3615" s="58" t="s">
        <v>586</v>
      </c>
      <c r="F3615" s="58" t="s">
        <v>608</v>
      </c>
      <c r="G3615" s="59"/>
      <c r="H3615" s="59"/>
      <c r="I3615" s="59">
        <v>0</v>
      </c>
      <c r="J3615" s="60"/>
      <c r="K3615" s="59"/>
    </row>
    <row r="3616" spans="1:11" ht="15" customHeight="1" x14ac:dyDescent="0.4">
      <c r="A3616" s="58">
        <v>3612</v>
      </c>
      <c r="B3616" s="59" t="s">
        <v>7992</v>
      </c>
      <c r="C3616" s="59">
        <v>81087908</v>
      </c>
      <c r="D3616" s="59" t="s">
        <v>7993</v>
      </c>
      <c r="E3616" s="58" t="s">
        <v>582</v>
      </c>
      <c r="F3616" s="58" t="s">
        <v>598</v>
      </c>
      <c r="G3616" s="59"/>
      <c r="H3616" s="59"/>
      <c r="I3616" s="59">
        <v>1.1100000000000001E-3</v>
      </c>
      <c r="J3616" s="60">
        <v>900900900.90090084</v>
      </c>
      <c r="K3616" s="59"/>
    </row>
    <row r="3617" spans="1:11" ht="15" customHeight="1" x14ac:dyDescent="0.4">
      <c r="A3617" s="58">
        <v>3613</v>
      </c>
      <c r="B3617" s="59" t="s">
        <v>7994</v>
      </c>
      <c r="C3617" s="59" t="s">
        <v>7356</v>
      </c>
      <c r="D3617" s="59" t="s">
        <v>7357</v>
      </c>
      <c r="E3617" s="58" t="s">
        <v>586</v>
      </c>
      <c r="F3617" s="58" t="s">
        <v>598</v>
      </c>
      <c r="G3617" s="59"/>
      <c r="H3617" s="59"/>
      <c r="I3617" s="59">
        <v>0</v>
      </c>
      <c r="J3617" s="60"/>
      <c r="K3617" s="59"/>
    </row>
    <row r="3618" spans="1:11" ht="15" customHeight="1" x14ac:dyDescent="0.4">
      <c r="A3618" s="58">
        <v>3614</v>
      </c>
      <c r="B3618" s="59" t="s">
        <v>7995</v>
      </c>
      <c r="C3618" s="59" t="s">
        <v>7977</v>
      </c>
      <c r="D3618" s="59" t="s">
        <v>7978</v>
      </c>
      <c r="E3618" s="58" t="s">
        <v>582</v>
      </c>
      <c r="F3618" s="58" t="s">
        <v>598</v>
      </c>
      <c r="G3618" s="59"/>
      <c r="H3618" s="59"/>
      <c r="I3618" s="59">
        <v>1.1100000000000001E-3</v>
      </c>
      <c r="J3618" s="60">
        <v>900900900.90090084</v>
      </c>
      <c r="K3618" s="59"/>
    </row>
    <row r="3619" spans="1:11" ht="15" customHeight="1" x14ac:dyDescent="0.4">
      <c r="A3619" s="58">
        <v>3615</v>
      </c>
      <c r="B3619" s="59" t="s">
        <v>7996</v>
      </c>
      <c r="C3619" s="59" t="s">
        <v>7980</v>
      </c>
      <c r="D3619" s="59" t="s">
        <v>7981</v>
      </c>
      <c r="E3619" s="58" t="s">
        <v>859</v>
      </c>
      <c r="F3619" s="58" t="s">
        <v>598</v>
      </c>
      <c r="G3619" s="59" t="s">
        <v>1509</v>
      </c>
      <c r="H3619" s="59"/>
      <c r="I3619" s="59">
        <v>6.7000000000000002E-4</v>
      </c>
      <c r="J3619" s="60">
        <v>1492537313.4328358</v>
      </c>
      <c r="K3619" s="59"/>
    </row>
    <row r="3620" spans="1:11" ht="15" customHeight="1" x14ac:dyDescent="0.4">
      <c r="A3620" s="58">
        <v>3616</v>
      </c>
      <c r="B3620" s="59" t="s">
        <v>7997</v>
      </c>
      <c r="C3620" s="59" t="s">
        <v>7365</v>
      </c>
      <c r="D3620" s="59" t="s">
        <v>74</v>
      </c>
      <c r="E3620" s="58" t="s">
        <v>829</v>
      </c>
      <c r="F3620" s="58" t="s">
        <v>598</v>
      </c>
      <c r="G3620" s="59" t="s">
        <v>830</v>
      </c>
      <c r="H3620" s="59" t="s">
        <v>831</v>
      </c>
      <c r="I3620" s="59">
        <v>4.4000000000000002E-4</v>
      </c>
      <c r="J3620" s="60">
        <v>2272727272.7272725</v>
      </c>
      <c r="K3620" s="59"/>
    </row>
    <row r="3621" spans="1:11" ht="15" customHeight="1" x14ac:dyDescent="0.4">
      <c r="A3621" s="58">
        <v>3617</v>
      </c>
      <c r="B3621" s="59" t="s">
        <v>7998</v>
      </c>
      <c r="C3621" s="59" t="s">
        <v>7367</v>
      </c>
      <c r="D3621" s="59" t="s">
        <v>626</v>
      </c>
      <c r="E3621" s="58" t="s">
        <v>586</v>
      </c>
      <c r="F3621" s="58" t="s">
        <v>608</v>
      </c>
      <c r="G3621" s="59"/>
      <c r="H3621" s="59"/>
      <c r="I3621" s="59">
        <v>0</v>
      </c>
      <c r="J3621" s="60"/>
      <c r="K3621" s="59"/>
    </row>
    <row r="3622" spans="1:11" ht="15" customHeight="1" x14ac:dyDescent="0.4">
      <c r="A3622" s="58">
        <v>3618</v>
      </c>
      <c r="B3622" s="59" t="s">
        <v>7999</v>
      </c>
      <c r="C3622" s="59" t="s">
        <v>8000</v>
      </c>
      <c r="D3622" s="59" t="s">
        <v>8001</v>
      </c>
      <c r="E3622" s="58" t="s">
        <v>582</v>
      </c>
      <c r="F3622" s="58" t="s">
        <v>598</v>
      </c>
      <c r="G3622" s="59"/>
      <c r="H3622" s="59"/>
      <c r="I3622" s="59">
        <v>0</v>
      </c>
      <c r="J3622" s="60"/>
      <c r="K3622" s="59"/>
    </row>
    <row r="3623" spans="1:11" ht="15" customHeight="1" x14ac:dyDescent="0.4">
      <c r="A3623" s="58">
        <v>3619</v>
      </c>
      <c r="B3623" s="59" t="s">
        <v>8002</v>
      </c>
      <c r="C3623" s="59" t="s">
        <v>8003</v>
      </c>
      <c r="D3623" s="59" t="s">
        <v>8004</v>
      </c>
      <c r="E3623" s="58" t="s">
        <v>586</v>
      </c>
      <c r="F3623" s="58">
        <v>8</v>
      </c>
      <c r="G3623" s="59"/>
      <c r="H3623" s="59"/>
      <c r="I3623" s="59">
        <v>0</v>
      </c>
      <c r="J3623" s="60"/>
      <c r="K3623" s="59"/>
    </row>
    <row r="3624" spans="1:11" ht="15" customHeight="1" x14ac:dyDescent="0.4">
      <c r="A3624" s="58">
        <v>3620</v>
      </c>
      <c r="B3624" s="59" t="s">
        <v>8005</v>
      </c>
      <c r="C3624" s="59" t="s">
        <v>8006</v>
      </c>
      <c r="D3624" s="59" t="s">
        <v>8007</v>
      </c>
      <c r="E3624" s="58" t="s">
        <v>582</v>
      </c>
      <c r="F3624" s="58">
        <v>1</v>
      </c>
      <c r="G3624" s="59"/>
      <c r="H3624" s="59"/>
      <c r="I3624" s="59">
        <v>0</v>
      </c>
      <c r="J3624" s="60"/>
      <c r="K3624" s="59"/>
    </row>
    <row r="3625" spans="1:11" ht="15" customHeight="1" x14ac:dyDescent="0.4">
      <c r="A3625" s="58">
        <v>3621</v>
      </c>
      <c r="B3625" s="59" t="s">
        <v>8008</v>
      </c>
      <c r="C3625" s="59" t="s">
        <v>8009</v>
      </c>
      <c r="D3625" s="59" t="s">
        <v>8010</v>
      </c>
      <c r="E3625" s="58" t="s">
        <v>582</v>
      </c>
      <c r="F3625" s="58">
        <v>1</v>
      </c>
      <c r="G3625" s="59"/>
      <c r="H3625" s="59"/>
      <c r="I3625" s="59">
        <v>0</v>
      </c>
      <c r="J3625" s="60"/>
      <c r="K3625" s="59"/>
    </row>
    <row r="3626" spans="1:11" ht="15" customHeight="1" x14ac:dyDescent="0.4">
      <c r="A3626" s="58">
        <v>3622</v>
      </c>
      <c r="B3626" s="59" t="s">
        <v>8011</v>
      </c>
      <c r="C3626" s="59" t="s">
        <v>8012</v>
      </c>
      <c r="D3626" s="59" t="s">
        <v>8013</v>
      </c>
      <c r="E3626" s="58" t="s">
        <v>582</v>
      </c>
      <c r="F3626" s="58" t="s">
        <v>598</v>
      </c>
      <c r="G3626" s="59"/>
      <c r="H3626" s="59"/>
      <c r="I3626" s="59">
        <v>0</v>
      </c>
      <c r="J3626" s="60"/>
      <c r="K3626" s="59"/>
    </row>
    <row r="3627" spans="1:11" ht="15" customHeight="1" x14ac:dyDescent="0.4">
      <c r="A3627" s="58">
        <v>3623</v>
      </c>
      <c r="B3627" s="59" t="s">
        <v>8014</v>
      </c>
      <c r="C3627" s="59" t="s">
        <v>8015</v>
      </c>
      <c r="D3627" s="59" t="s">
        <v>8016</v>
      </c>
      <c r="E3627" s="58" t="s">
        <v>586</v>
      </c>
      <c r="F3627" s="58" t="s">
        <v>617</v>
      </c>
      <c r="G3627" s="59"/>
      <c r="H3627" s="59"/>
      <c r="I3627" s="59">
        <v>0</v>
      </c>
      <c r="J3627" s="60"/>
      <c r="K3627" s="59"/>
    </row>
    <row r="3628" spans="1:11" ht="15" customHeight="1" x14ac:dyDescent="0.4">
      <c r="A3628" s="58">
        <v>3624</v>
      </c>
      <c r="B3628" s="59" t="s">
        <v>8017</v>
      </c>
      <c r="C3628" s="59" t="s">
        <v>8018</v>
      </c>
      <c r="D3628" s="59" t="s">
        <v>8019</v>
      </c>
      <c r="E3628" s="58" t="s">
        <v>586</v>
      </c>
      <c r="F3628" s="58" t="s">
        <v>4920</v>
      </c>
      <c r="G3628" s="59"/>
      <c r="H3628" s="59"/>
      <c r="I3628" s="59">
        <v>0</v>
      </c>
      <c r="J3628" s="60"/>
      <c r="K3628" s="59"/>
    </row>
    <row r="3629" spans="1:11" ht="15" customHeight="1" x14ac:dyDescent="0.4">
      <c r="A3629" s="58">
        <v>3625</v>
      </c>
      <c r="B3629" s="59" t="s">
        <v>8020</v>
      </c>
      <c r="C3629" s="59" t="s">
        <v>8021</v>
      </c>
      <c r="D3629" s="59" t="s">
        <v>8022</v>
      </c>
      <c r="E3629" s="58" t="s">
        <v>582</v>
      </c>
      <c r="F3629" s="58" t="s">
        <v>598</v>
      </c>
      <c r="G3629" s="59"/>
      <c r="H3629" s="59"/>
      <c r="I3629" s="59">
        <v>0</v>
      </c>
      <c r="J3629" s="60"/>
      <c r="K3629" s="59"/>
    </row>
    <row r="3630" spans="1:11" ht="15" customHeight="1" x14ac:dyDescent="0.4">
      <c r="A3630" s="58">
        <v>3626</v>
      </c>
      <c r="B3630" s="59" t="s">
        <v>8023</v>
      </c>
      <c r="C3630" s="59" t="s">
        <v>8024</v>
      </c>
      <c r="D3630" s="59" t="s">
        <v>874</v>
      </c>
      <c r="E3630" s="58" t="s">
        <v>586</v>
      </c>
      <c r="F3630" s="58" t="s">
        <v>598</v>
      </c>
      <c r="G3630" s="59"/>
      <c r="H3630" s="59"/>
      <c r="I3630" s="59">
        <v>0</v>
      </c>
      <c r="J3630" s="60"/>
      <c r="K3630" s="59"/>
    </row>
    <row r="3631" spans="1:11" ht="15" customHeight="1" x14ac:dyDescent="0.4">
      <c r="A3631" s="58">
        <v>3627</v>
      </c>
      <c r="B3631" s="59" t="s">
        <v>8025</v>
      </c>
      <c r="C3631" s="59" t="s">
        <v>8026</v>
      </c>
      <c r="D3631" s="59" t="s">
        <v>8027</v>
      </c>
      <c r="E3631" s="58" t="s">
        <v>582</v>
      </c>
      <c r="F3631" s="58" t="s">
        <v>598</v>
      </c>
      <c r="G3631" s="59"/>
      <c r="H3631" s="59"/>
      <c r="I3631" s="59">
        <v>0</v>
      </c>
      <c r="J3631" s="60"/>
      <c r="K3631" s="59"/>
    </row>
    <row r="3632" spans="1:11" ht="15" customHeight="1" x14ac:dyDescent="0.4">
      <c r="A3632" s="58">
        <v>3628</v>
      </c>
      <c r="B3632" s="59" t="s">
        <v>8028</v>
      </c>
      <c r="C3632" s="59" t="s">
        <v>8015</v>
      </c>
      <c r="D3632" s="59" t="s">
        <v>8016</v>
      </c>
      <c r="E3632" s="58" t="s">
        <v>586</v>
      </c>
      <c r="F3632" s="58" t="s">
        <v>4920</v>
      </c>
      <c r="G3632" s="59"/>
      <c r="H3632" s="59"/>
      <c r="I3632" s="59">
        <v>0</v>
      </c>
      <c r="J3632" s="60"/>
      <c r="K3632" s="59"/>
    </row>
    <row r="3633" spans="1:11" ht="15" customHeight="1" x14ac:dyDescent="0.4">
      <c r="A3633" s="58">
        <v>3629</v>
      </c>
      <c r="B3633" s="59" t="s">
        <v>8029</v>
      </c>
      <c r="C3633" s="59" t="s">
        <v>8018</v>
      </c>
      <c r="D3633" s="59" t="s">
        <v>8019</v>
      </c>
      <c r="E3633" s="58" t="s">
        <v>586</v>
      </c>
      <c r="F3633" s="58" t="s">
        <v>8030</v>
      </c>
      <c r="G3633" s="59"/>
      <c r="H3633" s="59"/>
      <c r="I3633" s="59">
        <v>0</v>
      </c>
      <c r="J3633" s="60"/>
      <c r="K3633" s="59"/>
    </row>
    <row r="3634" spans="1:11" ht="15" customHeight="1" x14ac:dyDescent="0.4">
      <c r="A3634" s="58">
        <v>3630</v>
      </c>
      <c r="B3634" s="59" t="s">
        <v>8031</v>
      </c>
      <c r="C3634" s="59" t="s">
        <v>8032</v>
      </c>
      <c r="D3634" s="59" t="s">
        <v>8033</v>
      </c>
      <c r="E3634" s="58" t="s">
        <v>582</v>
      </c>
      <c r="F3634" s="58" t="s">
        <v>598</v>
      </c>
      <c r="G3634" s="59"/>
      <c r="H3634" s="59"/>
      <c r="I3634" s="59">
        <v>0</v>
      </c>
      <c r="J3634" s="60"/>
      <c r="K3634" s="59"/>
    </row>
    <row r="3635" spans="1:11" ht="15" customHeight="1" x14ac:dyDescent="0.4">
      <c r="A3635" s="58">
        <v>3631</v>
      </c>
      <c r="B3635" s="59" t="s">
        <v>8034</v>
      </c>
      <c r="C3635" s="59" t="s">
        <v>8035</v>
      </c>
      <c r="D3635" s="59" t="s">
        <v>874</v>
      </c>
      <c r="E3635" s="58" t="s">
        <v>586</v>
      </c>
      <c r="F3635" s="58" t="s">
        <v>598</v>
      </c>
      <c r="G3635" s="59"/>
      <c r="H3635" s="59"/>
      <c r="I3635" s="59">
        <v>0</v>
      </c>
      <c r="J3635" s="60"/>
      <c r="K3635" s="59"/>
    </row>
    <row r="3636" spans="1:11" ht="15" customHeight="1" x14ac:dyDescent="0.4">
      <c r="A3636" s="58">
        <v>3632</v>
      </c>
      <c r="B3636" s="59" t="s">
        <v>8036</v>
      </c>
      <c r="C3636" s="59" t="s">
        <v>8037</v>
      </c>
      <c r="D3636" s="59" t="s">
        <v>8038</v>
      </c>
      <c r="E3636" s="58" t="s">
        <v>582</v>
      </c>
      <c r="F3636" s="58" t="s">
        <v>598</v>
      </c>
      <c r="G3636" s="59"/>
      <c r="H3636" s="59"/>
      <c r="I3636" s="59">
        <v>0</v>
      </c>
      <c r="J3636" s="60"/>
      <c r="K3636" s="59"/>
    </row>
    <row r="3637" spans="1:11" ht="15" customHeight="1" x14ac:dyDescent="0.4">
      <c r="A3637" s="58">
        <v>3633</v>
      </c>
      <c r="B3637" s="59" t="s">
        <v>8039</v>
      </c>
      <c r="C3637" s="59" t="s">
        <v>8015</v>
      </c>
      <c r="D3637" s="59" t="s">
        <v>8016</v>
      </c>
      <c r="E3637" s="58" t="s">
        <v>586</v>
      </c>
      <c r="F3637" s="58" t="s">
        <v>634</v>
      </c>
      <c r="G3637" s="59"/>
      <c r="H3637" s="59"/>
      <c r="I3637" s="59">
        <v>0</v>
      </c>
      <c r="J3637" s="60"/>
      <c r="K3637" s="59"/>
    </row>
    <row r="3638" spans="1:11" ht="15" customHeight="1" x14ac:dyDescent="0.4">
      <c r="A3638" s="58">
        <v>3634</v>
      </c>
      <c r="B3638" s="59" t="s">
        <v>8040</v>
      </c>
      <c r="C3638" s="59" t="s">
        <v>8041</v>
      </c>
      <c r="D3638" s="59" t="s">
        <v>8042</v>
      </c>
      <c r="E3638" s="58" t="s">
        <v>586</v>
      </c>
      <c r="F3638" s="58" t="s">
        <v>598</v>
      </c>
      <c r="G3638" s="59"/>
      <c r="H3638" s="59"/>
      <c r="I3638" s="59">
        <v>0</v>
      </c>
      <c r="J3638" s="60"/>
      <c r="K3638" s="59"/>
    </row>
    <row r="3639" spans="1:11" ht="15" customHeight="1" x14ac:dyDescent="0.4">
      <c r="A3639" s="58">
        <v>3635</v>
      </c>
      <c r="B3639" s="59" t="s">
        <v>8043</v>
      </c>
      <c r="C3639" s="59" t="s">
        <v>8044</v>
      </c>
      <c r="D3639" s="59" t="s">
        <v>8019</v>
      </c>
      <c r="E3639" s="58" t="s">
        <v>586</v>
      </c>
      <c r="F3639" s="58" t="s">
        <v>608</v>
      </c>
      <c r="G3639" s="59"/>
      <c r="H3639" s="59"/>
      <c r="I3639" s="59">
        <v>0</v>
      </c>
      <c r="J3639" s="60"/>
      <c r="K3639" s="59"/>
    </row>
    <row r="3640" spans="1:11" ht="15" customHeight="1" x14ac:dyDescent="0.4">
      <c r="A3640" s="58">
        <v>3636</v>
      </c>
      <c r="B3640" s="59" t="s">
        <v>8045</v>
      </c>
      <c r="C3640" s="59" t="s">
        <v>8018</v>
      </c>
      <c r="D3640" s="59" t="s">
        <v>8019</v>
      </c>
      <c r="E3640" s="58" t="s">
        <v>586</v>
      </c>
      <c r="F3640" s="58" t="s">
        <v>8046</v>
      </c>
      <c r="G3640" s="59"/>
      <c r="H3640" s="59"/>
      <c r="I3640" s="59">
        <v>0</v>
      </c>
      <c r="J3640" s="60"/>
      <c r="K3640" s="59"/>
    </row>
    <row r="3641" spans="1:11" ht="15" customHeight="1" x14ac:dyDescent="0.4">
      <c r="A3641" s="58">
        <v>3637</v>
      </c>
      <c r="B3641" s="59" t="s">
        <v>8047</v>
      </c>
      <c r="C3641" s="59" t="s">
        <v>8048</v>
      </c>
      <c r="D3641" s="59" t="s">
        <v>8049</v>
      </c>
      <c r="E3641" s="58" t="s">
        <v>582</v>
      </c>
      <c r="F3641" s="58" t="s">
        <v>598</v>
      </c>
      <c r="G3641" s="59"/>
      <c r="H3641" s="59"/>
      <c r="I3641" s="59">
        <v>0</v>
      </c>
      <c r="J3641" s="60"/>
      <c r="K3641" s="59"/>
    </row>
    <row r="3642" spans="1:11" ht="15" customHeight="1" x14ac:dyDescent="0.4">
      <c r="A3642" s="58">
        <v>3638</v>
      </c>
      <c r="B3642" s="59" t="s">
        <v>8050</v>
      </c>
      <c r="C3642" s="59" t="s">
        <v>8051</v>
      </c>
      <c r="D3642" s="59" t="s">
        <v>874</v>
      </c>
      <c r="E3642" s="58" t="s">
        <v>586</v>
      </c>
      <c r="F3642" s="58" t="s">
        <v>598</v>
      </c>
      <c r="G3642" s="59"/>
      <c r="H3642" s="59"/>
      <c r="I3642" s="59">
        <v>0</v>
      </c>
      <c r="J3642" s="60"/>
      <c r="K3642" s="59"/>
    </row>
    <row r="3643" spans="1:11" ht="15" customHeight="1" x14ac:dyDescent="0.4">
      <c r="A3643" s="58">
        <v>3639</v>
      </c>
      <c r="B3643" s="59" t="s">
        <v>8052</v>
      </c>
      <c r="C3643" s="59" t="s">
        <v>8053</v>
      </c>
      <c r="D3643" s="59" t="s">
        <v>8054</v>
      </c>
      <c r="E3643" s="58" t="s">
        <v>582</v>
      </c>
      <c r="F3643" s="58" t="s">
        <v>598</v>
      </c>
      <c r="G3643" s="59"/>
      <c r="H3643" s="59"/>
      <c r="I3643" s="59">
        <v>6.2399999999999999E-3</v>
      </c>
      <c r="J3643" s="60">
        <v>160256410.25641027</v>
      </c>
      <c r="K3643" s="59"/>
    </row>
    <row r="3644" spans="1:11" ht="15" customHeight="1" x14ac:dyDescent="0.4">
      <c r="A3644" s="58">
        <v>3640</v>
      </c>
      <c r="B3644" s="59" t="s">
        <v>8055</v>
      </c>
      <c r="C3644" s="59" t="s">
        <v>5648</v>
      </c>
      <c r="D3644" s="59" t="s">
        <v>74</v>
      </c>
      <c r="E3644" s="58" t="s">
        <v>829</v>
      </c>
      <c r="F3644" s="58">
        <v>1</v>
      </c>
      <c r="G3644" s="59" t="s">
        <v>830</v>
      </c>
      <c r="H3644" s="59" t="s">
        <v>1816</v>
      </c>
      <c r="I3644" s="59">
        <v>2.8999999999999998E-3</v>
      </c>
      <c r="J3644" s="60">
        <v>344827586.2068966</v>
      </c>
      <c r="K3644" s="59"/>
    </row>
    <row r="3645" spans="1:11" ht="15" customHeight="1" x14ac:dyDescent="0.4">
      <c r="A3645" s="58">
        <v>3641</v>
      </c>
      <c r="B3645" s="59" t="s">
        <v>8056</v>
      </c>
      <c r="C3645" s="59" t="s">
        <v>5601</v>
      </c>
      <c r="D3645" s="59" t="s">
        <v>74</v>
      </c>
      <c r="E3645" s="58" t="s">
        <v>829</v>
      </c>
      <c r="F3645" s="58">
        <v>1</v>
      </c>
      <c r="G3645" s="59" t="s">
        <v>830</v>
      </c>
      <c r="H3645" s="59" t="s">
        <v>1816</v>
      </c>
      <c r="I3645" s="59">
        <v>2.8999999999999998E-3</v>
      </c>
      <c r="J3645" s="60">
        <v>344827586.2068966</v>
      </c>
      <c r="K3645" s="59"/>
    </row>
    <row r="3646" spans="1:11" ht="15" customHeight="1" x14ac:dyDescent="0.4">
      <c r="A3646" s="58">
        <v>3642</v>
      </c>
      <c r="B3646" s="59" t="s">
        <v>8057</v>
      </c>
      <c r="C3646" s="59" t="s">
        <v>8058</v>
      </c>
      <c r="D3646" s="59" t="s">
        <v>5606</v>
      </c>
      <c r="E3646" s="58" t="s">
        <v>586</v>
      </c>
      <c r="F3646" s="58">
        <v>1</v>
      </c>
      <c r="G3646" s="59"/>
      <c r="H3646" s="59"/>
      <c r="I3646" s="59">
        <v>0</v>
      </c>
      <c r="J3646" s="60"/>
      <c r="K3646" s="59"/>
    </row>
    <row r="3647" spans="1:11" ht="15" customHeight="1" x14ac:dyDescent="0.4">
      <c r="A3647" s="58">
        <v>3643</v>
      </c>
      <c r="B3647" s="59" t="s">
        <v>8059</v>
      </c>
      <c r="C3647" s="59" t="s">
        <v>8060</v>
      </c>
      <c r="D3647" s="59" t="s">
        <v>5606</v>
      </c>
      <c r="E3647" s="58" t="s">
        <v>586</v>
      </c>
      <c r="F3647" s="58">
        <v>1</v>
      </c>
      <c r="G3647" s="59"/>
      <c r="H3647" s="59"/>
      <c r="I3647" s="59">
        <v>0</v>
      </c>
      <c r="J3647" s="60"/>
      <c r="K3647" s="59"/>
    </row>
    <row r="3648" spans="1:11" ht="15" customHeight="1" x14ac:dyDescent="0.4">
      <c r="A3648" s="58">
        <v>3644</v>
      </c>
      <c r="B3648" s="59" t="s">
        <v>8061</v>
      </c>
      <c r="C3648" s="59" t="s">
        <v>8062</v>
      </c>
      <c r="D3648" s="59" t="s">
        <v>5262</v>
      </c>
      <c r="E3648" s="58" t="s">
        <v>586</v>
      </c>
      <c r="F3648" s="58">
        <v>4</v>
      </c>
      <c r="G3648" s="59"/>
      <c r="H3648" s="59"/>
      <c r="I3648" s="59">
        <v>0</v>
      </c>
      <c r="J3648" s="60"/>
      <c r="K3648" s="59"/>
    </row>
    <row r="3649" spans="1:11" ht="15" customHeight="1" x14ac:dyDescent="0.4">
      <c r="A3649" s="58">
        <v>3645</v>
      </c>
      <c r="B3649" s="59" t="s">
        <v>8063</v>
      </c>
      <c r="C3649" s="59" t="s">
        <v>5621</v>
      </c>
      <c r="D3649" s="59" t="s">
        <v>1821</v>
      </c>
      <c r="E3649" s="58" t="s">
        <v>586</v>
      </c>
      <c r="F3649" s="58">
        <v>1</v>
      </c>
      <c r="G3649" s="59"/>
      <c r="H3649" s="59"/>
      <c r="I3649" s="59">
        <v>0</v>
      </c>
      <c r="J3649" s="60"/>
      <c r="K3649" s="59"/>
    </row>
    <row r="3650" spans="1:11" ht="15" customHeight="1" x14ac:dyDescent="0.4">
      <c r="A3650" s="58">
        <v>3646</v>
      </c>
      <c r="B3650" s="59" t="s">
        <v>8064</v>
      </c>
      <c r="C3650" s="59" t="s">
        <v>8065</v>
      </c>
      <c r="D3650" s="59" t="s">
        <v>1821</v>
      </c>
      <c r="E3650" s="58" t="s">
        <v>586</v>
      </c>
      <c r="F3650" s="58">
        <v>1</v>
      </c>
      <c r="G3650" s="59"/>
      <c r="H3650" s="59"/>
      <c r="I3650" s="59">
        <v>0</v>
      </c>
      <c r="J3650" s="60"/>
      <c r="K3650" s="59"/>
    </row>
    <row r="3651" spans="1:11" ht="15" customHeight="1" x14ac:dyDescent="0.4">
      <c r="A3651" s="58">
        <v>3647</v>
      </c>
      <c r="B3651" s="59" t="s">
        <v>8066</v>
      </c>
      <c r="C3651" s="59" t="s">
        <v>8067</v>
      </c>
      <c r="D3651" s="59" t="s">
        <v>1821</v>
      </c>
      <c r="E3651" s="58" t="s">
        <v>586</v>
      </c>
      <c r="F3651" s="58">
        <v>1</v>
      </c>
      <c r="G3651" s="59"/>
      <c r="H3651" s="59"/>
      <c r="I3651" s="59">
        <v>0</v>
      </c>
      <c r="J3651" s="60"/>
      <c r="K3651" s="59"/>
    </row>
    <row r="3652" spans="1:11" ht="15" customHeight="1" x14ac:dyDescent="0.4">
      <c r="A3652" s="58">
        <v>3648</v>
      </c>
      <c r="B3652" s="59" t="s">
        <v>8068</v>
      </c>
      <c r="C3652" s="59" t="s">
        <v>8069</v>
      </c>
      <c r="D3652" s="59" t="s">
        <v>1821</v>
      </c>
      <c r="E3652" s="58" t="s">
        <v>829</v>
      </c>
      <c r="F3652" s="58">
        <v>1</v>
      </c>
      <c r="G3652" s="59" t="s">
        <v>830</v>
      </c>
      <c r="H3652" s="59" t="s">
        <v>831</v>
      </c>
      <c r="I3652" s="59">
        <v>4.4000000000000002E-4</v>
      </c>
      <c r="J3652" s="60">
        <v>2272727272.7272725</v>
      </c>
      <c r="K3652" s="59"/>
    </row>
    <row r="3653" spans="1:11" ht="15" customHeight="1" x14ac:dyDescent="0.4">
      <c r="A3653" s="58">
        <v>3649</v>
      </c>
      <c r="B3653" s="59" t="s">
        <v>8070</v>
      </c>
      <c r="C3653" s="59" t="s">
        <v>5519</v>
      </c>
      <c r="D3653" s="59" t="s">
        <v>1870</v>
      </c>
      <c r="E3653" s="58" t="s">
        <v>586</v>
      </c>
      <c r="F3653" s="58">
        <v>1</v>
      </c>
      <c r="G3653" s="59"/>
      <c r="H3653" s="59"/>
      <c r="I3653" s="59">
        <v>0</v>
      </c>
      <c r="J3653" s="60"/>
      <c r="K3653" s="59"/>
    </row>
    <row r="3654" spans="1:11" ht="15" customHeight="1" x14ac:dyDescent="0.4">
      <c r="A3654" s="58">
        <v>3650</v>
      </c>
      <c r="B3654" s="59" t="s">
        <v>8071</v>
      </c>
      <c r="C3654" s="59" t="s">
        <v>5310</v>
      </c>
      <c r="D3654" s="59" t="s">
        <v>874</v>
      </c>
      <c r="E3654" s="58" t="s">
        <v>586</v>
      </c>
      <c r="F3654" s="58">
        <v>1</v>
      </c>
      <c r="G3654" s="59"/>
      <c r="H3654" s="59"/>
      <c r="I3654" s="59">
        <v>0</v>
      </c>
      <c r="J3654" s="60"/>
      <c r="K3654" s="59"/>
    </row>
    <row r="3655" spans="1:11" ht="15" customHeight="1" x14ac:dyDescent="0.4">
      <c r="A3655" s="58">
        <v>3651</v>
      </c>
      <c r="B3655" s="59" t="s">
        <v>8072</v>
      </c>
      <c r="C3655" s="59" t="s">
        <v>5521</v>
      </c>
      <c r="D3655" s="59" t="s">
        <v>874</v>
      </c>
      <c r="E3655" s="58" t="s">
        <v>586</v>
      </c>
      <c r="F3655" s="58">
        <v>1</v>
      </c>
      <c r="G3655" s="59"/>
      <c r="H3655" s="59"/>
      <c r="I3655" s="59">
        <v>0</v>
      </c>
      <c r="J3655" s="60"/>
      <c r="K3655" s="59"/>
    </row>
    <row r="3656" spans="1:11" ht="15" customHeight="1" x14ac:dyDescent="0.4">
      <c r="A3656" s="58">
        <v>3652</v>
      </c>
      <c r="B3656" s="59" t="s">
        <v>8073</v>
      </c>
      <c r="C3656" s="59" t="s">
        <v>8074</v>
      </c>
      <c r="D3656" s="59" t="s">
        <v>1832</v>
      </c>
      <c r="E3656" s="58" t="s">
        <v>586</v>
      </c>
      <c r="F3656" s="58">
        <v>3</v>
      </c>
      <c r="G3656" s="59"/>
      <c r="H3656" s="59"/>
      <c r="I3656" s="59">
        <v>0</v>
      </c>
      <c r="J3656" s="60"/>
      <c r="K3656" s="59"/>
    </row>
    <row r="3657" spans="1:11" ht="15" customHeight="1" x14ac:dyDescent="0.4">
      <c r="A3657" s="58">
        <v>3653</v>
      </c>
      <c r="B3657" s="59" t="s">
        <v>8075</v>
      </c>
      <c r="C3657" s="59" t="s">
        <v>1855</v>
      </c>
      <c r="D3657" s="59" t="s">
        <v>1832</v>
      </c>
      <c r="E3657" s="58" t="s">
        <v>586</v>
      </c>
      <c r="F3657" s="58">
        <v>9</v>
      </c>
      <c r="G3657" s="59"/>
      <c r="H3657" s="59"/>
      <c r="I3657" s="59">
        <v>0</v>
      </c>
      <c r="J3657" s="60"/>
      <c r="K3657" s="59"/>
    </row>
    <row r="3658" spans="1:11" ht="15" customHeight="1" x14ac:dyDescent="0.4">
      <c r="A3658" s="58">
        <v>3654</v>
      </c>
      <c r="B3658" s="59" t="s">
        <v>8076</v>
      </c>
      <c r="C3658" s="59" t="s">
        <v>5293</v>
      </c>
      <c r="D3658" s="59" t="s">
        <v>1835</v>
      </c>
      <c r="E3658" s="58" t="s">
        <v>586</v>
      </c>
      <c r="F3658" s="58">
        <v>1</v>
      </c>
      <c r="G3658" s="59"/>
      <c r="H3658" s="59"/>
      <c r="I3658" s="59">
        <v>0</v>
      </c>
      <c r="J3658" s="60"/>
      <c r="K3658" s="59"/>
    </row>
    <row r="3659" spans="1:11" ht="15" customHeight="1" x14ac:dyDescent="0.4">
      <c r="A3659" s="58">
        <v>3655</v>
      </c>
      <c r="B3659" s="59" t="s">
        <v>8077</v>
      </c>
      <c r="C3659" s="59" t="s">
        <v>5354</v>
      </c>
      <c r="D3659" s="59" t="s">
        <v>1835</v>
      </c>
      <c r="E3659" s="58" t="s">
        <v>586</v>
      </c>
      <c r="F3659" s="58">
        <v>1</v>
      </c>
      <c r="G3659" s="59"/>
      <c r="H3659" s="59"/>
      <c r="I3659" s="59">
        <v>0</v>
      </c>
      <c r="J3659" s="60"/>
      <c r="K3659" s="59"/>
    </row>
    <row r="3660" spans="1:11" ht="15" customHeight="1" x14ac:dyDescent="0.4">
      <c r="A3660" s="58">
        <v>3656</v>
      </c>
      <c r="B3660" s="59" t="s">
        <v>8078</v>
      </c>
      <c r="C3660" s="59" t="s">
        <v>5299</v>
      </c>
      <c r="D3660" s="59" t="s">
        <v>1826</v>
      </c>
      <c r="E3660" s="58" t="s">
        <v>586</v>
      </c>
      <c r="F3660" s="58">
        <v>1</v>
      </c>
      <c r="G3660" s="59"/>
      <c r="H3660" s="59"/>
      <c r="I3660" s="59">
        <v>0</v>
      </c>
      <c r="J3660" s="60"/>
      <c r="K3660" s="59"/>
    </row>
    <row r="3661" spans="1:11" ht="15" customHeight="1" x14ac:dyDescent="0.4">
      <c r="A3661" s="58">
        <v>3657</v>
      </c>
      <c r="B3661" s="59" t="s">
        <v>8079</v>
      </c>
      <c r="C3661" s="59" t="s">
        <v>5361</v>
      </c>
      <c r="D3661" s="59" t="s">
        <v>1826</v>
      </c>
      <c r="E3661" s="58" t="s">
        <v>586</v>
      </c>
      <c r="F3661" s="58">
        <v>1</v>
      </c>
      <c r="G3661" s="59"/>
      <c r="H3661" s="59"/>
      <c r="I3661" s="59">
        <v>0</v>
      </c>
      <c r="J3661" s="60"/>
      <c r="K3661" s="59"/>
    </row>
    <row r="3662" spans="1:11" ht="15" customHeight="1" x14ac:dyDescent="0.4">
      <c r="A3662" s="58">
        <v>3658</v>
      </c>
      <c r="B3662" s="59" t="s">
        <v>8080</v>
      </c>
      <c r="C3662" s="59" t="s">
        <v>1892</v>
      </c>
      <c r="D3662" s="59" t="s">
        <v>1829</v>
      </c>
      <c r="E3662" s="58" t="s">
        <v>586</v>
      </c>
      <c r="F3662" s="58">
        <v>1</v>
      </c>
      <c r="G3662" s="59"/>
      <c r="H3662" s="59"/>
      <c r="I3662" s="59">
        <v>0</v>
      </c>
      <c r="J3662" s="60"/>
      <c r="K3662" s="59"/>
    </row>
    <row r="3663" spans="1:11" ht="15" customHeight="1" x14ac:dyDescent="0.4">
      <c r="A3663" s="58">
        <v>3659</v>
      </c>
      <c r="B3663" s="59" t="s">
        <v>8081</v>
      </c>
      <c r="C3663" s="59" t="s">
        <v>5273</v>
      </c>
      <c r="D3663" s="59" t="s">
        <v>594</v>
      </c>
      <c r="E3663" s="58" t="s">
        <v>586</v>
      </c>
      <c r="F3663" s="58">
        <v>1</v>
      </c>
      <c r="G3663" s="59"/>
      <c r="H3663" s="59"/>
      <c r="I3663" s="59">
        <v>0</v>
      </c>
      <c r="J3663" s="60"/>
      <c r="K3663" s="59"/>
    </row>
    <row r="3664" spans="1:11" ht="15" customHeight="1" x14ac:dyDescent="0.4">
      <c r="A3664" s="58">
        <v>3660</v>
      </c>
      <c r="B3664" s="59" t="s">
        <v>8082</v>
      </c>
      <c r="C3664" s="59" t="s">
        <v>866</v>
      </c>
      <c r="D3664" s="59" t="s">
        <v>594</v>
      </c>
      <c r="E3664" s="58" t="s">
        <v>586</v>
      </c>
      <c r="F3664" s="58">
        <v>1</v>
      </c>
      <c r="G3664" s="59"/>
      <c r="H3664" s="59"/>
      <c r="I3664" s="59">
        <v>0</v>
      </c>
      <c r="J3664" s="60"/>
      <c r="K3664" s="59"/>
    </row>
    <row r="3665" spans="1:11" ht="15" customHeight="1" x14ac:dyDescent="0.4">
      <c r="A3665" s="58">
        <v>3661</v>
      </c>
      <c r="B3665" s="59" t="s">
        <v>8083</v>
      </c>
      <c r="C3665" s="59" t="s">
        <v>1842</v>
      </c>
      <c r="D3665" s="59" t="s">
        <v>869</v>
      </c>
      <c r="E3665" s="58" t="s">
        <v>586</v>
      </c>
      <c r="F3665" s="58">
        <v>1</v>
      </c>
      <c r="G3665" s="59"/>
      <c r="H3665" s="59"/>
      <c r="I3665" s="59">
        <v>0</v>
      </c>
      <c r="J3665" s="60"/>
      <c r="K3665" s="59"/>
    </row>
    <row r="3666" spans="1:11" ht="15" customHeight="1" x14ac:dyDescent="0.4">
      <c r="A3666" s="58">
        <v>3662</v>
      </c>
      <c r="B3666" s="59" t="s">
        <v>8084</v>
      </c>
      <c r="C3666" s="59" t="s">
        <v>5271</v>
      </c>
      <c r="D3666" s="59" t="s">
        <v>594</v>
      </c>
      <c r="E3666" s="58" t="s">
        <v>586</v>
      </c>
      <c r="F3666" s="58">
        <v>1</v>
      </c>
      <c r="G3666" s="59"/>
      <c r="H3666" s="59"/>
      <c r="I3666" s="59">
        <v>0</v>
      </c>
      <c r="J3666" s="60"/>
      <c r="K3666" s="59"/>
    </row>
    <row r="3667" spans="1:11" ht="15" customHeight="1" x14ac:dyDescent="0.4">
      <c r="A3667" s="58">
        <v>3663</v>
      </c>
      <c r="B3667" s="59" t="s">
        <v>8085</v>
      </c>
      <c r="C3667" s="59" t="s">
        <v>8086</v>
      </c>
      <c r="D3667" s="59" t="s">
        <v>7904</v>
      </c>
      <c r="E3667" s="58" t="s">
        <v>586</v>
      </c>
      <c r="F3667" s="58">
        <v>1</v>
      </c>
      <c r="G3667" s="59"/>
      <c r="H3667" s="59"/>
      <c r="I3667" s="59">
        <v>0</v>
      </c>
      <c r="J3667" s="60"/>
      <c r="K3667" s="59"/>
    </row>
    <row r="3668" spans="1:11" ht="15" customHeight="1" x14ac:dyDescent="0.4">
      <c r="A3668" s="58">
        <v>3664</v>
      </c>
      <c r="B3668" s="59" t="s">
        <v>8087</v>
      </c>
      <c r="C3668" s="59" t="s">
        <v>8088</v>
      </c>
      <c r="D3668" s="59" t="s">
        <v>5512</v>
      </c>
      <c r="E3668" s="58" t="s">
        <v>586</v>
      </c>
      <c r="F3668" s="58">
        <v>1</v>
      </c>
      <c r="G3668" s="59"/>
      <c r="H3668" s="59"/>
      <c r="I3668" s="59">
        <v>0</v>
      </c>
      <c r="J3668" s="60"/>
      <c r="K3668" s="59"/>
    </row>
    <row r="3669" spans="1:11" ht="15" customHeight="1" x14ac:dyDescent="0.4">
      <c r="A3669" s="58">
        <v>3665</v>
      </c>
      <c r="B3669" s="59" t="s">
        <v>8089</v>
      </c>
      <c r="C3669" s="59" t="s">
        <v>8090</v>
      </c>
      <c r="D3669" s="59" t="s">
        <v>5512</v>
      </c>
      <c r="E3669" s="58" t="s">
        <v>586</v>
      </c>
      <c r="F3669" s="58">
        <v>1</v>
      </c>
      <c r="G3669" s="59"/>
      <c r="H3669" s="59"/>
      <c r="I3669" s="59">
        <v>0</v>
      </c>
      <c r="J3669" s="60"/>
      <c r="K3669" s="59"/>
    </row>
    <row r="3670" spans="1:11" ht="15" customHeight="1" x14ac:dyDescent="0.4">
      <c r="A3670" s="58">
        <v>3666</v>
      </c>
      <c r="B3670" s="59" t="s">
        <v>8091</v>
      </c>
      <c r="C3670" s="59" t="s">
        <v>8092</v>
      </c>
      <c r="D3670" s="59" t="s">
        <v>5512</v>
      </c>
      <c r="E3670" s="58" t="s">
        <v>586</v>
      </c>
      <c r="F3670" s="58">
        <v>1</v>
      </c>
      <c r="G3670" s="59"/>
      <c r="H3670" s="59"/>
      <c r="I3670" s="59">
        <v>0</v>
      </c>
      <c r="J3670" s="60"/>
      <c r="K3670" s="59"/>
    </row>
    <row r="3671" spans="1:11" ht="15" customHeight="1" x14ac:dyDescent="0.4">
      <c r="A3671" s="58">
        <v>3667</v>
      </c>
      <c r="B3671" s="59" t="s">
        <v>8093</v>
      </c>
      <c r="C3671" s="59" t="s">
        <v>8094</v>
      </c>
      <c r="D3671" s="59" t="s">
        <v>8095</v>
      </c>
      <c r="E3671" s="58" t="s">
        <v>582</v>
      </c>
      <c r="F3671" s="58" t="s">
        <v>598</v>
      </c>
      <c r="G3671" s="59"/>
      <c r="H3671" s="59"/>
      <c r="I3671" s="59">
        <v>0</v>
      </c>
      <c r="J3671" s="60"/>
      <c r="K3671" s="59"/>
    </row>
    <row r="3672" spans="1:11" ht="15" customHeight="1" x14ac:dyDescent="0.4">
      <c r="A3672" s="58">
        <v>3668</v>
      </c>
      <c r="B3672" s="59" t="s">
        <v>8096</v>
      </c>
      <c r="C3672" s="59" t="s">
        <v>8097</v>
      </c>
      <c r="D3672" s="59" t="s">
        <v>8098</v>
      </c>
      <c r="E3672" s="58" t="s">
        <v>586</v>
      </c>
      <c r="F3672" s="58" t="s">
        <v>598</v>
      </c>
      <c r="G3672" s="59"/>
      <c r="H3672" s="59"/>
      <c r="I3672" s="59">
        <v>0</v>
      </c>
      <c r="J3672" s="60"/>
      <c r="K3672" s="59"/>
    </row>
    <row r="3673" spans="1:11" ht="15" customHeight="1" x14ac:dyDescent="0.4">
      <c r="A3673" s="58">
        <v>3669</v>
      </c>
      <c r="B3673" s="59" t="s">
        <v>8099</v>
      </c>
      <c r="C3673" s="59" t="s">
        <v>8100</v>
      </c>
      <c r="D3673" s="59" t="s">
        <v>1280</v>
      </c>
      <c r="E3673" s="58" t="s">
        <v>586</v>
      </c>
      <c r="F3673" s="58" t="s">
        <v>598</v>
      </c>
      <c r="G3673" s="59"/>
      <c r="H3673" s="59"/>
      <c r="I3673" s="59">
        <v>0</v>
      </c>
      <c r="J3673" s="60"/>
      <c r="K3673" s="59"/>
    </row>
    <row r="3674" spans="1:11" ht="15" customHeight="1" x14ac:dyDescent="0.4">
      <c r="A3674" s="58">
        <v>3670</v>
      </c>
      <c r="B3674" s="59" t="s">
        <v>8101</v>
      </c>
      <c r="C3674" s="59" t="s">
        <v>8102</v>
      </c>
      <c r="D3674" s="59" t="s">
        <v>8103</v>
      </c>
      <c r="E3674" s="58" t="s">
        <v>586</v>
      </c>
      <c r="F3674" s="58" t="s">
        <v>598</v>
      </c>
      <c r="G3674" s="59"/>
      <c r="H3674" s="59"/>
      <c r="I3674" s="59">
        <v>0</v>
      </c>
      <c r="J3674" s="60"/>
      <c r="K3674" s="59"/>
    </row>
    <row r="3675" spans="1:11" ht="15" customHeight="1" x14ac:dyDescent="0.4">
      <c r="A3675" s="58">
        <v>3671</v>
      </c>
      <c r="B3675" s="59" t="s">
        <v>8104</v>
      </c>
      <c r="C3675" s="59" t="s">
        <v>8105</v>
      </c>
      <c r="D3675" s="59" t="s">
        <v>8106</v>
      </c>
      <c r="E3675" s="58" t="s">
        <v>586</v>
      </c>
      <c r="F3675" s="58" t="s">
        <v>598</v>
      </c>
      <c r="G3675" s="59"/>
      <c r="H3675" s="59"/>
      <c r="I3675" s="59">
        <v>0</v>
      </c>
      <c r="J3675" s="60"/>
      <c r="K3675" s="59"/>
    </row>
    <row r="3676" spans="1:11" ht="15" customHeight="1" x14ac:dyDescent="0.4">
      <c r="A3676" s="58">
        <v>3672</v>
      </c>
      <c r="B3676" s="59" t="s">
        <v>8107</v>
      </c>
      <c r="C3676" s="59" t="s">
        <v>8108</v>
      </c>
      <c r="D3676" s="59" t="s">
        <v>8109</v>
      </c>
      <c r="E3676" s="58" t="s">
        <v>586</v>
      </c>
      <c r="F3676" s="58" t="s">
        <v>598</v>
      </c>
      <c r="G3676" s="59"/>
      <c r="H3676" s="59"/>
      <c r="I3676" s="59">
        <v>0</v>
      </c>
      <c r="J3676" s="60"/>
      <c r="K3676" s="59"/>
    </row>
    <row r="3677" spans="1:11" ht="15" customHeight="1" x14ac:dyDescent="0.4">
      <c r="A3677" s="58">
        <v>3673</v>
      </c>
      <c r="B3677" s="59" t="s">
        <v>8110</v>
      </c>
      <c r="C3677" s="59" t="s">
        <v>8111</v>
      </c>
      <c r="D3677" s="59" t="s">
        <v>8112</v>
      </c>
      <c r="E3677" s="58" t="s">
        <v>586</v>
      </c>
      <c r="F3677" s="58" t="s">
        <v>598</v>
      </c>
      <c r="G3677" s="59"/>
      <c r="H3677" s="59"/>
      <c r="I3677" s="59">
        <v>0</v>
      </c>
      <c r="J3677" s="60"/>
      <c r="K3677" s="59"/>
    </row>
    <row r="3678" spans="1:11" ht="15" customHeight="1" x14ac:dyDescent="0.4">
      <c r="A3678" s="58">
        <v>3674</v>
      </c>
      <c r="B3678" s="59" t="s">
        <v>8113</v>
      </c>
      <c r="C3678" s="59" t="s">
        <v>8114</v>
      </c>
      <c r="D3678" s="59" t="s">
        <v>8115</v>
      </c>
      <c r="E3678" s="58" t="s">
        <v>582</v>
      </c>
      <c r="F3678" s="58" t="s">
        <v>598</v>
      </c>
      <c r="G3678" s="59"/>
      <c r="H3678" s="59"/>
      <c r="I3678" s="59">
        <v>8.6999999999999994E-3</v>
      </c>
      <c r="J3678" s="60">
        <v>114942528.7356322</v>
      </c>
      <c r="K3678" s="59"/>
    </row>
    <row r="3679" spans="1:11" ht="15" customHeight="1" x14ac:dyDescent="0.4">
      <c r="A3679" s="58">
        <v>3675</v>
      </c>
      <c r="B3679" s="59" t="s">
        <v>8116</v>
      </c>
      <c r="C3679" s="59" t="s">
        <v>8117</v>
      </c>
      <c r="D3679" s="59" t="s">
        <v>74</v>
      </c>
      <c r="E3679" s="58" t="s">
        <v>829</v>
      </c>
      <c r="F3679" s="58">
        <v>1</v>
      </c>
      <c r="G3679" s="59" t="s">
        <v>830</v>
      </c>
      <c r="H3679" s="59" t="s">
        <v>1816</v>
      </c>
      <c r="I3679" s="59">
        <v>2.8999999999999998E-3</v>
      </c>
      <c r="J3679" s="60">
        <v>344827586.2068966</v>
      </c>
      <c r="K3679" s="59"/>
    </row>
    <row r="3680" spans="1:11" ht="15" customHeight="1" x14ac:dyDescent="0.4">
      <c r="A3680" s="58">
        <v>3676</v>
      </c>
      <c r="B3680" s="59" t="s">
        <v>8118</v>
      </c>
      <c r="C3680" s="59" t="s">
        <v>8119</v>
      </c>
      <c r="D3680" s="59" t="s">
        <v>74</v>
      </c>
      <c r="E3680" s="58" t="s">
        <v>829</v>
      </c>
      <c r="F3680" s="58">
        <v>1</v>
      </c>
      <c r="G3680" s="59" t="s">
        <v>830</v>
      </c>
      <c r="H3680" s="59" t="s">
        <v>1816</v>
      </c>
      <c r="I3680" s="59">
        <v>2.8999999999999998E-3</v>
      </c>
      <c r="J3680" s="60">
        <v>344827586.2068966</v>
      </c>
      <c r="K3680" s="59"/>
    </row>
    <row r="3681" spans="1:11" ht="15" customHeight="1" x14ac:dyDescent="0.4">
      <c r="A3681" s="58">
        <v>3677</v>
      </c>
      <c r="B3681" s="59" t="s">
        <v>8120</v>
      </c>
      <c r="C3681" s="59" t="s">
        <v>8121</v>
      </c>
      <c r="D3681" s="59" t="s">
        <v>74</v>
      </c>
      <c r="E3681" s="58" t="s">
        <v>829</v>
      </c>
      <c r="F3681" s="58">
        <v>1</v>
      </c>
      <c r="G3681" s="59" t="s">
        <v>830</v>
      </c>
      <c r="H3681" s="59" t="s">
        <v>1816</v>
      </c>
      <c r="I3681" s="59">
        <v>2.8999999999999998E-3</v>
      </c>
      <c r="J3681" s="60">
        <v>344827586.2068966</v>
      </c>
      <c r="K3681" s="59"/>
    </row>
    <row r="3682" spans="1:11" ht="15" customHeight="1" x14ac:dyDescent="0.4">
      <c r="A3682" s="58">
        <v>3678</v>
      </c>
      <c r="B3682" s="59" t="s">
        <v>8122</v>
      </c>
      <c r="C3682" s="59" t="s">
        <v>8123</v>
      </c>
      <c r="D3682" s="59" t="s">
        <v>5606</v>
      </c>
      <c r="E3682" s="58" t="s">
        <v>586</v>
      </c>
      <c r="F3682" s="58">
        <v>1</v>
      </c>
      <c r="G3682" s="59"/>
      <c r="H3682" s="59"/>
      <c r="I3682" s="59">
        <v>0</v>
      </c>
      <c r="J3682" s="60"/>
      <c r="K3682" s="59"/>
    </row>
    <row r="3683" spans="1:11" ht="15" customHeight="1" x14ac:dyDescent="0.4">
      <c r="A3683" s="58">
        <v>3679</v>
      </c>
      <c r="B3683" s="59" t="s">
        <v>8124</v>
      </c>
      <c r="C3683" s="59" t="s">
        <v>8125</v>
      </c>
      <c r="D3683" s="59" t="s">
        <v>5606</v>
      </c>
      <c r="E3683" s="58" t="s">
        <v>586</v>
      </c>
      <c r="F3683" s="58">
        <v>1</v>
      </c>
      <c r="G3683" s="59"/>
      <c r="H3683" s="59"/>
      <c r="I3683" s="59">
        <v>0</v>
      </c>
      <c r="J3683" s="60"/>
      <c r="K3683" s="59"/>
    </row>
    <row r="3684" spans="1:11" ht="15" customHeight="1" x14ac:dyDescent="0.4">
      <c r="A3684" s="58">
        <v>3680</v>
      </c>
      <c r="B3684" s="59" t="s">
        <v>8126</v>
      </c>
      <c r="C3684" s="59" t="s">
        <v>5261</v>
      </c>
      <c r="D3684" s="59" t="s">
        <v>5262</v>
      </c>
      <c r="E3684" s="58" t="s">
        <v>586</v>
      </c>
      <c r="F3684" s="58">
        <v>4</v>
      </c>
      <c r="G3684" s="59"/>
      <c r="H3684" s="59"/>
      <c r="I3684" s="59">
        <v>0</v>
      </c>
      <c r="J3684" s="60"/>
      <c r="K3684" s="59"/>
    </row>
    <row r="3685" spans="1:11" ht="15" customHeight="1" x14ac:dyDescent="0.4">
      <c r="A3685" s="58">
        <v>3681</v>
      </c>
      <c r="B3685" s="59" t="s">
        <v>8127</v>
      </c>
      <c r="C3685" s="59" t="s">
        <v>5396</v>
      </c>
      <c r="D3685" s="59" t="s">
        <v>1870</v>
      </c>
      <c r="E3685" s="58" t="s">
        <v>586</v>
      </c>
      <c r="F3685" s="58">
        <v>1</v>
      </c>
      <c r="G3685" s="59"/>
      <c r="H3685" s="59"/>
      <c r="I3685" s="59">
        <v>0</v>
      </c>
      <c r="J3685" s="60"/>
      <c r="K3685" s="59"/>
    </row>
    <row r="3686" spans="1:11" ht="15" customHeight="1" x14ac:dyDescent="0.4">
      <c r="A3686" s="58">
        <v>3682</v>
      </c>
      <c r="B3686" s="59" t="s">
        <v>8128</v>
      </c>
      <c r="C3686" s="59" t="s">
        <v>5289</v>
      </c>
      <c r="D3686" s="59" t="s">
        <v>1870</v>
      </c>
      <c r="E3686" s="58" t="s">
        <v>586</v>
      </c>
      <c r="F3686" s="58">
        <v>1</v>
      </c>
      <c r="G3686" s="59"/>
      <c r="H3686" s="59"/>
      <c r="I3686" s="59">
        <v>0</v>
      </c>
      <c r="J3686" s="60"/>
      <c r="K3686" s="59"/>
    </row>
    <row r="3687" spans="1:11" ht="15" customHeight="1" x14ac:dyDescent="0.4">
      <c r="A3687" s="58">
        <v>3683</v>
      </c>
      <c r="B3687" s="59" t="s">
        <v>8129</v>
      </c>
      <c r="C3687" s="59" t="s">
        <v>8130</v>
      </c>
      <c r="D3687" s="59" t="s">
        <v>874</v>
      </c>
      <c r="E3687" s="58" t="s">
        <v>586</v>
      </c>
      <c r="F3687" s="58">
        <v>1</v>
      </c>
      <c r="G3687" s="59"/>
      <c r="H3687" s="59"/>
      <c r="I3687" s="59">
        <v>0</v>
      </c>
      <c r="J3687" s="60"/>
      <c r="K3687" s="59"/>
    </row>
    <row r="3688" spans="1:11" ht="15" customHeight="1" x14ac:dyDescent="0.4">
      <c r="A3688" s="58">
        <v>3684</v>
      </c>
      <c r="B3688" s="59" t="s">
        <v>8131</v>
      </c>
      <c r="C3688" s="59" t="s">
        <v>5291</v>
      </c>
      <c r="D3688" s="59" t="s">
        <v>874</v>
      </c>
      <c r="E3688" s="58" t="s">
        <v>586</v>
      </c>
      <c r="F3688" s="58">
        <v>1</v>
      </c>
      <c r="G3688" s="59"/>
      <c r="H3688" s="59"/>
      <c r="I3688" s="59">
        <v>0</v>
      </c>
      <c r="J3688" s="60"/>
      <c r="K3688" s="59"/>
    </row>
    <row r="3689" spans="1:11" ht="15" customHeight="1" x14ac:dyDescent="0.4">
      <c r="A3689" s="58">
        <v>3685</v>
      </c>
      <c r="B3689" s="59" t="s">
        <v>8132</v>
      </c>
      <c r="C3689" s="59" t="s">
        <v>5293</v>
      </c>
      <c r="D3689" s="59" t="s">
        <v>1835</v>
      </c>
      <c r="E3689" s="58" t="s">
        <v>586</v>
      </c>
      <c r="F3689" s="58">
        <v>1</v>
      </c>
      <c r="G3689" s="59"/>
      <c r="H3689" s="59"/>
      <c r="I3689" s="59">
        <v>0</v>
      </c>
      <c r="J3689" s="60"/>
      <c r="K3689" s="59"/>
    </row>
    <row r="3690" spans="1:11" ht="15" customHeight="1" x14ac:dyDescent="0.4">
      <c r="A3690" s="58">
        <v>3686</v>
      </c>
      <c r="B3690" s="59" t="s">
        <v>8133</v>
      </c>
      <c r="C3690" s="59" t="s">
        <v>5299</v>
      </c>
      <c r="D3690" s="59" t="s">
        <v>1826</v>
      </c>
      <c r="E3690" s="58" t="s">
        <v>586</v>
      </c>
      <c r="F3690" s="58">
        <v>1</v>
      </c>
      <c r="G3690" s="59"/>
      <c r="H3690" s="59"/>
      <c r="I3690" s="59">
        <v>0</v>
      </c>
      <c r="J3690" s="60"/>
      <c r="K3690" s="59"/>
    </row>
    <row r="3691" spans="1:11" ht="15" customHeight="1" x14ac:dyDescent="0.4">
      <c r="A3691" s="58">
        <v>3687</v>
      </c>
      <c r="B3691" s="59" t="s">
        <v>8134</v>
      </c>
      <c r="C3691" s="59" t="s">
        <v>5297</v>
      </c>
      <c r="D3691" s="59" t="s">
        <v>1829</v>
      </c>
      <c r="E3691" s="58" t="s">
        <v>586</v>
      </c>
      <c r="F3691" s="58">
        <v>1</v>
      </c>
      <c r="G3691" s="59"/>
      <c r="H3691" s="59"/>
      <c r="I3691" s="59">
        <v>0</v>
      </c>
      <c r="J3691" s="60"/>
      <c r="K3691" s="59"/>
    </row>
    <row r="3692" spans="1:11" ht="15" customHeight="1" x14ac:dyDescent="0.4">
      <c r="A3692" s="58">
        <v>3688</v>
      </c>
      <c r="B3692" s="59" t="s">
        <v>8135</v>
      </c>
      <c r="C3692" s="59" t="s">
        <v>5273</v>
      </c>
      <c r="D3692" s="59" t="s">
        <v>594</v>
      </c>
      <c r="E3692" s="58" t="s">
        <v>586</v>
      </c>
      <c r="F3692" s="58">
        <v>1</v>
      </c>
      <c r="G3692" s="59"/>
      <c r="H3692" s="59"/>
      <c r="I3692" s="59">
        <v>0</v>
      </c>
      <c r="J3692" s="60"/>
      <c r="K3692" s="59"/>
    </row>
    <row r="3693" spans="1:11" ht="15" customHeight="1" x14ac:dyDescent="0.4">
      <c r="A3693" s="58">
        <v>3689</v>
      </c>
      <c r="B3693" s="59" t="s">
        <v>8136</v>
      </c>
      <c r="C3693" s="59" t="s">
        <v>866</v>
      </c>
      <c r="D3693" s="59" t="s">
        <v>594</v>
      </c>
      <c r="E3693" s="58" t="s">
        <v>586</v>
      </c>
      <c r="F3693" s="58">
        <v>1</v>
      </c>
      <c r="G3693" s="59"/>
      <c r="H3693" s="59"/>
      <c r="I3693" s="59">
        <v>0</v>
      </c>
      <c r="J3693" s="60"/>
      <c r="K3693" s="59"/>
    </row>
    <row r="3694" spans="1:11" ht="15" customHeight="1" x14ac:dyDescent="0.4">
      <c r="A3694" s="58">
        <v>3690</v>
      </c>
      <c r="B3694" s="59" t="s">
        <v>8137</v>
      </c>
      <c r="C3694" s="59" t="s">
        <v>1842</v>
      </c>
      <c r="D3694" s="59" t="s">
        <v>869</v>
      </c>
      <c r="E3694" s="58" t="s">
        <v>586</v>
      </c>
      <c r="F3694" s="58">
        <v>1</v>
      </c>
      <c r="G3694" s="59"/>
      <c r="H3694" s="59"/>
      <c r="I3694" s="59">
        <v>0</v>
      </c>
      <c r="J3694" s="60"/>
      <c r="K3694" s="59"/>
    </row>
    <row r="3695" spans="1:11" ht="15" customHeight="1" x14ac:dyDescent="0.4">
      <c r="A3695" s="58">
        <v>3691</v>
      </c>
      <c r="B3695" s="59" t="s">
        <v>8138</v>
      </c>
      <c r="C3695" s="59" t="s">
        <v>5271</v>
      </c>
      <c r="D3695" s="59" t="s">
        <v>594</v>
      </c>
      <c r="E3695" s="58" t="s">
        <v>586</v>
      </c>
      <c r="F3695" s="58">
        <v>1</v>
      </c>
      <c r="G3695" s="59"/>
      <c r="H3695" s="59"/>
      <c r="I3695" s="59">
        <v>0</v>
      </c>
      <c r="J3695" s="60"/>
      <c r="K3695" s="59"/>
    </row>
    <row r="3696" spans="1:11" ht="15" customHeight="1" x14ac:dyDescent="0.4">
      <c r="A3696" s="58">
        <v>3692</v>
      </c>
      <c r="B3696" s="59" t="s">
        <v>8139</v>
      </c>
      <c r="C3696" s="59" t="s">
        <v>8140</v>
      </c>
      <c r="D3696" s="59" t="s">
        <v>7904</v>
      </c>
      <c r="E3696" s="58" t="s">
        <v>586</v>
      </c>
      <c r="F3696" s="58">
        <v>1</v>
      </c>
      <c r="G3696" s="59"/>
      <c r="H3696" s="59"/>
      <c r="I3696" s="59">
        <v>0</v>
      </c>
      <c r="J3696" s="60"/>
      <c r="K3696" s="59"/>
    </row>
    <row r="3697" spans="1:11" ht="15" customHeight="1" x14ac:dyDescent="0.4">
      <c r="A3697" s="58">
        <v>3693</v>
      </c>
      <c r="B3697" s="59" t="s">
        <v>8141</v>
      </c>
      <c r="C3697" s="59" t="s">
        <v>8142</v>
      </c>
      <c r="D3697" s="59" t="s">
        <v>5512</v>
      </c>
      <c r="E3697" s="58" t="s">
        <v>586</v>
      </c>
      <c r="F3697" s="58">
        <v>1</v>
      </c>
      <c r="G3697" s="59"/>
      <c r="H3697" s="59"/>
      <c r="I3697" s="59">
        <v>0</v>
      </c>
      <c r="J3697" s="60"/>
      <c r="K3697" s="59"/>
    </row>
    <row r="3698" spans="1:11" ht="15" customHeight="1" x14ac:dyDescent="0.4">
      <c r="A3698" s="58">
        <v>3694</v>
      </c>
      <c r="B3698" s="59" t="s">
        <v>8143</v>
      </c>
      <c r="C3698" s="59" t="s">
        <v>8144</v>
      </c>
      <c r="D3698" s="59" t="s">
        <v>5512</v>
      </c>
      <c r="E3698" s="58" t="s">
        <v>586</v>
      </c>
      <c r="F3698" s="58">
        <v>1</v>
      </c>
      <c r="G3698" s="59"/>
      <c r="H3698" s="59"/>
      <c r="I3698" s="59">
        <v>0</v>
      </c>
      <c r="J3698" s="60"/>
      <c r="K3698" s="59"/>
    </row>
    <row r="3699" spans="1:11" ht="15" customHeight="1" x14ac:dyDescent="0.4">
      <c r="A3699" s="58">
        <v>3695</v>
      </c>
      <c r="B3699" s="59" t="s">
        <v>8145</v>
      </c>
      <c r="C3699" s="59" t="s">
        <v>8146</v>
      </c>
      <c r="D3699" s="59" t="s">
        <v>5512</v>
      </c>
      <c r="E3699" s="58" t="s">
        <v>586</v>
      </c>
      <c r="F3699" s="58">
        <v>1</v>
      </c>
      <c r="G3699" s="59"/>
      <c r="H3699" s="59"/>
      <c r="I3699" s="59">
        <v>0</v>
      </c>
      <c r="J3699" s="60"/>
      <c r="K3699" s="59"/>
    </row>
    <row r="3700" spans="1:11" ht="15" customHeight="1" x14ac:dyDescent="0.4">
      <c r="A3700" s="58">
        <v>3696</v>
      </c>
      <c r="B3700" s="59" t="s">
        <v>8147</v>
      </c>
      <c r="C3700" s="59" t="s">
        <v>8148</v>
      </c>
      <c r="D3700" s="59" t="s">
        <v>8149</v>
      </c>
      <c r="E3700" s="58" t="s">
        <v>582</v>
      </c>
      <c r="F3700" s="58" t="s">
        <v>598</v>
      </c>
      <c r="G3700" s="59"/>
      <c r="H3700" s="59"/>
      <c r="I3700" s="59">
        <v>5.7999999999999996E-3</v>
      </c>
      <c r="J3700" s="60">
        <v>172413793.1034483</v>
      </c>
      <c r="K3700" s="59"/>
    </row>
    <row r="3701" spans="1:11" ht="15" customHeight="1" x14ac:dyDescent="0.4">
      <c r="A3701" s="58">
        <v>3697</v>
      </c>
      <c r="B3701" s="59" t="s">
        <v>8150</v>
      </c>
      <c r="C3701" s="59" t="s">
        <v>8151</v>
      </c>
      <c r="D3701" s="59" t="s">
        <v>74</v>
      </c>
      <c r="E3701" s="58" t="s">
        <v>829</v>
      </c>
      <c r="F3701" s="58">
        <v>1</v>
      </c>
      <c r="G3701" s="59" t="s">
        <v>830</v>
      </c>
      <c r="H3701" s="59" t="s">
        <v>1816</v>
      </c>
      <c r="I3701" s="59">
        <v>2.8999999999999998E-3</v>
      </c>
      <c r="J3701" s="60">
        <v>344827586.2068966</v>
      </c>
      <c r="K3701" s="59"/>
    </row>
    <row r="3702" spans="1:11" ht="15" customHeight="1" x14ac:dyDescent="0.4">
      <c r="A3702" s="58">
        <v>3698</v>
      </c>
      <c r="B3702" s="59" t="s">
        <v>8152</v>
      </c>
      <c r="C3702" s="59" t="s">
        <v>8153</v>
      </c>
      <c r="D3702" s="59" t="s">
        <v>74</v>
      </c>
      <c r="E3702" s="58" t="s">
        <v>829</v>
      </c>
      <c r="F3702" s="58">
        <v>1</v>
      </c>
      <c r="G3702" s="59" t="s">
        <v>830</v>
      </c>
      <c r="H3702" s="59" t="s">
        <v>1816</v>
      </c>
      <c r="I3702" s="59">
        <v>2.8999999999999998E-3</v>
      </c>
      <c r="J3702" s="60">
        <v>344827586.2068966</v>
      </c>
      <c r="K3702" s="59"/>
    </row>
    <row r="3703" spans="1:11" ht="15" customHeight="1" x14ac:dyDescent="0.4">
      <c r="A3703" s="58">
        <v>3699</v>
      </c>
      <c r="B3703" s="59" t="s">
        <v>8154</v>
      </c>
      <c r="C3703" s="59" t="s">
        <v>8155</v>
      </c>
      <c r="D3703" s="59" t="s">
        <v>1888</v>
      </c>
      <c r="E3703" s="58" t="s">
        <v>586</v>
      </c>
      <c r="F3703" s="58">
        <v>1</v>
      </c>
      <c r="G3703" s="59"/>
      <c r="H3703" s="59"/>
      <c r="I3703" s="59">
        <v>0</v>
      </c>
      <c r="J3703" s="60"/>
      <c r="K3703" s="59"/>
    </row>
    <row r="3704" spans="1:11" ht="15" customHeight="1" x14ac:dyDescent="0.4">
      <c r="A3704" s="58">
        <v>3700</v>
      </c>
      <c r="B3704" s="59" t="s">
        <v>8156</v>
      </c>
      <c r="C3704" s="59" t="s">
        <v>5519</v>
      </c>
      <c r="D3704" s="59" t="s">
        <v>1870</v>
      </c>
      <c r="E3704" s="58" t="s">
        <v>586</v>
      </c>
      <c r="F3704" s="58">
        <v>1</v>
      </c>
      <c r="G3704" s="59"/>
      <c r="H3704" s="59"/>
      <c r="I3704" s="59">
        <v>0</v>
      </c>
      <c r="J3704" s="60"/>
      <c r="K3704" s="59"/>
    </row>
    <row r="3705" spans="1:11" ht="15" customHeight="1" x14ac:dyDescent="0.4">
      <c r="A3705" s="58">
        <v>3701</v>
      </c>
      <c r="B3705" s="59" t="s">
        <v>8157</v>
      </c>
      <c r="C3705" s="59" t="s">
        <v>5521</v>
      </c>
      <c r="D3705" s="59" t="s">
        <v>874</v>
      </c>
      <c r="E3705" s="58" t="s">
        <v>586</v>
      </c>
      <c r="F3705" s="58">
        <v>1</v>
      </c>
      <c r="G3705" s="59"/>
      <c r="H3705" s="59"/>
      <c r="I3705" s="59">
        <v>0</v>
      </c>
      <c r="J3705" s="60"/>
      <c r="K3705" s="59"/>
    </row>
    <row r="3706" spans="1:11" ht="15" customHeight="1" x14ac:dyDescent="0.4">
      <c r="A3706" s="58">
        <v>3702</v>
      </c>
      <c r="B3706" s="59" t="s">
        <v>8158</v>
      </c>
      <c r="C3706" s="59" t="s">
        <v>5354</v>
      </c>
      <c r="D3706" s="59" t="s">
        <v>1835</v>
      </c>
      <c r="E3706" s="58" t="s">
        <v>586</v>
      </c>
      <c r="F3706" s="58">
        <v>1</v>
      </c>
      <c r="G3706" s="59"/>
      <c r="H3706" s="59"/>
      <c r="I3706" s="59">
        <v>0</v>
      </c>
      <c r="J3706" s="60"/>
      <c r="K3706" s="59"/>
    </row>
    <row r="3707" spans="1:11" ht="15" customHeight="1" x14ac:dyDescent="0.4">
      <c r="A3707" s="58">
        <v>3703</v>
      </c>
      <c r="B3707" s="59" t="s">
        <v>8159</v>
      </c>
      <c r="C3707" s="59" t="s">
        <v>5361</v>
      </c>
      <c r="D3707" s="59" t="s">
        <v>1826</v>
      </c>
      <c r="E3707" s="58" t="s">
        <v>586</v>
      </c>
      <c r="F3707" s="58">
        <v>1</v>
      </c>
      <c r="G3707" s="59"/>
      <c r="H3707" s="59"/>
      <c r="I3707" s="59">
        <v>0</v>
      </c>
      <c r="J3707" s="60"/>
      <c r="K3707" s="59"/>
    </row>
    <row r="3708" spans="1:11" ht="15" customHeight="1" x14ac:dyDescent="0.4">
      <c r="A3708" s="58">
        <v>3704</v>
      </c>
      <c r="B3708" s="59" t="s">
        <v>8160</v>
      </c>
      <c r="C3708" s="59" t="s">
        <v>1892</v>
      </c>
      <c r="D3708" s="59" t="s">
        <v>1829</v>
      </c>
      <c r="E3708" s="58" t="s">
        <v>586</v>
      </c>
      <c r="F3708" s="58">
        <v>1</v>
      </c>
      <c r="G3708" s="59"/>
      <c r="H3708" s="59"/>
      <c r="I3708" s="59">
        <v>0</v>
      </c>
      <c r="J3708" s="60"/>
      <c r="K3708" s="59"/>
    </row>
    <row r="3709" spans="1:11" ht="15" customHeight="1" x14ac:dyDescent="0.4">
      <c r="A3709" s="58">
        <v>3705</v>
      </c>
      <c r="B3709" s="59" t="s">
        <v>8161</v>
      </c>
      <c r="C3709" s="59" t="s">
        <v>866</v>
      </c>
      <c r="D3709" s="59" t="s">
        <v>594</v>
      </c>
      <c r="E3709" s="58" t="s">
        <v>586</v>
      </c>
      <c r="F3709" s="58">
        <v>1</v>
      </c>
      <c r="G3709" s="59"/>
      <c r="H3709" s="59"/>
      <c r="I3709" s="59">
        <v>0</v>
      </c>
      <c r="J3709" s="60"/>
      <c r="K3709" s="59"/>
    </row>
    <row r="3710" spans="1:11" ht="15" customHeight="1" x14ac:dyDescent="0.4">
      <c r="A3710" s="58">
        <v>3706</v>
      </c>
      <c r="B3710" s="59" t="s">
        <v>8162</v>
      </c>
      <c r="C3710" s="59" t="s">
        <v>1842</v>
      </c>
      <c r="D3710" s="59" t="s">
        <v>869</v>
      </c>
      <c r="E3710" s="58" t="s">
        <v>586</v>
      </c>
      <c r="F3710" s="58">
        <v>1</v>
      </c>
      <c r="G3710" s="59"/>
      <c r="H3710" s="59"/>
      <c r="I3710" s="59">
        <v>0</v>
      </c>
      <c r="J3710" s="60"/>
      <c r="K3710" s="59"/>
    </row>
    <row r="3711" spans="1:11" ht="15" customHeight="1" x14ac:dyDescent="0.4">
      <c r="A3711" s="58">
        <v>3707</v>
      </c>
      <c r="B3711" s="59" t="s">
        <v>8163</v>
      </c>
      <c r="C3711" s="59" t="s">
        <v>5271</v>
      </c>
      <c r="D3711" s="59" t="s">
        <v>594</v>
      </c>
      <c r="E3711" s="58" t="s">
        <v>586</v>
      </c>
      <c r="F3711" s="58">
        <v>1</v>
      </c>
      <c r="G3711" s="59"/>
      <c r="H3711" s="59"/>
      <c r="I3711" s="59">
        <v>0</v>
      </c>
      <c r="J3711" s="60"/>
      <c r="K3711" s="59"/>
    </row>
    <row r="3712" spans="1:11" ht="15" customHeight="1" x14ac:dyDescent="0.4">
      <c r="A3712" s="58">
        <v>3708</v>
      </c>
      <c r="B3712" s="59" t="s">
        <v>8164</v>
      </c>
      <c r="C3712" s="59" t="s">
        <v>5511</v>
      </c>
      <c r="D3712" s="59" t="s">
        <v>5512</v>
      </c>
      <c r="E3712" s="58" t="s">
        <v>586</v>
      </c>
      <c r="F3712" s="58">
        <v>1</v>
      </c>
      <c r="G3712" s="59"/>
      <c r="H3712" s="59"/>
      <c r="I3712" s="59">
        <v>0</v>
      </c>
      <c r="J3712" s="60"/>
      <c r="K3712" s="59"/>
    </row>
    <row r="3713" spans="1:11" ht="15" customHeight="1" x14ac:dyDescent="0.4">
      <c r="A3713" s="58">
        <v>3709</v>
      </c>
      <c r="B3713" s="59" t="s">
        <v>8165</v>
      </c>
      <c r="C3713" s="59" t="s">
        <v>8166</v>
      </c>
      <c r="D3713" s="59" t="s">
        <v>5512</v>
      </c>
      <c r="E3713" s="58" t="s">
        <v>586</v>
      </c>
      <c r="F3713" s="58">
        <v>1</v>
      </c>
      <c r="G3713" s="59"/>
      <c r="H3713" s="59"/>
      <c r="I3713" s="59">
        <v>0</v>
      </c>
      <c r="J3713" s="60"/>
      <c r="K3713" s="59"/>
    </row>
    <row r="3714" spans="1:11" ht="15" customHeight="1" x14ac:dyDescent="0.4">
      <c r="A3714" s="58">
        <v>3710</v>
      </c>
      <c r="B3714" s="59" t="s">
        <v>8167</v>
      </c>
      <c r="C3714" s="59" t="s">
        <v>8168</v>
      </c>
      <c r="D3714" s="59" t="s">
        <v>8169</v>
      </c>
      <c r="E3714" s="58" t="s">
        <v>582</v>
      </c>
      <c r="F3714" s="58" t="s">
        <v>598</v>
      </c>
      <c r="G3714" s="59"/>
      <c r="H3714" s="59"/>
      <c r="I3714" s="59">
        <v>5.7999999999999996E-3</v>
      </c>
      <c r="J3714" s="60">
        <v>172413793.1034483</v>
      </c>
      <c r="K3714" s="59"/>
    </row>
    <row r="3715" spans="1:11" ht="15" customHeight="1" x14ac:dyDescent="0.4">
      <c r="A3715" s="58">
        <v>3711</v>
      </c>
      <c r="B3715" s="59" t="s">
        <v>8170</v>
      </c>
      <c r="C3715" s="59" t="s">
        <v>8171</v>
      </c>
      <c r="D3715" s="59" t="s">
        <v>74</v>
      </c>
      <c r="E3715" s="58" t="s">
        <v>829</v>
      </c>
      <c r="F3715" s="58">
        <v>1</v>
      </c>
      <c r="G3715" s="59" t="s">
        <v>830</v>
      </c>
      <c r="H3715" s="59" t="s">
        <v>1816</v>
      </c>
      <c r="I3715" s="59">
        <v>2.8999999999999998E-3</v>
      </c>
      <c r="J3715" s="60">
        <v>344827586.2068966</v>
      </c>
      <c r="K3715" s="59"/>
    </row>
    <row r="3716" spans="1:11" ht="15" customHeight="1" x14ac:dyDescent="0.4">
      <c r="A3716" s="58">
        <v>3712</v>
      </c>
      <c r="B3716" s="59" t="s">
        <v>8172</v>
      </c>
      <c r="C3716" s="59" t="s">
        <v>8121</v>
      </c>
      <c r="D3716" s="59" t="s">
        <v>74</v>
      </c>
      <c r="E3716" s="58" t="s">
        <v>829</v>
      </c>
      <c r="F3716" s="58">
        <v>1</v>
      </c>
      <c r="G3716" s="59" t="s">
        <v>830</v>
      </c>
      <c r="H3716" s="59" t="s">
        <v>1816</v>
      </c>
      <c r="I3716" s="59">
        <v>2.8999999999999998E-3</v>
      </c>
      <c r="J3716" s="60">
        <v>344827586.2068966</v>
      </c>
      <c r="K3716" s="59"/>
    </row>
    <row r="3717" spans="1:11" ht="15" customHeight="1" x14ac:dyDescent="0.4">
      <c r="A3717" s="58">
        <v>3713</v>
      </c>
      <c r="B3717" s="59" t="s">
        <v>8173</v>
      </c>
      <c r="C3717" s="59" t="s">
        <v>8174</v>
      </c>
      <c r="D3717" s="59" t="s">
        <v>5606</v>
      </c>
      <c r="E3717" s="58" t="s">
        <v>586</v>
      </c>
      <c r="F3717" s="58">
        <v>1</v>
      </c>
      <c r="G3717" s="59"/>
      <c r="H3717" s="59"/>
      <c r="I3717" s="59">
        <v>0</v>
      </c>
      <c r="J3717" s="60"/>
      <c r="K3717" s="59"/>
    </row>
    <row r="3718" spans="1:11" ht="15" customHeight="1" x14ac:dyDescent="0.4">
      <c r="A3718" s="58">
        <v>3714</v>
      </c>
      <c r="B3718" s="59" t="s">
        <v>8175</v>
      </c>
      <c r="C3718" s="59" t="s">
        <v>5261</v>
      </c>
      <c r="D3718" s="59" t="s">
        <v>5262</v>
      </c>
      <c r="E3718" s="58" t="s">
        <v>586</v>
      </c>
      <c r="F3718" s="58">
        <v>2</v>
      </c>
      <c r="G3718" s="59"/>
      <c r="H3718" s="59"/>
      <c r="I3718" s="59">
        <v>0</v>
      </c>
      <c r="J3718" s="60"/>
      <c r="K3718" s="59"/>
    </row>
    <row r="3719" spans="1:11" ht="15" customHeight="1" x14ac:dyDescent="0.4">
      <c r="A3719" s="58">
        <v>3715</v>
      </c>
      <c r="B3719" s="59" t="s">
        <v>8176</v>
      </c>
      <c r="C3719" s="59" t="s">
        <v>5396</v>
      </c>
      <c r="D3719" s="59" t="s">
        <v>1870</v>
      </c>
      <c r="E3719" s="58" t="s">
        <v>586</v>
      </c>
      <c r="F3719" s="58">
        <v>1</v>
      </c>
      <c r="G3719" s="59"/>
      <c r="H3719" s="59"/>
      <c r="I3719" s="59">
        <v>0</v>
      </c>
      <c r="J3719" s="60"/>
      <c r="K3719" s="59"/>
    </row>
    <row r="3720" spans="1:11" ht="15" customHeight="1" x14ac:dyDescent="0.4">
      <c r="A3720" s="58">
        <v>3716</v>
      </c>
      <c r="B3720" s="59" t="s">
        <v>8177</v>
      </c>
      <c r="C3720" s="59" t="s">
        <v>5289</v>
      </c>
      <c r="D3720" s="59" t="s">
        <v>1870</v>
      </c>
      <c r="E3720" s="58" t="s">
        <v>586</v>
      </c>
      <c r="F3720" s="58">
        <v>1</v>
      </c>
      <c r="G3720" s="59"/>
      <c r="H3720" s="59"/>
      <c r="I3720" s="59">
        <v>0</v>
      </c>
      <c r="J3720" s="60"/>
      <c r="K3720" s="59"/>
    </row>
    <row r="3721" spans="1:11" ht="15" customHeight="1" x14ac:dyDescent="0.4">
      <c r="A3721" s="58">
        <v>3717</v>
      </c>
      <c r="B3721" s="59" t="s">
        <v>8178</v>
      </c>
      <c r="C3721" s="59" t="s">
        <v>8130</v>
      </c>
      <c r="D3721" s="59" t="s">
        <v>874</v>
      </c>
      <c r="E3721" s="58" t="s">
        <v>586</v>
      </c>
      <c r="F3721" s="58">
        <v>1</v>
      </c>
      <c r="G3721" s="59"/>
      <c r="H3721" s="59"/>
      <c r="I3721" s="59">
        <v>0</v>
      </c>
      <c r="J3721" s="60"/>
      <c r="K3721" s="59"/>
    </row>
    <row r="3722" spans="1:11" ht="15" customHeight="1" x14ac:dyDescent="0.4">
      <c r="A3722" s="58">
        <v>3718</v>
      </c>
      <c r="B3722" s="59" t="s">
        <v>8179</v>
      </c>
      <c r="C3722" s="59" t="s">
        <v>5291</v>
      </c>
      <c r="D3722" s="59" t="s">
        <v>874</v>
      </c>
      <c r="E3722" s="58" t="s">
        <v>586</v>
      </c>
      <c r="F3722" s="58">
        <v>1</v>
      </c>
      <c r="G3722" s="59"/>
      <c r="H3722" s="59"/>
      <c r="I3722" s="59">
        <v>0</v>
      </c>
      <c r="J3722" s="60"/>
      <c r="K3722" s="59"/>
    </row>
    <row r="3723" spans="1:11" ht="15" customHeight="1" x14ac:dyDescent="0.4">
      <c r="A3723" s="58">
        <v>3719</v>
      </c>
      <c r="B3723" s="59" t="s">
        <v>8180</v>
      </c>
      <c r="C3723" s="59" t="s">
        <v>5293</v>
      </c>
      <c r="D3723" s="59" t="s">
        <v>1835</v>
      </c>
      <c r="E3723" s="58" t="s">
        <v>586</v>
      </c>
      <c r="F3723" s="58">
        <v>1</v>
      </c>
      <c r="G3723" s="59"/>
      <c r="H3723" s="59"/>
      <c r="I3723" s="59">
        <v>0</v>
      </c>
      <c r="J3723" s="60"/>
      <c r="K3723" s="59"/>
    </row>
    <row r="3724" spans="1:11" ht="15" customHeight="1" x14ac:dyDescent="0.4">
      <c r="A3724" s="58">
        <v>3720</v>
      </c>
      <c r="B3724" s="59" t="s">
        <v>8181</v>
      </c>
      <c r="C3724" s="59" t="s">
        <v>5299</v>
      </c>
      <c r="D3724" s="59" t="s">
        <v>1826</v>
      </c>
      <c r="E3724" s="58" t="s">
        <v>586</v>
      </c>
      <c r="F3724" s="58">
        <v>1</v>
      </c>
      <c r="G3724" s="59"/>
      <c r="H3724" s="59"/>
      <c r="I3724" s="59">
        <v>0</v>
      </c>
      <c r="J3724" s="60"/>
      <c r="K3724" s="59"/>
    </row>
    <row r="3725" spans="1:11" ht="15" customHeight="1" x14ac:dyDescent="0.4">
      <c r="A3725" s="58">
        <v>3721</v>
      </c>
      <c r="B3725" s="59" t="s">
        <v>8182</v>
      </c>
      <c r="C3725" s="59" t="s">
        <v>1828</v>
      </c>
      <c r="D3725" s="59" t="s">
        <v>1829</v>
      </c>
      <c r="E3725" s="58" t="s">
        <v>586</v>
      </c>
      <c r="F3725" s="58">
        <v>1</v>
      </c>
      <c r="G3725" s="59"/>
      <c r="H3725" s="59"/>
      <c r="I3725" s="59">
        <v>0</v>
      </c>
      <c r="J3725" s="60"/>
      <c r="K3725" s="59"/>
    </row>
    <row r="3726" spans="1:11" ht="15" customHeight="1" x14ac:dyDescent="0.4">
      <c r="A3726" s="58">
        <v>3722</v>
      </c>
      <c r="B3726" s="59" t="s">
        <v>8183</v>
      </c>
      <c r="C3726" s="59" t="s">
        <v>5273</v>
      </c>
      <c r="D3726" s="59" t="s">
        <v>594</v>
      </c>
      <c r="E3726" s="58" t="s">
        <v>586</v>
      </c>
      <c r="F3726" s="58">
        <v>1</v>
      </c>
      <c r="G3726" s="59"/>
      <c r="H3726" s="59"/>
      <c r="I3726" s="59">
        <v>0</v>
      </c>
      <c r="J3726" s="60"/>
      <c r="K3726" s="59"/>
    </row>
    <row r="3727" spans="1:11" ht="15" customHeight="1" x14ac:dyDescent="0.4">
      <c r="A3727" s="58">
        <v>3723</v>
      </c>
      <c r="B3727" s="59" t="s">
        <v>8184</v>
      </c>
      <c r="C3727" s="59" t="s">
        <v>866</v>
      </c>
      <c r="D3727" s="59" t="s">
        <v>594</v>
      </c>
      <c r="E3727" s="58" t="s">
        <v>586</v>
      </c>
      <c r="F3727" s="58">
        <v>1</v>
      </c>
      <c r="G3727" s="59"/>
      <c r="H3727" s="59"/>
      <c r="I3727" s="59">
        <v>0</v>
      </c>
      <c r="J3727" s="60"/>
      <c r="K3727" s="59"/>
    </row>
    <row r="3728" spans="1:11" ht="15" customHeight="1" x14ac:dyDescent="0.4">
      <c r="A3728" s="58">
        <v>3724</v>
      </c>
      <c r="B3728" s="59" t="s">
        <v>8185</v>
      </c>
      <c r="C3728" s="59" t="s">
        <v>1842</v>
      </c>
      <c r="D3728" s="59" t="s">
        <v>869</v>
      </c>
      <c r="E3728" s="58" t="s">
        <v>586</v>
      </c>
      <c r="F3728" s="58">
        <v>1</v>
      </c>
      <c r="G3728" s="59"/>
      <c r="H3728" s="59"/>
      <c r="I3728" s="59">
        <v>0</v>
      </c>
      <c r="J3728" s="60"/>
      <c r="K3728" s="59"/>
    </row>
    <row r="3729" spans="1:11" ht="15" customHeight="1" x14ac:dyDescent="0.4">
      <c r="A3729" s="58">
        <v>3725</v>
      </c>
      <c r="B3729" s="59" t="s">
        <v>8186</v>
      </c>
      <c r="C3729" s="59" t="s">
        <v>5271</v>
      </c>
      <c r="D3729" s="59" t="s">
        <v>594</v>
      </c>
      <c r="E3729" s="58" t="s">
        <v>586</v>
      </c>
      <c r="F3729" s="58">
        <v>1</v>
      </c>
      <c r="G3729" s="59"/>
      <c r="H3729" s="59"/>
      <c r="I3729" s="59">
        <v>0</v>
      </c>
      <c r="J3729" s="60"/>
      <c r="K3729" s="59"/>
    </row>
    <row r="3730" spans="1:11" ht="15" customHeight="1" x14ac:dyDescent="0.4">
      <c r="A3730" s="58">
        <v>3726</v>
      </c>
      <c r="B3730" s="59" t="s">
        <v>8187</v>
      </c>
      <c r="C3730" s="59" t="s">
        <v>8188</v>
      </c>
      <c r="D3730" s="59" t="s">
        <v>7904</v>
      </c>
      <c r="E3730" s="58" t="s">
        <v>586</v>
      </c>
      <c r="F3730" s="58">
        <v>1</v>
      </c>
      <c r="G3730" s="59"/>
      <c r="H3730" s="59"/>
      <c r="I3730" s="59">
        <v>0</v>
      </c>
      <c r="J3730" s="60"/>
      <c r="K3730" s="59"/>
    </row>
    <row r="3731" spans="1:11" ht="15" customHeight="1" x14ac:dyDescent="0.4">
      <c r="A3731" s="58">
        <v>3727</v>
      </c>
      <c r="B3731" s="59" t="s">
        <v>8189</v>
      </c>
      <c r="C3731" s="59" t="s">
        <v>8190</v>
      </c>
      <c r="D3731" s="59" t="s">
        <v>5512</v>
      </c>
      <c r="E3731" s="58" t="s">
        <v>586</v>
      </c>
      <c r="F3731" s="58">
        <v>1</v>
      </c>
      <c r="G3731" s="59"/>
      <c r="H3731" s="59"/>
      <c r="I3731" s="59">
        <v>0</v>
      </c>
      <c r="J3731" s="60"/>
      <c r="K3731" s="59"/>
    </row>
    <row r="3732" spans="1:11" ht="15" customHeight="1" x14ac:dyDescent="0.4">
      <c r="A3732" s="58">
        <v>3728</v>
      </c>
      <c r="B3732" s="59" t="s">
        <v>8191</v>
      </c>
      <c r="C3732" s="59" t="s">
        <v>8146</v>
      </c>
      <c r="D3732" s="59" t="s">
        <v>5512</v>
      </c>
      <c r="E3732" s="58" t="s">
        <v>586</v>
      </c>
      <c r="F3732" s="58">
        <v>1</v>
      </c>
      <c r="G3732" s="59"/>
      <c r="H3732" s="59"/>
      <c r="I3732" s="59">
        <v>0</v>
      </c>
      <c r="J3732" s="60"/>
      <c r="K3732" s="59"/>
    </row>
    <row r="3733" spans="1:11" ht="15" customHeight="1" x14ac:dyDescent="0.4">
      <c r="A3733" s="58">
        <v>3729</v>
      </c>
      <c r="B3733" s="59" t="s">
        <v>8192</v>
      </c>
      <c r="C3733" s="59" t="s">
        <v>8193</v>
      </c>
      <c r="D3733" s="59" t="s">
        <v>8194</v>
      </c>
      <c r="E3733" s="58" t="s">
        <v>582</v>
      </c>
      <c r="F3733" s="58" t="s">
        <v>598</v>
      </c>
      <c r="G3733" s="59"/>
      <c r="H3733" s="59"/>
      <c r="I3733" s="59">
        <v>5.7999999999999996E-3</v>
      </c>
      <c r="J3733" s="60">
        <v>172413793.1034483</v>
      </c>
      <c r="K3733" s="59"/>
    </row>
    <row r="3734" spans="1:11" ht="15" customHeight="1" x14ac:dyDescent="0.4">
      <c r="A3734" s="58">
        <v>3730</v>
      </c>
      <c r="B3734" s="59" t="s">
        <v>8195</v>
      </c>
      <c r="C3734" s="59" t="s">
        <v>8196</v>
      </c>
      <c r="D3734" s="59" t="s">
        <v>74</v>
      </c>
      <c r="E3734" s="58" t="s">
        <v>829</v>
      </c>
      <c r="F3734" s="58">
        <v>1</v>
      </c>
      <c r="G3734" s="59" t="s">
        <v>830</v>
      </c>
      <c r="H3734" s="59" t="s">
        <v>1816</v>
      </c>
      <c r="I3734" s="59">
        <v>2.8999999999999998E-3</v>
      </c>
      <c r="J3734" s="60">
        <v>344827586.2068966</v>
      </c>
      <c r="K3734" s="59"/>
    </row>
    <row r="3735" spans="1:11" ht="15" customHeight="1" x14ac:dyDescent="0.4">
      <c r="A3735" s="58">
        <v>3731</v>
      </c>
      <c r="B3735" s="59" t="s">
        <v>8197</v>
      </c>
      <c r="C3735" s="59" t="s">
        <v>8198</v>
      </c>
      <c r="D3735" s="59" t="s">
        <v>74</v>
      </c>
      <c r="E3735" s="58" t="s">
        <v>829</v>
      </c>
      <c r="F3735" s="58">
        <v>1</v>
      </c>
      <c r="G3735" s="59" t="s">
        <v>830</v>
      </c>
      <c r="H3735" s="59" t="s">
        <v>1816</v>
      </c>
      <c r="I3735" s="59">
        <v>2.8999999999999998E-3</v>
      </c>
      <c r="J3735" s="60">
        <v>344827586.2068966</v>
      </c>
      <c r="K3735" s="59"/>
    </row>
    <row r="3736" spans="1:11" ht="15" customHeight="1" x14ac:dyDescent="0.4">
      <c r="A3736" s="58">
        <v>3732</v>
      </c>
      <c r="B3736" s="59" t="s">
        <v>8199</v>
      </c>
      <c r="C3736" s="59" t="s">
        <v>1869</v>
      </c>
      <c r="D3736" s="59" t="s">
        <v>1870</v>
      </c>
      <c r="E3736" s="58" t="s">
        <v>586</v>
      </c>
      <c r="F3736" s="58">
        <v>1</v>
      </c>
      <c r="G3736" s="59"/>
      <c r="H3736" s="59"/>
      <c r="I3736" s="59">
        <v>0</v>
      </c>
      <c r="J3736" s="60"/>
      <c r="K3736" s="59"/>
    </row>
    <row r="3737" spans="1:11" ht="15" customHeight="1" x14ac:dyDescent="0.4">
      <c r="A3737" s="58">
        <v>3733</v>
      </c>
      <c r="B3737" s="59" t="s">
        <v>8200</v>
      </c>
      <c r="C3737" s="59" t="s">
        <v>1842</v>
      </c>
      <c r="D3737" s="59" t="s">
        <v>869</v>
      </c>
      <c r="E3737" s="58" t="s">
        <v>586</v>
      </c>
      <c r="F3737" s="58">
        <v>1</v>
      </c>
      <c r="G3737" s="59"/>
      <c r="H3737" s="59"/>
      <c r="I3737" s="59">
        <v>0</v>
      </c>
      <c r="J3737" s="60"/>
      <c r="K3737" s="59"/>
    </row>
    <row r="3738" spans="1:11" ht="15" customHeight="1" x14ac:dyDescent="0.4">
      <c r="A3738" s="58">
        <v>3734</v>
      </c>
      <c r="B3738" s="59" t="s">
        <v>8201</v>
      </c>
      <c r="C3738" s="59" t="s">
        <v>1878</v>
      </c>
      <c r="D3738" s="59" t="s">
        <v>1829</v>
      </c>
      <c r="E3738" s="58" t="s">
        <v>586</v>
      </c>
      <c r="F3738" s="58">
        <v>1</v>
      </c>
      <c r="G3738" s="59"/>
      <c r="H3738" s="59"/>
      <c r="I3738" s="59">
        <v>0</v>
      </c>
      <c r="J3738" s="60"/>
      <c r="K3738" s="59"/>
    </row>
    <row r="3739" spans="1:11" ht="15" customHeight="1" x14ac:dyDescent="0.4">
      <c r="A3739" s="58">
        <v>3735</v>
      </c>
      <c r="B3739" s="59" t="s">
        <v>8202</v>
      </c>
      <c r="C3739" s="59" t="s">
        <v>6882</v>
      </c>
      <c r="D3739" s="59" t="s">
        <v>8203</v>
      </c>
      <c r="E3739" s="58" t="s">
        <v>586</v>
      </c>
      <c r="F3739" s="58">
        <v>1</v>
      </c>
      <c r="G3739" s="59"/>
      <c r="H3739" s="59"/>
      <c r="I3739" s="59">
        <v>0</v>
      </c>
      <c r="J3739" s="60"/>
      <c r="K3739" s="59"/>
    </row>
    <row r="3740" spans="1:11" ht="15" customHeight="1" x14ac:dyDescent="0.4">
      <c r="A3740" s="58">
        <v>3736</v>
      </c>
      <c r="B3740" s="59" t="s">
        <v>8204</v>
      </c>
      <c r="C3740" s="59" t="s">
        <v>1872</v>
      </c>
      <c r="D3740" s="59" t="s">
        <v>874</v>
      </c>
      <c r="E3740" s="58" t="s">
        <v>586</v>
      </c>
      <c r="F3740" s="58">
        <v>1</v>
      </c>
      <c r="G3740" s="59"/>
      <c r="H3740" s="59"/>
      <c r="I3740" s="59">
        <v>0</v>
      </c>
      <c r="J3740" s="60"/>
      <c r="K3740" s="59"/>
    </row>
    <row r="3741" spans="1:11" ht="15" customHeight="1" x14ac:dyDescent="0.4">
      <c r="A3741" s="58">
        <v>3737</v>
      </c>
      <c r="B3741" s="59" t="s">
        <v>8205</v>
      </c>
      <c r="C3741" s="59" t="s">
        <v>1874</v>
      </c>
      <c r="D3741" s="59" t="s">
        <v>1835</v>
      </c>
      <c r="E3741" s="58" t="s">
        <v>586</v>
      </c>
      <c r="F3741" s="58">
        <v>1</v>
      </c>
      <c r="G3741" s="59"/>
      <c r="H3741" s="59"/>
      <c r="I3741" s="59">
        <v>0</v>
      </c>
      <c r="J3741" s="60"/>
      <c r="K3741" s="59"/>
    </row>
    <row r="3742" spans="1:11" ht="15" customHeight="1" x14ac:dyDescent="0.4">
      <c r="A3742" s="58">
        <v>3738</v>
      </c>
      <c r="B3742" s="59" t="s">
        <v>8206</v>
      </c>
      <c r="C3742" s="59" t="s">
        <v>1853</v>
      </c>
      <c r="D3742" s="59" t="s">
        <v>1826</v>
      </c>
      <c r="E3742" s="58" t="s">
        <v>586</v>
      </c>
      <c r="F3742" s="58">
        <v>1</v>
      </c>
      <c r="G3742" s="59"/>
      <c r="H3742" s="59"/>
      <c r="I3742" s="59">
        <v>0</v>
      </c>
      <c r="J3742" s="60"/>
      <c r="K3742" s="59"/>
    </row>
    <row r="3743" spans="1:11" ht="15" customHeight="1" x14ac:dyDescent="0.4">
      <c r="A3743" s="58">
        <v>3739</v>
      </c>
      <c r="B3743" s="59" t="s">
        <v>8207</v>
      </c>
      <c r="C3743" s="59" t="s">
        <v>866</v>
      </c>
      <c r="D3743" s="59" t="s">
        <v>594</v>
      </c>
      <c r="E3743" s="58" t="s">
        <v>586</v>
      </c>
      <c r="F3743" s="58">
        <v>1</v>
      </c>
      <c r="G3743" s="59"/>
      <c r="H3743" s="59"/>
      <c r="I3743" s="59">
        <v>0</v>
      </c>
      <c r="J3743" s="60"/>
      <c r="K3743" s="59"/>
    </row>
    <row r="3744" spans="1:11" ht="15" customHeight="1" x14ac:dyDescent="0.4">
      <c r="A3744" s="58">
        <v>3740</v>
      </c>
      <c r="B3744" s="59" t="s">
        <v>8208</v>
      </c>
      <c r="C3744" s="59" t="s">
        <v>8209</v>
      </c>
      <c r="D3744" s="59" t="s">
        <v>8210</v>
      </c>
      <c r="E3744" s="58" t="s">
        <v>582</v>
      </c>
      <c r="F3744" s="58" t="s">
        <v>598</v>
      </c>
      <c r="G3744" s="59"/>
      <c r="H3744" s="59"/>
      <c r="I3744" s="59">
        <v>8.6999999999999994E-3</v>
      </c>
      <c r="J3744" s="60">
        <v>114942528.7356322</v>
      </c>
      <c r="K3744" s="59"/>
    </row>
    <row r="3745" spans="1:11" ht="15" customHeight="1" x14ac:dyDescent="0.4">
      <c r="A3745" s="58">
        <v>3741</v>
      </c>
      <c r="B3745" s="59" t="s">
        <v>8211</v>
      </c>
      <c r="C3745" s="59" t="s">
        <v>8212</v>
      </c>
      <c r="D3745" s="59" t="s">
        <v>74</v>
      </c>
      <c r="E3745" s="58" t="s">
        <v>829</v>
      </c>
      <c r="F3745" s="58">
        <v>1</v>
      </c>
      <c r="G3745" s="59" t="s">
        <v>830</v>
      </c>
      <c r="H3745" s="59" t="s">
        <v>1816</v>
      </c>
      <c r="I3745" s="59">
        <v>2.8999999999999998E-3</v>
      </c>
      <c r="J3745" s="60">
        <v>344827586.2068966</v>
      </c>
      <c r="K3745" s="59"/>
    </row>
    <row r="3746" spans="1:11" ht="15" customHeight="1" x14ac:dyDescent="0.4">
      <c r="A3746" s="58">
        <v>3742</v>
      </c>
      <c r="B3746" s="59" t="s">
        <v>8213</v>
      </c>
      <c r="C3746" s="59" t="s">
        <v>5603</v>
      </c>
      <c r="D3746" s="59" t="s">
        <v>74</v>
      </c>
      <c r="E3746" s="58" t="s">
        <v>829</v>
      </c>
      <c r="F3746" s="58">
        <v>2</v>
      </c>
      <c r="G3746" s="59" t="s">
        <v>830</v>
      </c>
      <c r="H3746" s="59" t="s">
        <v>1816</v>
      </c>
      <c r="I3746" s="59">
        <v>5.7999999999999996E-3</v>
      </c>
      <c r="J3746" s="60">
        <v>172413793.1034483</v>
      </c>
      <c r="K3746" s="59"/>
    </row>
    <row r="3747" spans="1:11" ht="15" customHeight="1" x14ac:dyDescent="0.4">
      <c r="A3747" s="58">
        <v>3743</v>
      </c>
      <c r="B3747" s="59" t="s">
        <v>8214</v>
      </c>
      <c r="C3747" s="59" t="s">
        <v>8215</v>
      </c>
      <c r="D3747" s="59" t="s">
        <v>5606</v>
      </c>
      <c r="E3747" s="58" t="s">
        <v>586</v>
      </c>
      <c r="F3747" s="58">
        <v>1</v>
      </c>
      <c r="G3747" s="59"/>
      <c r="H3747" s="59"/>
      <c r="I3747" s="59">
        <v>0</v>
      </c>
      <c r="J3747" s="60"/>
      <c r="K3747" s="59"/>
    </row>
    <row r="3748" spans="1:11" ht="15" customHeight="1" x14ac:dyDescent="0.4">
      <c r="A3748" s="58">
        <v>3744</v>
      </c>
      <c r="B3748" s="59" t="s">
        <v>8216</v>
      </c>
      <c r="C3748" s="59" t="s">
        <v>8125</v>
      </c>
      <c r="D3748" s="59" t="s">
        <v>5606</v>
      </c>
      <c r="E3748" s="58" t="s">
        <v>586</v>
      </c>
      <c r="F3748" s="58">
        <v>2</v>
      </c>
      <c r="G3748" s="59"/>
      <c r="H3748" s="59"/>
      <c r="I3748" s="59">
        <v>0</v>
      </c>
      <c r="J3748" s="60"/>
      <c r="K3748" s="59"/>
    </row>
    <row r="3749" spans="1:11" ht="15" customHeight="1" x14ac:dyDescent="0.4">
      <c r="A3749" s="58">
        <v>3745</v>
      </c>
      <c r="B3749" s="59" t="s">
        <v>8217</v>
      </c>
      <c r="C3749" s="59" t="s">
        <v>5261</v>
      </c>
      <c r="D3749" s="59" t="s">
        <v>5262</v>
      </c>
      <c r="E3749" s="58" t="s">
        <v>586</v>
      </c>
      <c r="F3749" s="58">
        <v>6</v>
      </c>
      <c r="G3749" s="59"/>
      <c r="H3749" s="59"/>
      <c r="I3749" s="59">
        <v>0</v>
      </c>
      <c r="J3749" s="60"/>
      <c r="K3749" s="59"/>
    </row>
    <row r="3750" spans="1:11" ht="15" customHeight="1" x14ac:dyDescent="0.4">
      <c r="A3750" s="58">
        <v>3746</v>
      </c>
      <c r="B3750" s="59" t="s">
        <v>8218</v>
      </c>
      <c r="C3750" s="59" t="s">
        <v>8219</v>
      </c>
      <c r="D3750" s="59" t="s">
        <v>8220</v>
      </c>
      <c r="E3750" s="58" t="s">
        <v>586</v>
      </c>
      <c r="F3750" s="58">
        <v>1</v>
      </c>
      <c r="G3750" s="59"/>
      <c r="H3750" s="59"/>
      <c r="I3750" s="59">
        <v>0</v>
      </c>
      <c r="J3750" s="60"/>
      <c r="K3750" s="59"/>
    </row>
    <row r="3751" spans="1:11" ht="15" customHeight="1" x14ac:dyDescent="0.4">
      <c r="A3751" s="58">
        <v>3747</v>
      </c>
      <c r="B3751" s="59" t="s">
        <v>8221</v>
      </c>
      <c r="C3751" s="59" t="s">
        <v>5354</v>
      </c>
      <c r="D3751" s="59" t="s">
        <v>1835</v>
      </c>
      <c r="E3751" s="58" t="s">
        <v>586</v>
      </c>
      <c r="F3751" s="58">
        <v>1</v>
      </c>
      <c r="G3751" s="59"/>
      <c r="H3751" s="59"/>
      <c r="I3751" s="59">
        <v>0</v>
      </c>
      <c r="J3751" s="60"/>
      <c r="K3751" s="59"/>
    </row>
    <row r="3752" spans="1:11" ht="15" customHeight="1" x14ac:dyDescent="0.4">
      <c r="A3752" s="58">
        <v>3748</v>
      </c>
      <c r="B3752" s="59" t="s">
        <v>8222</v>
      </c>
      <c r="C3752" s="59" t="s">
        <v>5361</v>
      </c>
      <c r="D3752" s="59" t="s">
        <v>1826</v>
      </c>
      <c r="E3752" s="58" t="s">
        <v>586</v>
      </c>
      <c r="F3752" s="58">
        <v>1</v>
      </c>
      <c r="G3752" s="59"/>
      <c r="H3752" s="59"/>
      <c r="I3752" s="59">
        <v>0</v>
      </c>
      <c r="J3752" s="60"/>
      <c r="K3752" s="59"/>
    </row>
    <row r="3753" spans="1:11" ht="15" customHeight="1" x14ac:dyDescent="0.4">
      <c r="A3753" s="58">
        <v>3749</v>
      </c>
      <c r="B3753" s="59" t="s">
        <v>8223</v>
      </c>
      <c r="C3753" s="59" t="s">
        <v>5273</v>
      </c>
      <c r="D3753" s="59" t="s">
        <v>594</v>
      </c>
      <c r="E3753" s="58" t="s">
        <v>586</v>
      </c>
      <c r="F3753" s="58">
        <v>1</v>
      </c>
      <c r="G3753" s="59"/>
      <c r="H3753" s="59"/>
      <c r="I3753" s="59">
        <v>0</v>
      </c>
      <c r="J3753" s="60"/>
      <c r="K3753" s="59"/>
    </row>
    <row r="3754" spans="1:11" ht="15" customHeight="1" x14ac:dyDescent="0.4">
      <c r="A3754" s="58">
        <v>3750</v>
      </c>
      <c r="B3754" s="59" t="s">
        <v>8224</v>
      </c>
      <c r="C3754" s="59" t="s">
        <v>866</v>
      </c>
      <c r="D3754" s="59" t="s">
        <v>594</v>
      </c>
      <c r="E3754" s="58" t="s">
        <v>586</v>
      </c>
      <c r="F3754" s="58">
        <v>1</v>
      </c>
      <c r="G3754" s="59"/>
      <c r="H3754" s="59"/>
      <c r="I3754" s="59">
        <v>0</v>
      </c>
      <c r="J3754" s="60"/>
      <c r="K3754" s="59"/>
    </row>
    <row r="3755" spans="1:11" ht="15" customHeight="1" x14ac:dyDescent="0.4">
      <c r="A3755" s="58">
        <v>3751</v>
      </c>
      <c r="B3755" s="59" t="s">
        <v>8225</v>
      </c>
      <c r="C3755" s="59" t="s">
        <v>1842</v>
      </c>
      <c r="D3755" s="59" t="s">
        <v>869</v>
      </c>
      <c r="E3755" s="58" t="s">
        <v>586</v>
      </c>
      <c r="F3755" s="58">
        <v>1</v>
      </c>
      <c r="G3755" s="59"/>
      <c r="H3755" s="59"/>
      <c r="I3755" s="59">
        <v>0</v>
      </c>
      <c r="J3755" s="60"/>
      <c r="K3755" s="59"/>
    </row>
    <row r="3756" spans="1:11" ht="15" customHeight="1" x14ac:dyDescent="0.4">
      <c r="A3756" s="58">
        <v>3752</v>
      </c>
      <c r="B3756" s="59" t="s">
        <v>8226</v>
      </c>
      <c r="C3756" s="59" t="s">
        <v>5271</v>
      </c>
      <c r="D3756" s="59" t="s">
        <v>594</v>
      </c>
      <c r="E3756" s="58" t="s">
        <v>586</v>
      </c>
      <c r="F3756" s="58">
        <v>1</v>
      </c>
      <c r="G3756" s="59"/>
      <c r="H3756" s="59"/>
      <c r="I3756" s="59">
        <v>0</v>
      </c>
      <c r="J3756" s="60"/>
      <c r="K3756" s="59"/>
    </row>
    <row r="3757" spans="1:11" ht="15" customHeight="1" x14ac:dyDescent="0.4">
      <c r="A3757" s="58">
        <v>3753</v>
      </c>
      <c r="B3757" s="59" t="s">
        <v>8227</v>
      </c>
      <c r="C3757" s="59" t="s">
        <v>8228</v>
      </c>
      <c r="D3757" s="59" t="s">
        <v>7904</v>
      </c>
      <c r="E3757" s="58" t="s">
        <v>586</v>
      </c>
      <c r="F3757" s="58">
        <v>1</v>
      </c>
      <c r="G3757" s="59"/>
      <c r="H3757" s="59"/>
      <c r="I3757" s="59">
        <v>0</v>
      </c>
      <c r="J3757" s="60"/>
      <c r="K3757" s="59"/>
    </row>
    <row r="3758" spans="1:11" ht="15" customHeight="1" x14ac:dyDescent="0.4">
      <c r="A3758" s="58">
        <v>3754</v>
      </c>
      <c r="B3758" s="59" t="s">
        <v>8229</v>
      </c>
      <c r="C3758" s="59" t="s">
        <v>8230</v>
      </c>
      <c r="D3758" s="59" t="s">
        <v>5512</v>
      </c>
      <c r="E3758" s="58" t="s">
        <v>586</v>
      </c>
      <c r="F3758" s="58">
        <v>1</v>
      </c>
      <c r="G3758" s="59"/>
      <c r="H3758" s="59"/>
      <c r="I3758" s="59">
        <v>0</v>
      </c>
      <c r="J3758" s="60"/>
      <c r="K3758" s="59"/>
    </row>
    <row r="3759" spans="1:11" ht="15" customHeight="1" x14ac:dyDescent="0.4">
      <c r="A3759" s="58">
        <v>3755</v>
      </c>
      <c r="B3759" s="59" t="s">
        <v>8231</v>
      </c>
      <c r="C3759" s="59" t="s">
        <v>8232</v>
      </c>
      <c r="D3759" s="59" t="s">
        <v>5512</v>
      </c>
      <c r="E3759" s="58" t="s">
        <v>586</v>
      </c>
      <c r="F3759" s="58">
        <v>2</v>
      </c>
      <c r="G3759" s="59"/>
      <c r="H3759" s="59"/>
      <c r="I3759" s="59">
        <v>0</v>
      </c>
      <c r="J3759" s="60"/>
      <c r="K3759" s="59"/>
    </row>
    <row r="3760" spans="1:11" ht="15" customHeight="1" x14ac:dyDescent="0.4">
      <c r="A3760" s="58">
        <v>3756</v>
      </c>
      <c r="B3760" s="59" t="s">
        <v>8233</v>
      </c>
      <c r="C3760" s="59" t="s">
        <v>8234</v>
      </c>
      <c r="D3760" s="59" t="s">
        <v>8235</v>
      </c>
      <c r="E3760" s="58" t="s">
        <v>582</v>
      </c>
      <c r="F3760" s="58" t="s">
        <v>598</v>
      </c>
      <c r="G3760" s="59"/>
      <c r="H3760" s="59"/>
      <c r="I3760" s="59">
        <v>5.7999999999999996E-3</v>
      </c>
      <c r="J3760" s="60">
        <v>172413793.1034483</v>
      </c>
      <c r="K3760" s="59"/>
    </row>
    <row r="3761" spans="1:11" ht="15" customHeight="1" x14ac:dyDescent="0.4">
      <c r="A3761" s="58">
        <v>3757</v>
      </c>
      <c r="B3761" s="59" t="s">
        <v>8236</v>
      </c>
      <c r="C3761" s="59" t="s">
        <v>8237</v>
      </c>
      <c r="D3761" s="59" t="s">
        <v>74</v>
      </c>
      <c r="E3761" s="58" t="s">
        <v>829</v>
      </c>
      <c r="F3761" s="58">
        <v>1</v>
      </c>
      <c r="G3761" s="59" t="s">
        <v>830</v>
      </c>
      <c r="H3761" s="59" t="s">
        <v>1816</v>
      </c>
      <c r="I3761" s="59">
        <v>2.8999999999999998E-3</v>
      </c>
      <c r="J3761" s="60">
        <v>344827586.2068966</v>
      </c>
      <c r="K3761" s="59"/>
    </row>
    <row r="3762" spans="1:11" ht="15" customHeight="1" x14ac:dyDescent="0.4">
      <c r="A3762" s="58">
        <v>3758</v>
      </c>
      <c r="B3762" s="59" t="s">
        <v>8238</v>
      </c>
      <c r="C3762" s="59" t="s">
        <v>8239</v>
      </c>
      <c r="D3762" s="59" t="s">
        <v>74</v>
      </c>
      <c r="E3762" s="58" t="s">
        <v>829</v>
      </c>
      <c r="F3762" s="58">
        <v>1</v>
      </c>
      <c r="G3762" s="59" t="s">
        <v>830</v>
      </c>
      <c r="H3762" s="59" t="s">
        <v>1816</v>
      </c>
      <c r="I3762" s="59">
        <v>2.8999999999999998E-3</v>
      </c>
      <c r="J3762" s="60">
        <v>344827586.2068966</v>
      </c>
      <c r="K3762" s="59"/>
    </row>
    <row r="3763" spans="1:11" ht="15" customHeight="1" x14ac:dyDescent="0.4">
      <c r="A3763" s="58">
        <v>3759</v>
      </c>
      <c r="B3763" s="59" t="s">
        <v>8240</v>
      </c>
      <c r="C3763" s="59" t="s">
        <v>8241</v>
      </c>
      <c r="D3763" s="59" t="s">
        <v>5606</v>
      </c>
      <c r="E3763" s="58" t="s">
        <v>586</v>
      </c>
      <c r="F3763" s="58">
        <v>1</v>
      </c>
      <c r="G3763" s="59"/>
      <c r="H3763" s="59"/>
      <c r="I3763" s="59">
        <v>0</v>
      </c>
      <c r="J3763" s="60"/>
      <c r="K3763" s="59"/>
    </row>
    <row r="3764" spans="1:11" ht="15" customHeight="1" x14ac:dyDescent="0.4">
      <c r="A3764" s="58">
        <v>3760</v>
      </c>
      <c r="B3764" s="59" t="s">
        <v>8242</v>
      </c>
      <c r="C3764" s="59" t="s">
        <v>5261</v>
      </c>
      <c r="D3764" s="59" t="s">
        <v>5262</v>
      </c>
      <c r="E3764" s="58" t="s">
        <v>586</v>
      </c>
      <c r="F3764" s="58">
        <v>2</v>
      </c>
      <c r="G3764" s="59"/>
      <c r="H3764" s="59"/>
      <c r="I3764" s="59">
        <v>0</v>
      </c>
      <c r="J3764" s="60"/>
      <c r="K3764" s="59"/>
    </row>
    <row r="3765" spans="1:11" ht="15" customHeight="1" x14ac:dyDescent="0.4">
      <c r="A3765" s="58">
        <v>3761</v>
      </c>
      <c r="B3765" s="59" t="s">
        <v>8243</v>
      </c>
      <c r="C3765" s="59" t="s">
        <v>8244</v>
      </c>
      <c r="D3765" s="59" t="s">
        <v>8220</v>
      </c>
      <c r="E3765" s="58" t="s">
        <v>586</v>
      </c>
      <c r="F3765" s="58">
        <v>1</v>
      </c>
      <c r="G3765" s="59"/>
      <c r="H3765" s="59"/>
      <c r="I3765" s="59">
        <v>0</v>
      </c>
      <c r="J3765" s="60"/>
      <c r="K3765" s="59"/>
    </row>
    <row r="3766" spans="1:11" ht="15" customHeight="1" x14ac:dyDescent="0.4">
      <c r="A3766" s="58">
        <v>3762</v>
      </c>
      <c r="B3766" s="59" t="s">
        <v>8245</v>
      </c>
      <c r="C3766" s="59" t="s">
        <v>8246</v>
      </c>
      <c r="D3766" s="59" t="s">
        <v>874</v>
      </c>
      <c r="E3766" s="58" t="s">
        <v>586</v>
      </c>
      <c r="F3766" s="58">
        <v>1</v>
      </c>
      <c r="G3766" s="59"/>
      <c r="H3766" s="59"/>
      <c r="I3766" s="59">
        <v>0</v>
      </c>
      <c r="J3766" s="60"/>
      <c r="K3766" s="59"/>
    </row>
    <row r="3767" spans="1:11" ht="15" customHeight="1" x14ac:dyDescent="0.4">
      <c r="A3767" s="58">
        <v>3763</v>
      </c>
      <c r="B3767" s="59" t="s">
        <v>8247</v>
      </c>
      <c r="C3767" s="59" t="s">
        <v>8248</v>
      </c>
      <c r="D3767" s="59" t="s">
        <v>874</v>
      </c>
      <c r="E3767" s="58" t="s">
        <v>586</v>
      </c>
      <c r="F3767" s="58">
        <v>1</v>
      </c>
      <c r="G3767" s="59"/>
      <c r="H3767" s="59"/>
      <c r="I3767" s="59">
        <v>0</v>
      </c>
      <c r="J3767" s="60"/>
      <c r="K3767" s="59"/>
    </row>
    <row r="3768" spans="1:11" ht="15" customHeight="1" x14ac:dyDescent="0.4">
      <c r="A3768" s="58">
        <v>3764</v>
      </c>
      <c r="B3768" s="59" t="s">
        <v>8249</v>
      </c>
      <c r="C3768" s="59" t="s">
        <v>8074</v>
      </c>
      <c r="D3768" s="59" t="s">
        <v>1832</v>
      </c>
      <c r="E3768" s="58" t="s">
        <v>586</v>
      </c>
      <c r="F3768" s="58">
        <v>7</v>
      </c>
      <c r="G3768" s="59"/>
      <c r="H3768" s="59"/>
      <c r="I3768" s="59">
        <v>0</v>
      </c>
      <c r="J3768" s="60"/>
      <c r="K3768" s="59"/>
    </row>
    <row r="3769" spans="1:11" ht="15" customHeight="1" x14ac:dyDescent="0.4">
      <c r="A3769" s="58">
        <v>3765</v>
      </c>
      <c r="B3769" s="59" t="s">
        <v>8250</v>
      </c>
      <c r="C3769" s="59" t="s">
        <v>5583</v>
      </c>
      <c r="D3769" s="59" t="s">
        <v>5394</v>
      </c>
      <c r="E3769" s="58" t="s">
        <v>586</v>
      </c>
      <c r="F3769" s="58">
        <v>1</v>
      </c>
      <c r="G3769" s="59"/>
      <c r="H3769" s="59"/>
      <c r="I3769" s="59">
        <v>0</v>
      </c>
      <c r="J3769" s="60"/>
      <c r="K3769" s="59"/>
    </row>
    <row r="3770" spans="1:11" ht="15" customHeight="1" x14ac:dyDescent="0.4">
      <c r="A3770" s="58">
        <v>3766</v>
      </c>
      <c r="B3770" s="59" t="s">
        <v>8251</v>
      </c>
      <c r="C3770" s="59" t="s">
        <v>5354</v>
      </c>
      <c r="D3770" s="59" t="s">
        <v>1835</v>
      </c>
      <c r="E3770" s="58" t="s">
        <v>586</v>
      </c>
      <c r="F3770" s="58">
        <v>1</v>
      </c>
      <c r="G3770" s="59"/>
      <c r="H3770" s="59"/>
      <c r="I3770" s="59">
        <v>0</v>
      </c>
      <c r="J3770" s="60"/>
      <c r="K3770" s="59"/>
    </row>
    <row r="3771" spans="1:11" ht="15" customHeight="1" x14ac:dyDescent="0.4">
      <c r="A3771" s="58">
        <v>3767</v>
      </c>
      <c r="B3771" s="59" t="s">
        <v>8252</v>
      </c>
      <c r="C3771" s="59" t="s">
        <v>5361</v>
      </c>
      <c r="D3771" s="59" t="s">
        <v>1826</v>
      </c>
      <c r="E3771" s="58" t="s">
        <v>586</v>
      </c>
      <c r="F3771" s="58">
        <v>1</v>
      </c>
      <c r="G3771" s="59"/>
      <c r="H3771" s="59"/>
      <c r="I3771" s="59">
        <v>0</v>
      </c>
      <c r="J3771" s="60"/>
      <c r="K3771" s="59"/>
    </row>
    <row r="3772" spans="1:11" ht="15" customHeight="1" x14ac:dyDescent="0.4">
      <c r="A3772" s="58">
        <v>3768</v>
      </c>
      <c r="B3772" s="59" t="s">
        <v>8253</v>
      </c>
      <c r="C3772" s="59" t="s">
        <v>5273</v>
      </c>
      <c r="D3772" s="59" t="s">
        <v>594</v>
      </c>
      <c r="E3772" s="58" t="s">
        <v>586</v>
      </c>
      <c r="F3772" s="58">
        <v>1</v>
      </c>
      <c r="G3772" s="59"/>
      <c r="H3772" s="59"/>
      <c r="I3772" s="59">
        <v>0</v>
      </c>
      <c r="J3772" s="60"/>
      <c r="K3772" s="59"/>
    </row>
    <row r="3773" spans="1:11" ht="15" customHeight="1" x14ac:dyDescent="0.4">
      <c r="A3773" s="58">
        <v>3769</v>
      </c>
      <c r="B3773" s="59" t="s">
        <v>8254</v>
      </c>
      <c r="C3773" s="59" t="s">
        <v>866</v>
      </c>
      <c r="D3773" s="59" t="s">
        <v>594</v>
      </c>
      <c r="E3773" s="58" t="s">
        <v>586</v>
      </c>
      <c r="F3773" s="58">
        <v>1</v>
      </c>
      <c r="G3773" s="59"/>
      <c r="H3773" s="59"/>
      <c r="I3773" s="59">
        <v>0</v>
      </c>
      <c r="J3773" s="60"/>
      <c r="K3773" s="59"/>
    </row>
    <row r="3774" spans="1:11" ht="15" customHeight="1" x14ac:dyDescent="0.4">
      <c r="A3774" s="58">
        <v>3770</v>
      </c>
      <c r="B3774" s="59" t="s">
        <v>8255</v>
      </c>
      <c r="C3774" s="59" t="s">
        <v>1842</v>
      </c>
      <c r="D3774" s="59" t="s">
        <v>869</v>
      </c>
      <c r="E3774" s="58" t="s">
        <v>586</v>
      </c>
      <c r="F3774" s="58">
        <v>1</v>
      </c>
      <c r="G3774" s="59"/>
      <c r="H3774" s="59"/>
      <c r="I3774" s="59">
        <v>0</v>
      </c>
      <c r="J3774" s="60"/>
      <c r="K3774" s="59"/>
    </row>
    <row r="3775" spans="1:11" ht="15" customHeight="1" x14ac:dyDescent="0.4">
      <c r="A3775" s="58">
        <v>3771</v>
      </c>
      <c r="B3775" s="59" t="s">
        <v>8256</v>
      </c>
      <c r="C3775" s="59" t="s">
        <v>5271</v>
      </c>
      <c r="D3775" s="59" t="s">
        <v>594</v>
      </c>
      <c r="E3775" s="58" t="s">
        <v>586</v>
      </c>
      <c r="F3775" s="58">
        <v>1</v>
      </c>
      <c r="G3775" s="59"/>
      <c r="H3775" s="59"/>
      <c r="I3775" s="59">
        <v>0</v>
      </c>
      <c r="J3775" s="60"/>
      <c r="K3775" s="59"/>
    </row>
    <row r="3776" spans="1:11" ht="15" customHeight="1" x14ac:dyDescent="0.4">
      <c r="A3776" s="58">
        <v>3772</v>
      </c>
      <c r="B3776" s="59" t="s">
        <v>8257</v>
      </c>
      <c r="C3776" s="59" t="s">
        <v>8258</v>
      </c>
      <c r="D3776" s="59" t="s">
        <v>7904</v>
      </c>
      <c r="E3776" s="58" t="s">
        <v>586</v>
      </c>
      <c r="F3776" s="58">
        <v>1</v>
      </c>
      <c r="G3776" s="59"/>
      <c r="H3776" s="59"/>
      <c r="I3776" s="59">
        <v>0</v>
      </c>
      <c r="J3776" s="60"/>
      <c r="K3776" s="59"/>
    </row>
    <row r="3777" spans="1:11" ht="15" customHeight="1" x14ac:dyDescent="0.4">
      <c r="A3777" s="58">
        <v>3773</v>
      </c>
      <c r="B3777" s="59" t="s">
        <v>8259</v>
      </c>
      <c r="C3777" s="59" t="s">
        <v>8260</v>
      </c>
      <c r="D3777" s="59" t="s">
        <v>5512</v>
      </c>
      <c r="E3777" s="58" t="s">
        <v>586</v>
      </c>
      <c r="F3777" s="58">
        <v>1</v>
      </c>
      <c r="G3777" s="59"/>
      <c r="H3777" s="59"/>
      <c r="I3777" s="59">
        <v>0</v>
      </c>
      <c r="J3777" s="60"/>
      <c r="K3777" s="59"/>
    </row>
    <row r="3778" spans="1:11" ht="15" customHeight="1" x14ac:dyDescent="0.4">
      <c r="A3778" s="58">
        <v>3774</v>
      </c>
      <c r="B3778" s="59" t="s">
        <v>8261</v>
      </c>
      <c r="C3778" s="59" t="s">
        <v>8262</v>
      </c>
      <c r="D3778" s="59" t="s">
        <v>5512</v>
      </c>
      <c r="E3778" s="58" t="s">
        <v>586</v>
      </c>
      <c r="F3778" s="58">
        <v>1</v>
      </c>
      <c r="G3778" s="59"/>
      <c r="H3778" s="59"/>
      <c r="I3778" s="59">
        <v>0</v>
      </c>
      <c r="J3778" s="60"/>
      <c r="K3778" s="59"/>
    </row>
    <row r="3779" spans="1:11" ht="15" customHeight="1" x14ac:dyDescent="0.4">
      <c r="A3779" s="58">
        <v>3775</v>
      </c>
      <c r="B3779" s="59" t="s">
        <v>8263</v>
      </c>
      <c r="C3779" s="59">
        <v>81090619</v>
      </c>
      <c r="D3779" s="59" t="s">
        <v>8264</v>
      </c>
      <c r="E3779" s="58" t="s">
        <v>582</v>
      </c>
      <c r="F3779" s="58" t="s">
        <v>598</v>
      </c>
      <c r="G3779" s="59"/>
      <c r="H3779" s="59"/>
      <c r="I3779" s="59">
        <v>6.6800000000000002E-3</v>
      </c>
      <c r="J3779" s="60">
        <v>149700598.80239519</v>
      </c>
      <c r="K3779" s="59"/>
    </row>
    <row r="3780" spans="1:11" ht="15" customHeight="1" x14ac:dyDescent="0.4">
      <c r="A3780" s="58">
        <v>3776</v>
      </c>
      <c r="B3780" s="59" t="s">
        <v>8265</v>
      </c>
      <c r="C3780" s="59" t="s">
        <v>8266</v>
      </c>
      <c r="D3780" s="59" t="s">
        <v>74</v>
      </c>
      <c r="E3780" s="58" t="s">
        <v>829</v>
      </c>
      <c r="F3780" s="58" t="s">
        <v>608</v>
      </c>
      <c r="G3780" s="59" t="s">
        <v>830</v>
      </c>
      <c r="H3780" s="59" t="s">
        <v>1816</v>
      </c>
      <c r="I3780" s="59">
        <v>5.7999999999999996E-3</v>
      </c>
      <c r="J3780" s="60">
        <v>172413793.1034483</v>
      </c>
      <c r="K3780" s="59"/>
    </row>
    <row r="3781" spans="1:11" ht="15" customHeight="1" x14ac:dyDescent="0.4">
      <c r="A3781" s="58">
        <v>3777</v>
      </c>
      <c r="B3781" s="59" t="s">
        <v>8267</v>
      </c>
      <c r="C3781" s="59" t="s">
        <v>8268</v>
      </c>
      <c r="D3781" s="59" t="s">
        <v>8269</v>
      </c>
      <c r="E3781" s="58" t="s">
        <v>586</v>
      </c>
      <c r="F3781" s="58" t="s">
        <v>598</v>
      </c>
      <c r="G3781" s="59"/>
      <c r="H3781" s="59"/>
      <c r="I3781" s="59">
        <v>0</v>
      </c>
      <c r="J3781" s="60"/>
      <c r="K3781" s="59"/>
    </row>
    <row r="3782" spans="1:11" ht="15" customHeight="1" x14ac:dyDescent="0.4">
      <c r="A3782" s="58">
        <v>3778</v>
      </c>
      <c r="B3782" s="59" t="s">
        <v>8270</v>
      </c>
      <c r="C3782" s="59" t="s">
        <v>8271</v>
      </c>
      <c r="D3782" s="59" t="s">
        <v>5606</v>
      </c>
      <c r="E3782" s="58" t="s">
        <v>586</v>
      </c>
      <c r="F3782" s="58" t="s">
        <v>598</v>
      </c>
      <c r="G3782" s="59"/>
      <c r="H3782" s="59"/>
      <c r="I3782" s="59">
        <v>0</v>
      </c>
      <c r="J3782" s="60"/>
      <c r="K3782" s="59"/>
    </row>
    <row r="3783" spans="1:11" ht="15" customHeight="1" x14ac:dyDescent="0.4">
      <c r="A3783" s="58">
        <v>3779</v>
      </c>
      <c r="B3783" s="59" t="s">
        <v>8272</v>
      </c>
      <c r="C3783" s="59" t="s">
        <v>8273</v>
      </c>
      <c r="D3783" s="59" t="s">
        <v>5606</v>
      </c>
      <c r="E3783" s="58" t="s">
        <v>586</v>
      </c>
      <c r="F3783" s="58" t="s">
        <v>598</v>
      </c>
      <c r="G3783" s="59"/>
      <c r="H3783" s="59"/>
      <c r="I3783" s="59">
        <v>0</v>
      </c>
      <c r="J3783" s="60"/>
      <c r="K3783" s="59"/>
    </row>
    <row r="3784" spans="1:11" ht="15" customHeight="1" x14ac:dyDescent="0.4">
      <c r="A3784" s="58">
        <v>3780</v>
      </c>
      <c r="B3784" s="59" t="s">
        <v>8274</v>
      </c>
      <c r="C3784" s="59" t="s">
        <v>5261</v>
      </c>
      <c r="D3784" s="59" t="s">
        <v>5262</v>
      </c>
      <c r="E3784" s="58" t="s">
        <v>586</v>
      </c>
      <c r="F3784" s="58" t="s">
        <v>591</v>
      </c>
      <c r="G3784" s="59"/>
      <c r="H3784" s="59"/>
      <c r="I3784" s="59">
        <v>0</v>
      </c>
      <c r="J3784" s="60"/>
      <c r="K3784" s="59"/>
    </row>
    <row r="3785" spans="1:11" ht="15" customHeight="1" x14ac:dyDescent="0.4">
      <c r="A3785" s="58">
        <v>3781</v>
      </c>
      <c r="B3785" s="59" t="s">
        <v>8275</v>
      </c>
      <c r="C3785" s="59" t="s">
        <v>1887</v>
      </c>
      <c r="D3785" s="59" t="s">
        <v>1888</v>
      </c>
      <c r="E3785" s="58" t="s">
        <v>586</v>
      </c>
      <c r="F3785" s="58" t="s">
        <v>598</v>
      </c>
      <c r="G3785" s="59"/>
      <c r="H3785" s="59"/>
      <c r="I3785" s="59">
        <v>0</v>
      </c>
      <c r="J3785" s="60"/>
      <c r="K3785" s="59"/>
    </row>
    <row r="3786" spans="1:11" ht="15" customHeight="1" x14ac:dyDescent="0.4">
      <c r="A3786" s="58">
        <v>3782</v>
      </c>
      <c r="B3786" s="59" t="s">
        <v>8276</v>
      </c>
      <c r="C3786" s="59" t="s">
        <v>8246</v>
      </c>
      <c r="D3786" s="59" t="s">
        <v>874</v>
      </c>
      <c r="E3786" s="58" t="s">
        <v>586</v>
      </c>
      <c r="F3786" s="58" t="s">
        <v>598</v>
      </c>
      <c r="G3786" s="59"/>
      <c r="H3786" s="59"/>
      <c r="I3786" s="59">
        <v>0</v>
      </c>
      <c r="J3786" s="60"/>
      <c r="K3786" s="59"/>
    </row>
    <row r="3787" spans="1:11" ht="15" customHeight="1" x14ac:dyDescent="0.4">
      <c r="A3787" s="58">
        <v>3783</v>
      </c>
      <c r="B3787" s="59" t="s">
        <v>8277</v>
      </c>
      <c r="C3787" s="59" t="s">
        <v>8130</v>
      </c>
      <c r="D3787" s="59" t="s">
        <v>874</v>
      </c>
      <c r="E3787" s="58" t="s">
        <v>586</v>
      </c>
      <c r="F3787" s="58" t="s">
        <v>598</v>
      </c>
      <c r="G3787" s="59"/>
      <c r="H3787" s="59"/>
      <c r="I3787" s="59">
        <v>0</v>
      </c>
      <c r="J3787" s="60"/>
      <c r="K3787" s="59"/>
    </row>
    <row r="3788" spans="1:11" ht="15" customHeight="1" x14ac:dyDescent="0.4">
      <c r="A3788" s="58">
        <v>3784</v>
      </c>
      <c r="B3788" s="59" t="s">
        <v>8278</v>
      </c>
      <c r="C3788" s="59" t="s">
        <v>8279</v>
      </c>
      <c r="D3788" s="59" t="s">
        <v>874</v>
      </c>
      <c r="E3788" s="58" t="s">
        <v>586</v>
      </c>
      <c r="F3788" s="58" t="s">
        <v>598</v>
      </c>
      <c r="G3788" s="59"/>
      <c r="H3788" s="59"/>
      <c r="I3788" s="59">
        <v>0</v>
      </c>
      <c r="J3788" s="60"/>
      <c r="K3788" s="59"/>
    </row>
    <row r="3789" spans="1:11" ht="15" customHeight="1" x14ac:dyDescent="0.4">
      <c r="A3789" s="58">
        <v>3785</v>
      </c>
      <c r="B3789" s="59" t="s">
        <v>8280</v>
      </c>
      <c r="C3789" s="59" t="s">
        <v>8074</v>
      </c>
      <c r="D3789" s="59" t="s">
        <v>1832</v>
      </c>
      <c r="E3789" s="58" t="s">
        <v>586</v>
      </c>
      <c r="F3789" s="58" t="s">
        <v>2521</v>
      </c>
      <c r="G3789" s="59"/>
      <c r="H3789" s="59"/>
      <c r="I3789" s="59">
        <v>0</v>
      </c>
      <c r="J3789" s="60"/>
      <c r="K3789" s="59"/>
    </row>
    <row r="3790" spans="1:11" ht="15" customHeight="1" x14ac:dyDescent="0.4">
      <c r="A3790" s="58">
        <v>3786</v>
      </c>
      <c r="B3790" s="59" t="s">
        <v>8281</v>
      </c>
      <c r="C3790" s="59" t="s">
        <v>5273</v>
      </c>
      <c r="D3790" s="59" t="s">
        <v>594</v>
      </c>
      <c r="E3790" s="58" t="s">
        <v>586</v>
      </c>
      <c r="F3790" s="58">
        <v>1</v>
      </c>
      <c r="G3790" s="59"/>
      <c r="H3790" s="59"/>
      <c r="I3790" s="59">
        <v>0</v>
      </c>
      <c r="J3790" s="60"/>
      <c r="K3790" s="59"/>
    </row>
    <row r="3791" spans="1:11" ht="15" customHeight="1" x14ac:dyDescent="0.4">
      <c r="A3791" s="58">
        <v>3787</v>
      </c>
      <c r="B3791" s="59" t="s">
        <v>8282</v>
      </c>
      <c r="C3791" s="59" t="s">
        <v>866</v>
      </c>
      <c r="D3791" s="59" t="s">
        <v>594</v>
      </c>
      <c r="E3791" s="58" t="s">
        <v>586</v>
      </c>
      <c r="F3791" s="58">
        <v>1</v>
      </c>
      <c r="G3791" s="59"/>
      <c r="H3791" s="59"/>
      <c r="I3791" s="59">
        <v>0</v>
      </c>
      <c r="J3791" s="60"/>
      <c r="K3791" s="59"/>
    </row>
    <row r="3792" spans="1:11" ht="15" customHeight="1" x14ac:dyDescent="0.4">
      <c r="A3792" s="58">
        <v>3788</v>
      </c>
      <c r="B3792" s="59" t="s">
        <v>8283</v>
      </c>
      <c r="C3792" s="59" t="s">
        <v>1842</v>
      </c>
      <c r="D3792" s="59" t="s">
        <v>869</v>
      </c>
      <c r="E3792" s="58" t="s">
        <v>586</v>
      </c>
      <c r="F3792" s="58">
        <v>1</v>
      </c>
      <c r="G3792" s="59"/>
      <c r="H3792" s="59"/>
      <c r="I3792" s="59">
        <v>0</v>
      </c>
      <c r="J3792" s="60"/>
      <c r="K3792" s="59"/>
    </row>
    <row r="3793" spans="1:11" ht="15" customHeight="1" x14ac:dyDescent="0.4">
      <c r="A3793" s="58">
        <v>3789</v>
      </c>
      <c r="B3793" s="59" t="s">
        <v>8284</v>
      </c>
      <c r="C3793" s="59" t="s">
        <v>5271</v>
      </c>
      <c r="D3793" s="59" t="s">
        <v>594</v>
      </c>
      <c r="E3793" s="58" t="s">
        <v>586</v>
      </c>
      <c r="F3793" s="58">
        <v>1</v>
      </c>
      <c r="G3793" s="59"/>
      <c r="H3793" s="59"/>
      <c r="I3793" s="59">
        <v>0</v>
      </c>
      <c r="J3793" s="60"/>
      <c r="K3793" s="59"/>
    </row>
    <row r="3794" spans="1:11" ht="15" customHeight="1" x14ac:dyDescent="0.4">
      <c r="A3794" s="58">
        <v>3790</v>
      </c>
      <c r="B3794" s="59" t="s">
        <v>8285</v>
      </c>
      <c r="C3794" s="59" t="s">
        <v>2801</v>
      </c>
      <c r="D3794" s="59" t="s">
        <v>626</v>
      </c>
      <c r="E3794" s="58" t="s">
        <v>586</v>
      </c>
      <c r="F3794" s="58" t="s">
        <v>591</v>
      </c>
      <c r="G3794" s="59"/>
      <c r="H3794" s="59"/>
      <c r="I3794" s="59">
        <v>0</v>
      </c>
      <c r="J3794" s="60"/>
      <c r="K3794" s="59"/>
    </row>
    <row r="3795" spans="1:11" ht="15" customHeight="1" x14ac:dyDescent="0.4">
      <c r="A3795" s="58">
        <v>3791</v>
      </c>
      <c r="B3795" s="59" t="s">
        <v>8286</v>
      </c>
      <c r="C3795" s="59" t="s">
        <v>724</v>
      </c>
      <c r="D3795" s="59" t="s">
        <v>722</v>
      </c>
      <c r="E3795" s="58" t="s">
        <v>586</v>
      </c>
      <c r="F3795" s="58" t="s">
        <v>591</v>
      </c>
      <c r="G3795" s="59"/>
      <c r="H3795" s="59"/>
      <c r="I3795" s="59">
        <v>0</v>
      </c>
      <c r="J3795" s="60"/>
      <c r="K3795" s="59"/>
    </row>
    <row r="3796" spans="1:11" ht="15" customHeight="1" x14ac:dyDescent="0.4">
      <c r="A3796" s="58">
        <v>3792</v>
      </c>
      <c r="B3796" s="59" t="s">
        <v>8287</v>
      </c>
      <c r="C3796" s="59" t="s">
        <v>8288</v>
      </c>
      <c r="D3796" s="59" t="s">
        <v>5512</v>
      </c>
      <c r="E3796" s="58" t="s">
        <v>586</v>
      </c>
      <c r="F3796" s="58" t="s">
        <v>608</v>
      </c>
      <c r="G3796" s="59"/>
      <c r="H3796" s="59"/>
      <c r="I3796" s="59">
        <v>0</v>
      </c>
      <c r="J3796" s="60"/>
      <c r="K3796" s="59"/>
    </row>
    <row r="3797" spans="1:11" ht="15" customHeight="1" x14ac:dyDescent="0.4">
      <c r="A3797" s="58">
        <v>3793</v>
      </c>
      <c r="B3797" s="59" t="s">
        <v>8289</v>
      </c>
      <c r="C3797" s="59" t="s">
        <v>8219</v>
      </c>
      <c r="D3797" s="59" t="s">
        <v>8220</v>
      </c>
      <c r="E3797" s="58" t="s">
        <v>586</v>
      </c>
      <c r="F3797" s="58">
        <v>1</v>
      </c>
      <c r="G3797" s="59"/>
      <c r="H3797" s="59"/>
      <c r="I3797" s="59">
        <v>0</v>
      </c>
      <c r="J3797" s="60"/>
      <c r="K3797" s="59"/>
    </row>
    <row r="3798" spans="1:11" ht="15" customHeight="1" x14ac:dyDescent="0.4">
      <c r="A3798" s="58">
        <v>3794</v>
      </c>
      <c r="B3798" s="59" t="s">
        <v>8290</v>
      </c>
      <c r="C3798" s="59" t="s">
        <v>8291</v>
      </c>
      <c r="D3798" s="59" t="s">
        <v>8292</v>
      </c>
      <c r="E3798" s="58" t="s">
        <v>582</v>
      </c>
      <c r="F3798" s="58" t="s">
        <v>598</v>
      </c>
      <c r="G3798" s="59"/>
      <c r="H3798" s="59"/>
      <c r="I3798" s="59">
        <v>0</v>
      </c>
      <c r="J3798" s="60"/>
      <c r="K3798" s="59"/>
    </row>
    <row r="3799" spans="1:11" ht="15" customHeight="1" x14ac:dyDescent="0.4">
      <c r="A3799" s="58">
        <v>3795</v>
      </c>
      <c r="B3799" s="59" t="s">
        <v>8293</v>
      </c>
      <c r="C3799" s="59" t="s">
        <v>8294</v>
      </c>
      <c r="D3799" s="59" t="s">
        <v>8295</v>
      </c>
      <c r="E3799" s="58" t="s">
        <v>586</v>
      </c>
      <c r="F3799" s="58" t="s">
        <v>598</v>
      </c>
      <c r="G3799" s="59"/>
      <c r="H3799" s="59"/>
      <c r="I3799" s="59">
        <v>0</v>
      </c>
      <c r="J3799" s="60"/>
      <c r="K3799" s="59"/>
    </row>
    <row r="3800" spans="1:11" ht="15" customHeight="1" x14ac:dyDescent="0.4">
      <c r="A3800" s="58">
        <v>3796</v>
      </c>
      <c r="B3800" s="59" t="s">
        <v>8296</v>
      </c>
      <c r="C3800" s="59" t="s">
        <v>8297</v>
      </c>
      <c r="D3800" s="59" t="s">
        <v>7904</v>
      </c>
      <c r="E3800" s="58" t="s">
        <v>586</v>
      </c>
      <c r="F3800" s="58" t="s">
        <v>598</v>
      </c>
      <c r="G3800" s="59"/>
      <c r="H3800" s="59"/>
      <c r="I3800" s="59">
        <v>0</v>
      </c>
      <c r="J3800" s="60"/>
      <c r="K3800" s="59"/>
    </row>
    <row r="3801" spans="1:11" ht="15" customHeight="1" x14ac:dyDescent="0.4">
      <c r="A3801" s="58">
        <v>3797</v>
      </c>
      <c r="B3801" s="59" t="s">
        <v>8298</v>
      </c>
      <c r="C3801" s="59" t="s">
        <v>8299</v>
      </c>
      <c r="D3801" s="59" t="s">
        <v>8300</v>
      </c>
      <c r="E3801" s="58" t="s">
        <v>586</v>
      </c>
      <c r="F3801" s="58" t="s">
        <v>627</v>
      </c>
      <c r="G3801" s="59"/>
      <c r="H3801" s="59"/>
      <c r="I3801" s="59">
        <v>0</v>
      </c>
      <c r="J3801" s="60"/>
      <c r="K3801" s="59"/>
    </row>
    <row r="3802" spans="1:11" ht="15" customHeight="1" x14ac:dyDescent="0.4">
      <c r="A3802" s="58">
        <v>3798</v>
      </c>
      <c r="B3802" s="59" t="s">
        <v>8301</v>
      </c>
      <c r="C3802" s="59" t="s">
        <v>8302</v>
      </c>
      <c r="D3802" s="59" t="s">
        <v>1280</v>
      </c>
      <c r="E3802" s="58" t="s">
        <v>586</v>
      </c>
      <c r="F3802" s="58" t="s">
        <v>627</v>
      </c>
      <c r="G3802" s="59"/>
      <c r="H3802" s="59"/>
      <c r="I3802" s="59">
        <v>0</v>
      </c>
      <c r="J3802" s="60"/>
      <c r="K3802" s="59"/>
    </row>
    <row r="3803" spans="1:11" ht="15" customHeight="1" x14ac:dyDescent="0.4">
      <c r="A3803" s="58">
        <v>3799</v>
      </c>
      <c r="B3803" s="59" t="s">
        <v>8303</v>
      </c>
      <c r="C3803" s="59" t="s">
        <v>8304</v>
      </c>
      <c r="D3803" s="59" t="s">
        <v>626</v>
      </c>
      <c r="E3803" s="58" t="s">
        <v>586</v>
      </c>
      <c r="F3803" s="58">
        <v>4</v>
      </c>
      <c r="G3803" s="59"/>
      <c r="H3803" s="59"/>
      <c r="I3803" s="59">
        <v>0</v>
      </c>
      <c r="J3803" s="60"/>
      <c r="K3803" s="59"/>
    </row>
    <row r="3804" spans="1:11" ht="15" customHeight="1" x14ac:dyDescent="0.4">
      <c r="A3804" s="58">
        <v>3800</v>
      </c>
      <c r="B3804" s="59" t="s">
        <v>8305</v>
      </c>
      <c r="C3804" s="59" t="s">
        <v>8306</v>
      </c>
      <c r="D3804" s="59" t="s">
        <v>8307</v>
      </c>
      <c r="E3804" s="58" t="s">
        <v>586</v>
      </c>
      <c r="F3804" s="58">
        <v>1</v>
      </c>
      <c r="G3804" s="59"/>
      <c r="H3804" s="59"/>
      <c r="I3804" s="59">
        <v>0</v>
      </c>
      <c r="J3804" s="60"/>
      <c r="K3804" s="59"/>
    </row>
    <row r="3805" spans="1:11" ht="15" customHeight="1" x14ac:dyDescent="0.4">
      <c r="A3805" s="58">
        <v>3801</v>
      </c>
      <c r="B3805" s="59" t="s">
        <v>8308</v>
      </c>
      <c r="C3805" s="59" t="s">
        <v>8309</v>
      </c>
      <c r="D3805" s="59" t="s">
        <v>8310</v>
      </c>
      <c r="E3805" s="58" t="s">
        <v>582</v>
      </c>
      <c r="F3805" s="58" t="s">
        <v>598</v>
      </c>
      <c r="G3805" s="59"/>
      <c r="H3805" s="59"/>
      <c r="I3805" s="59">
        <v>0</v>
      </c>
      <c r="J3805" s="60"/>
      <c r="K3805" s="59"/>
    </row>
    <row r="3806" spans="1:11" ht="15" customHeight="1" x14ac:dyDescent="0.4">
      <c r="A3806" s="58">
        <v>3802</v>
      </c>
      <c r="B3806" s="59" t="s">
        <v>8311</v>
      </c>
      <c r="C3806" s="59" t="s">
        <v>8312</v>
      </c>
      <c r="D3806" s="59" t="s">
        <v>8313</v>
      </c>
      <c r="E3806" s="58" t="s">
        <v>586</v>
      </c>
      <c r="F3806" s="58" t="s">
        <v>598</v>
      </c>
      <c r="G3806" s="59"/>
      <c r="H3806" s="59"/>
      <c r="I3806" s="59">
        <v>0</v>
      </c>
      <c r="J3806" s="60"/>
      <c r="K3806" s="59"/>
    </row>
    <row r="3807" spans="1:11" ht="15" customHeight="1" x14ac:dyDescent="0.4">
      <c r="A3807" s="58">
        <v>3803</v>
      </c>
      <c r="B3807" s="59" t="s">
        <v>8314</v>
      </c>
      <c r="C3807" s="59" t="s">
        <v>8315</v>
      </c>
      <c r="D3807" s="59" t="s">
        <v>8316</v>
      </c>
      <c r="E3807" s="58" t="s">
        <v>586</v>
      </c>
      <c r="F3807" s="58" t="s">
        <v>598</v>
      </c>
      <c r="G3807" s="59"/>
      <c r="H3807" s="59"/>
      <c r="I3807" s="59">
        <v>0</v>
      </c>
      <c r="J3807" s="60"/>
      <c r="K3807" s="59"/>
    </row>
    <row r="3808" spans="1:11" ht="15" customHeight="1" x14ac:dyDescent="0.4">
      <c r="A3808" s="58">
        <v>3804</v>
      </c>
      <c r="B3808" s="59" t="s">
        <v>8317</v>
      </c>
      <c r="C3808" s="59" t="s">
        <v>8318</v>
      </c>
      <c r="D3808" s="59" t="s">
        <v>8319</v>
      </c>
      <c r="E3808" s="58" t="s">
        <v>586</v>
      </c>
      <c r="F3808" s="58" t="s">
        <v>598</v>
      </c>
      <c r="G3808" s="59"/>
      <c r="H3808" s="59"/>
      <c r="I3808" s="59">
        <v>0</v>
      </c>
      <c r="J3808" s="60"/>
      <c r="K3808" s="59"/>
    </row>
    <row r="3809" spans="1:11" ht="15" customHeight="1" x14ac:dyDescent="0.4">
      <c r="A3809" s="58">
        <v>3805</v>
      </c>
      <c r="B3809" s="59" t="s">
        <v>8320</v>
      </c>
      <c r="C3809" s="59" t="s">
        <v>8321</v>
      </c>
      <c r="D3809" s="59" t="s">
        <v>8322</v>
      </c>
      <c r="E3809" s="58" t="s">
        <v>586</v>
      </c>
      <c r="F3809" s="58">
        <v>86</v>
      </c>
      <c r="G3809" s="59"/>
      <c r="H3809" s="59"/>
      <c r="I3809" s="59">
        <v>0</v>
      </c>
      <c r="J3809" s="60"/>
      <c r="K3809" s="59"/>
    </row>
    <row r="3810" spans="1:11" ht="15" customHeight="1" x14ac:dyDescent="0.4">
      <c r="A3810" s="58">
        <v>3806</v>
      </c>
      <c r="B3810" s="59" t="s">
        <v>8323</v>
      </c>
      <c r="C3810" s="59" t="s">
        <v>8324</v>
      </c>
      <c r="D3810" s="59" t="s">
        <v>594</v>
      </c>
      <c r="E3810" s="58" t="s">
        <v>586</v>
      </c>
      <c r="F3810" s="58">
        <v>1</v>
      </c>
      <c r="G3810" s="59"/>
      <c r="H3810" s="59"/>
      <c r="I3810" s="59">
        <v>0</v>
      </c>
      <c r="J3810" s="60"/>
      <c r="K3810" s="59"/>
    </row>
    <row r="3811" spans="1:11" ht="15" customHeight="1" x14ac:dyDescent="0.4">
      <c r="A3811" s="58">
        <v>3807</v>
      </c>
      <c r="B3811" s="59" t="s">
        <v>8325</v>
      </c>
      <c r="C3811" s="59" t="s">
        <v>8326</v>
      </c>
      <c r="D3811" s="59" t="s">
        <v>8327</v>
      </c>
      <c r="E3811" s="58" t="s">
        <v>582</v>
      </c>
      <c r="F3811" s="58" t="s">
        <v>598</v>
      </c>
      <c r="G3811" s="59"/>
      <c r="H3811" s="59"/>
      <c r="I3811" s="59">
        <v>0</v>
      </c>
      <c r="J3811" s="60"/>
      <c r="K3811" s="59"/>
    </row>
    <row r="3812" spans="1:11" ht="15" customHeight="1" x14ac:dyDescent="0.4">
      <c r="A3812" s="58">
        <v>3808</v>
      </c>
      <c r="B3812" s="59" t="s">
        <v>8328</v>
      </c>
      <c r="C3812" s="59" t="s">
        <v>8329</v>
      </c>
      <c r="D3812" s="59" t="s">
        <v>8330</v>
      </c>
      <c r="E3812" s="58" t="s">
        <v>586</v>
      </c>
      <c r="F3812" s="58" t="s">
        <v>598</v>
      </c>
      <c r="G3812" s="59"/>
      <c r="H3812" s="59"/>
      <c r="I3812" s="59">
        <v>0</v>
      </c>
      <c r="J3812" s="60"/>
      <c r="K3812" s="59"/>
    </row>
    <row r="3813" spans="1:11" ht="15" customHeight="1" x14ac:dyDescent="0.4">
      <c r="A3813" s="58">
        <v>3809</v>
      </c>
      <c r="B3813" s="59" t="s">
        <v>8331</v>
      </c>
      <c r="C3813" s="59" t="s">
        <v>8332</v>
      </c>
      <c r="D3813" s="59" t="s">
        <v>8333</v>
      </c>
      <c r="E3813" s="58" t="s">
        <v>586</v>
      </c>
      <c r="F3813" s="58" t="s">
        <v>598</v>
      </c>
      <c r="G3813" s="59"/>
      <c r="H3813" s="59"/>
      <c r="I3813" s="59">
        <v>0</v>
      </c>
      <c r="J3813" s="60"/>
      <c r="K3813" s="59"/>
    </row>
    <row r="3814" spans="1:11" ht="15" customHeight="1" x14ac:dyDescent="0.4">
      <c r="A3814" s="58">
        <v>3810</v>
      </c>
      <c r="B3814" s="59" t="s">
        <v>8334</v>
      </c>
      <c r="C3814" s="59" t="s">
        <v>8335</v>
      </c>
      <c r="D3814" s="59" t="s">
        <v>8336</v>
      </c>
      <c r="E3814" s="58" t="s">
        <v>586</v>
      </c>
      <c r="F3814" s="58" t="s">
        <v>598</v>
      </c>
      <c r="G3814" s="59"/>
      <c r="H3814" s="59"/>
      <c r="I3814" s="59">
        <v>0</v>
      </c>
      <c r="J3814" s="60"/>
      <c r="K3814" s="59"/>
    </row>
    <row r="3815" spans="1:11" ht="15" customHeight="1" x14ac:dyDescent="0.4">
      <c r="A3815" s="58">
        <v>3811</v>
      </c>
      <c r="B3815" s="59" t="s">
        <v>8337</v>
      </c>
      <c r="C3815" s="59" t="s">
        <v>8338</v>
      </c>
      <c r="D3815" s="59" t="s">
        <v>8339</v>
      </c>
      <c r="E3815" s="58" t="s">
        <v>582</v>
      </c>
      <c r="F3815" s="58" t="s">
        <v>598</v>
      </c>
      <c r="G3815" s="59"/>
      <c r="H3815" s="59"/>
      <c r="I3815" s="59">
        <v>0</v>
      </c>
      <c r="J3815" s="60"/>
      <c r="K3815" s="59"/>
    </row>
    <row r="3816" spans="1:11" ht="15" customHeight="1" x14ac:dyDescent="0.4">
      <c r="A3816" s="58">
        <v>3812</v>
      </c>
      <c r="B3816" s="59" t="s">
        <v>8340</v>
      </c>
      <c r="C3816" s="59" t="s">
        <v>8341</v>
      </c>
      <c r="D3816" s="59" t="s">
        <v>6010</v>
      </c>
      <c r="E3816" s="58" t="s">
        <v>586</v>
      </c>
      <c r="F3816" s="58" t="s">
        <v>598</v>
      </c>
      <c r="G3816" s="59"/>
      <c r="H3816" s="59"/>
      <c r="I3816" s="59">
        <v>0</v>
      </c>
      <c r="J3816" s="60"/>
      <c r="K3816" s="59"/>
    </row>
    <row r="3817" spans="1:11" ht="15" customHeight="1" x14ac:dyDescent="0.4">
      <c r="A3817" s="58">
        <v>3813</v>
      </c>
      <c r="B3817" s="59" t="s">
        <v>8342</v>
      </c>
      <c r="C3817" s="59" t="s">
        <v>8343</v>
      </c>
      <c r="D3817" s="59" t="s">
        <v>8344</v>
      </c>
      <c r="E3817" s="58" t="s">
        <v>586</v>
      </c>
      <c r="F3817" s="58" t="s">
        <v>598</v>
      </c>
      <c r="G3817" s="59"/>
      <c r="H3817" s="59"/>
      <c r="I3817" s="59">
        <v>0</v>
      </c>
      <c r="J3817" s="60"/>
      <c r="K3817" s="59"/>
    </row>
    <row r="3818" spans="1:11" ht="15" customHeight="1" x14ac:dyDescent="0.4">
      <c r="A3818" s="58">
        <v>3814</v>
      </c>
      <c r="B3818" s="59" t="s">
        <v>8345</v>
      </c>
      <c r="C3818" s="59" t="s">
        <v>8312</v>
      </c>
      <c r="D3818" s="59" t="s">
        <v>8313</v>
      </c>
      <c r="E3818" s="58" t="s">
        <v>586</v>
      </c>
      <c r="F3818" s="58" t="s">
        <v>598</v>
      </c>
      <c r="G3818" s="59"/>
      <c r="H3818" s="59"/>
      <c r="I3818" s="59">
        <v>0</v>
      </c>
      <c r="J3818" s="60"/>
      <c r="K3818" s="59"/>
    </row>
    <row r="3819" spans="1:11" ht="15" customHeight="1" x14ac:dyDescent="0.4">
      <c r="A3819" s="58">
        <v>3815</v>
      </c>
      <c r="B3819" s="59" t="s">
        <v>8346</v>
      </c>
      <c r="C3819" s="59" t="s">
        <v>8347</v>
      </c>
      <c r="D3819" s="59" t="s">
        <v>8348</v>
      </c>
      <c r="E3819" s="58" t="s">
        <v>586</v>
      </c>
      <c r="F3819" s="58">
        <v>86</v>
      </c>
      <c r="G3819" s="59"/>
      <c r="H3819" s="59"/>
      <c r="I3819" s="59">
        <v>0</v>
      </c>
      <c r="J3819" s="60"/>
      <c r="K3819" s="59"/>
    </row>
    <row r="3820" spans="1:11" ht="15" customHeight="1" x14ac:dyDescent="0.4">
      <c r="A3820" s="58">
        <v>3816</v>
      </c>
      <c r="B3820" s="59" t="s">
        <v>8349</v>
      </c>
      <c r="C3820" s="59" t="s">
        <v>681</v>
      </c>
      <c r="D3820" s="59" t="s">
        <v>626</v>
      </c>
      <c r="E3820" s="58" t="s">
        <v>586</v>
      </c>
      <c r="F3820" s="58">
        <v>4</v>
      </c>
      <c r="G3820" s="59"/>
      <c r="H3820" s="59"/>
      <c r="I3820" s="59">
        <v>0</v>
      </c>
      <c r="J3820" s="60"/>
      <c r="K3820" s="59"/>
    </row>
    <row r="3821" spans="1:11" ht="15" customHeight="1" x14ac:dyDescent="0.4">
      <c r="A3821" s="58">
        <v>3817</v>
      </c>
      <c r="B3821" s="59" t="s">
        <v>8350</v>
      </c>
      <c r="C3821" s="59" t="s">
        <v>8351</v>
      </c>
      <c r="D3821" s="59" t="s">
        <v>708</v>
      </c>
      <c r="E3821" s="58" t="s">
        <v>586</v>
      </c>
      <c r="F3821" s="58">
        <v>4</v>
      </c>
      <c r="G3821" s="59"/>
      <c r="H3821" s="59"/>
      <c r="I3821" s="59">
        <v>0</v>
      </c>
      <c r="J3821" s="60"/>
      <c r="K3821" s="59"/>
    </row>
    <row r="3822" spans="1:11" ht="15" customHeight="1" x14ac:dyDescent="0.4">
      <c r="A3822" s="58">
        <v>3818</v>
      </c>
      <c r="B3822" s="59" t="s">
        <v>8352</v>
      </c>
      <c r="C3822" s="59" t="s">
        <v>8324</v>
      </c>
      <c r="D3822" s="59" t="s">
        <v>594</v>
      </c>
      <c r="E3822" s="58" t="s">
        <v>586</v>
      </c>
      <c r="F3822" s="58">
        <v>1</v>
      </c>
      <c r="G3822" s="59"/>
      <c r="H3822" s="59"/>
      <c r="I3822" s="59">
        <v>0</v>
      </c>
      <c r="J3822" s="60"/>
      <c r="K3822" s="59"/>
    </row>
    <row r="3823" spans="1:11" ht="15" customHeight="1" x14ac:dyDescent="0.4">
      <c r="A3823" s="58">
        <v>3819</v>
      </c>
      <c r="B3823" s="59" t="s">
        <v>8353</v>
      </c>
      <c r="C3823" s="59" t="s">
        <v>8354</v>
      </c>
      <c r="D3823" s="59" t="s">
        <v>8355</v>
      </c>
      <c r="E3823" s="58" t="s">
        <v>582</v>
      </c>
      <c r="F3823" s="58" t="s">
        <v>598</v>
      </c>
      <c r="G3823" s="59"/>
      <c r="H3823" s="59"/>
      <c r="I3823" s="59">
        <v>0</v>
      </c>
      <c r="J3823" s="60"/>
      <c r="K3823" s="59"/>
    </row>
    <row r="3824" spans="1:11" ht="15" customHeight="1" x14ac:dyDescent="0.4">
      <c r="A3824" s="58">
        <v>3820</v>
      </c>
      <c r="B3824" s="59" t="s">
        <v>8356</v>
      </c>
      <c r="C3824" s="59" t="s">
        <v>8357</v>
      </c>
      <c r="D3824" s="59" t="s">
        <v>8358</v>
      </c>
      <c r="E3824" s="58" t="s">
        <v>586</v>
      </c>
      <c r="F3824" s="58" t="s">
        <v>608</v>
      </c>
      <c r="G3824" s="59"/>
      <c r="H3824" s="59"/>
      <c r="I3824" s="59">
        <v>0</v>
      </c>
      <c r="J3824" s="60"/>
      <c r="K3824" s="59"/>
    </row>
    <row r="3825" spans="1:11" ht="15" customHeight="1" x14ac:dyDescent="0.4">
      <c r="A3825" s="58">
        <v>3821</v>
      </c>
      <c r="B3825" s="59" t="s">
        <v>8359</v>
      </c>
      <c r="C3825" s="59" t="s">
        <v>8360</v>
      </c>
      <c r="D3825" s="59" t="s">
        <v>8361</v>
      </c>
      <c r="E3825" s="58" t="s">
        <v>586</v>
      </c>
      <c r="F3825" s="58" t="s">
        <v>598</v>
      </c>
      <c r="G3825" s="59"/>
      <c r="H3825" s="59"/>
      <c r="I3825" s="59">
        <v>0</v>
      </c>
      <c r="J3825" s="60"/>
      <c r="K3825" s="59"/>
    </row>
    <row r="3826" spans="1:11" ht="15" customHeight="1" x14ac:dyDescent="0.4">
      <c r="A3826" s="58">
        <v>3822</v>
      </c>
      <c r="B3826" s="59" t="s">
        <v>8362</v>
      </c>
      <c r="C3826" s="59" t="s">
        <v>8363</v>
      </c>
      <c r="D3826" s="59" t="s">
        <v>8364</v>
      </c>
      <c r="E3826" s="58" t="s">
        <v>586</v>
      </c>
      <c r="F3826" s="58" t="s">
        <v>598</v>
      </c>
      <c r="G3826" s="59"/>
      <c r="H3826" s="59"/>
      <c r="I3826" s="59">
        <v>0</v>
      </c>
      <c r="J3826" s="60"/>
      <c r="K3826" s="59"/>
    </row>
    <row r="3827" spans="1:11" ht="15" customHeight="1" x14ac:dyDescent="0.4">
      <c r="A3827" s="58">
        <v>3823</v>
      </c>
      <c r="B3827" s="59" t="s">
        <v>8365</v>
      </c>
      <c r="C3827" s="59" t="s">
        <v>8366</v>
      </c>
      <c r="D3827" s="59" t="s">
        <v>8367</v>
      </c>
      <c r="E3827" s="58" t="s">
        <v>582</v>
      </c>
      <c r="F3827" s="58" t="s">
        <v>598</v>
      </c>
      <c r="G3827" s="59"/>
      <c r="H3827" s="59"/>
      <c r="I3827" s="59">
        <v>8.8000000000000003E-4</v>
      </c>
      <c r="J3827" s="60">
        <v>1136363636.3636363</v>
      </c>
      <c r="K3827" s="59"/>
    </row>
    <row r="3828" spans="1:11" ht="15" customHeight="1" x14ac:dyDescent="0.4">
      <c r="A3828" s="58">
        <v>3824</v>
      </c>
      <c r="B3828" s="59" t="s">
        <v>8368</v>
      </c>
      <c r="C3828" s="59" t="s">
        <v>8369</v>
      </c>
      <c r="D3828" s="59" t="s">
        <v>74</v>
      </c>
      <c r="E3828" s="58" t="s">
        <v>829</v>
      </c>
      <c r="F3828" s="58">
        <v>2</v>
      </c>
      <c r="G3828" s="59" t="s">
        <v>830</v>
      </c>
      <c r="H3828" s="59" t="s">
        <v>831</v>
      </c>
      <c r="I3828" s="59">
        <v>8.8000000000000003E-4</v>
      </c>
      <c r="J3828" s="60">
        <v>1136363636.3636363</v>
      </c>
      <c r="K3828" s="59"/>
    </row>
    <row r="3829" spans="1:11" ht="15" customHeight="1" x14ac:dyDescent="0.4">
      <c r="A3829" s="58">
        <v>3825</v>
      </c>
      <c r="B3829" s="59" t="s">
        <v>8370</v>
      </c>
      <c r="C3829" s="59" t="s">
        <v>7310</v>
      </c>
      <c r="D3829" s="59" t="s">
        <v>1888</v>
      </c>
      <c r="E3829" s="58" t="s">
        <v>586</v>
      </c>
      <c r="F3829" s="58">
        <v>1</v>
      </c>
      <c r="G3829" s="59"/>
      <c r="H3829" s="59"/>
      <c r="I3829" s="59">
        <v>0</v>
      </c>
      <c r="J3829" s="60"/>
      <c r="K3829" s="59"/>
    </row>
    <row r="3830" spans="1:11" ht="15" customHeight="1" x14ac:dyDescent="0.4">
      <c r="A3830" s="58">
        <v>3826</v>
      </c>
      <c r="B3830" s="59" t="s">
        <v>8371</v>
      </c>
      <c r="C3830" s="59" t="s">
        <v>1874</v>
      </c>
      <c r="D3830" s="59" t="s">
        <v>1835</v>
      </c>
      <c r="E3830" s="58" t="s">
        <v>586</v>
      </c>
      <c r="F3830" s="58">
        <v>1</v>
      </c>
      <c r="G3830" s="59"/>
      <c r="H3830" s="59"/>
      <c r="I3830" s="59">
        <v>0</v>
      </c>
      <c r="J3830" s="60"/>
      <c r="K3830" s="59"/>
    </row>
    <row r="3831" spans="1:11" ht="15" customHeight="1" x14ac:dyDescent="0.4">
      <c r="A3831" s="58">
        <v>3827</v>
      </c>
      <c r="B3831" s="59" t="s">
        <v>8372</v>
      </c>
      <c r="C3831" s="59" t="s">
        <v>1853</v>
      </c>
      <c r="D3831" s="59" t="s">
        <v>1826</v>
      </c>
      <c r="E3831" s="58" t="s">
        <v>586</v>
      </c>
      <c r="F3831" s="58">
        <v>1</v>
      </c>
      <c r="G3831" s="59"/>
      <c r="H3831" s="59"/>
      <c r="I3831" s="59">
        <v>0</v>
      </c>
      <c r="J3831" s="60"/>
      <c r="K3831" s="59"/>
    </row>
    <row r="3832" spans="1:11" ht="15" customHeight="1" x14ac:dyDescent="0.4">
      <c r="A3832" s="58">
        <v>3828</v>
      </c>
      <c r="B3832" s="59" t="s">
        <v>8373</v>
      </c>
      <c r="C3832" s="59" t="s">
        <v>8374</v>
      </c>
      <c r="D3832" s="59" t="s">
        <v>874</v>
      </c>
      <c r="E3832" s="58" t="s">
        <v>586</v>
      </c>
      <c r="F3832" s="58">
        <v>1</v>
      </c>
      <c r="G3832" s="59"/>
      <c r="H3832" s="59"/>
      <c r="I3832" s="59">
        <v>0</v>
      </c>
      <c r="J3832" s="60"/>
      <c r="K3832" s="59"/>
    </row>
    <row r="3833" spans="1:11" ht="15" customHeight="1" x14ac:dyDescent="0.4">
      <c r="A3833" s="58">
        <v>3829</v>
      </c>
      <c r="B3833" s="59" t="s">
        <v>8375</v>
      </c>
      <c r="C3833" s="59" t="s">
        <v>8376</v>
      </c>
      <c r="D3833" s="59" t="s">
        <v>8377</v>
      </c>
      <c r="E3833" s="58" t="s">
        <v>582</v>
      </c>
      <c r="F3833" s="58" t="s">
        <v>598</v>
      </c>
      <c r="G3833" s="59"/>
      <c r="H3833" s="59"/>
      <c r="I3833" s="59">
        <v>0</v>
      </c>
      <c r="J3833" s="60"/>
      <c r="K3833" s="59"/>
    </row>
    <row r="3834" spans="1:11" ht="15" customHeight="1" x14ac:dyDescent="0.4">
      <c r="A3834" s="58">
        <v>3830</v>
      </c>
      <c r="B3834" s="59" t="s">
        <v>8378</v>
      </c>
      <c r="C3834" s="59" t="s">
        <v>8379</v>
      </c>
      <c r="D3834" s="59" t="s">
        <v>8380</v>
      </c>
      <c r="E3834" s="58" t="s">
        <v>582</v>
      </c>
      <c r="F3834" s="58" t="s">
        <v>598</v>
      </c>
      <c r="G3834" s="59"/>
      <c r="H3834" s="59"/>
      <c r="I3834" s="59">
        <v>0.62161100000000002</v>
      </c>
      <c r="J3834" s="60">
        <v>1608723.1403562699</v>
      </c>
      <c r="K3834" s="59"/>
    </row>
    <row r="3835" spans="1:11" ht="15" customHeight="1" x14ac:dyDescent="0.4">
      <c r="A3835" s="58">
        <v>3831</v>
      </c>
      <c r="B3835" s="59" t="s">
        <v>8381</v>
      </c>
      <c r="C3835" s="59" t="s">
        <v>606</v>
      </c>
      <c r="D3835" s="59" t="s">
        <v>607</v>
      </c>
      <c r="E3835" s="58" t="s">
        <v>586</v>
      </c>
      <c r="F3835" s="58" t="s">
        <v>2304</v>
      </c>
      <c r="G3835" s="59"/>
      <c r="H3835" s="59"/>
      <c r="I3835" s="59">
        <v>0</v>
      </c>
      <c r="J3835" s="60"/>
      <c r="K3835" s="59"/>
    </row>
    <row r="3836" spans="1:11" ht="15" customHeight="1" x14ac:dyDescent="0.4">
      <c r="A3836" s="58">
        <v>3832</v>
      </c>
      <c r="B3836" s="59" t="s">
        <v>8382</v>
      </c>
      <c r="C3836" s="59" t="s">
        <v>8383</v>
      </c>
      <c r="D3836" s="59" t="s">
        <v>8384</v>
      </c>
      <c r="E3836" s="58" t="s">
        <v>586</v>
      </c>
      <c r="F3836" s="58" t="s">
        <v>598</v>
      </c>
      <c r="G3836" s="59"/>
      <c r="H3836" s="59"/>
      <c r="I3836" s="59">
        <v>0</v>
      </c>
      <c r="J3836" s="60"/>
      <c r="K3836" s="59"/>
    </row>
    <row r="3837" spans="1:11" ht="15" customHeight="1" x14ac:dyDescent="0.4">
      <c r="A3837" s="58">
        <v>3833</v>
      </c>
      <c r="B3837" s="59" t="s">
        <v>8385</v>
      </c>
      <c r="C3837" s="59" t="s">
        <v>8386</v>
      </c>
      <c r="D3837" s="59" t="s">
        <v>8387</v>
      </c>
      <c r="E3837" s="58" t="s">
        <v>586</v>
      </c>
      <c r="F3837" s="58" t="s">
        <v>598</v>
      </c>
      <c r="G3837" s="59"/>
      <c r="H3837" s="59"/>
      <c r="I3837" s="59">
        <v>0</v>
      </c>
      <c r="J3837" s="60"/>
      <c r="K3837" s="59"/>
    </row>
    <row r="3838" spans="1:11" ht="15" customHeight="1" x14ac:dyDescent="0.4">
      <c r="A3838" s="58">
        <v>3834</v>
      </c>
      <c r="B3838" s="59" t="s">
        <v>8388</v>
      </c>
      <c r="C3838" s="59" t="s">
        <v>8389</v>
      </c>
      <c r="D3838" s="59" t="s">
        <v>8390</v>
      </c>
      <c r="E3838" s="58" t="s">
        <v>586</v>
      </c>
      <c r="F3838" s="58" t="s">
        <v>598</v>
      </c>
      <c r="G3838" s="59"/>
      <c r="H3838" s="59"/>
      <c r="I3838" s="59">
        <v>0</v>
      </c>
      <c r="J3838" s="60"/>
      <c r="K3838" s="59"/>
    </row>
    <row r="3839" spans="1:11" ht="15" customHeight="1" x14ac:dyDescent="0.4">
      <c r="A3839" s="58">
        <v>3835</v>
      </c>
      <c r="B3839" s="59" t="s">
        <v>8391</v>
      </c>
      <c r="C3839" s="59" t="s">
        <v>8392</v>
      </c>
      <c r="D3839" s="59" t="s">
        <v>669</v>
      </c>
      <c r="E3839" s="58" t="s">
        <v>586</v>
      </c>
      <c r="F3839" s="58" t="s">
        <v>627</v>
      </c>
      <c r="G3839" s="59"/>
      <c r="H3839" s="59"/>
      <c r="I3839" s="59">
        <v>0</v>
      </c>
      <c r="J3839" s="60"/>
      <c r="K3839" s="59"/>
    </row>
    <row r="3840" spans="1:11" ht="15" customHeight="1" x14ac:dyDescent="0.4">
      <c r="A3840" s="58">
        <v>3836</v>
      </c>
      <c r="B3840" s="59" t="s">
        <v>8393</v>
      </c>
      <c r="C3840" s="59" t="s">
        <v>8394</v>
      </c>
      <c r="D3840" s="59" t="s">
        <v>626</v>
      </c>
      <c r="E3840" s="58" t="s">
        <v>586</v>
      </c>
      <c r="F3840" s="58" t="s">
        <v>591</v>
      </c>
      <c r="G3840" s="59"/>
      <c r="H3840" s="59"/>
      <c r="I3840" s="59">
        <v>0</v>
      </c>
      <c r="J3840" s="60"/>
      <c r="K3840" s="59"/>
    </row>
    <row r="3841" spans="1:11" ht="15" customHeight="1" x14ac:dyDescent="0.4">
      <c r="A3841" s="58">
        <v>3837</v>
      </c>
      <c r="B3841" s="59" t="s">
        <v>8395</v>
      </c>
      <c r="C3841" s="59" t="s">
        <v>8396</v>
      </c>
      <c r="D3841" s="59" t="s">
        <v>626</v>
      </c>
      <c r="E3841" s="58" t="s">
        <v>586</v>
      </c>
      <c r="F3841" s="58" t="s">
        <v>608</v>
      </c>
      <c r="G3841" s="59"/>
      <c r="H3841" s="59"/>
      <c r="I3841" s="59">
        <v>0</v>
      </c>
      <c r="J3841" s="60"/>
      <c r="K3841" s="59"/>
    </row>
    <row r="3842" spans="1:11" ht="15" customHeight="1" x14ac:dyDescent="0.4">
      <c r="A3842" s="58">
        <v>3838</v>
      </c>
      <c r="B3842" s="59" t="s">
        <v>8397</v>
      </c>
      <c r="C3842" s="59" t="s">
        <v>8398</v>
      </c>
      <c r="D3842" s="59" t="s">
        <v>626</v>
      </c>
      <c r="E3842" s="58" t="s">
        <v>586</v>
      </c>
      <c r="F3842" s="58" t="s">
        <v>608</v>
      </c>
      <c r="G3842" s="59"/>
      <c r="H3842" s="59"/>
      <c r="I3842" s="59">
        <v>0</v>
      </c>
      <c r="J3842" s="60"/>
      <c r="K3842" s="59"/>
    </row>
    <row r="3843" spans="1:11" ht="15" customHeight="1" x14ac:dyDescent="0.4">
      <c r="A3843" s="58">
        <v>3839</v>
      </c>
      <c r="B3843" s="59" t="s">
        <v>8399</v>
      </c>
      <c r="C3843" s="59" t="s">
        <v>629</v>
      </c>
      <c r="D3843" s="59" t="s">
        <v>626</v>
      </c>
      <c r="E3843" s="58" t="s">
        <v>586</v>
      </c>
      <c r="F3843" s="58" t="s">
        <v>3070</v>
      </c>
      <c r="G3843" s="59"/>
      <c r="H3843" s="59"/>
      <c r="I3843" s="59">
        <v>0</v>
      </c>
      <c r="J3843" s="60"/>
      <c r="K3843" s="59"/>
    </row>
    <row r="3844" spans="1:11" ht="15" customHeight="1" x14ac:dyDescent="0.4">
      <c r="A3844" s="58">
        <v>3840</v>
      </c>
      <c r="B3844" s="59" t="s">
        <v>8400</v>
      </c>
      <c r="C3844" s="59" t="s">
        <v>631</v>
      </c>
      <c r="D3844" s="59" t="s">
        <v>626</v>
      </c>
      <c r="E3844" s="58" t="s">
        <v>586</v>
      </c>
      <c r="F3844" s="58" t="s">
        <v>591</v>
      </c>
      <c r="G3844" s="59"/>
      <c r="H3844" s="59"/>
      <c r="I3844" s="59">
        <v>0</v>
      </c>
      <c r="J3844" s="60"/>
      <c r="K3844" s="59"/>
    </row>
    <row r="3845" spans="1:11" ht="15" customHeight="1" x14ac:dyDescent="0.4">
      <c r="A3845" s="58">
        <v>3841</v>
      </c>
      <c r="B3845" s="59" t="s">
        <v>8401</v>
      </c>
      <c r="C3845" s="59" t="s">
        <v>704</v>
      </c>
      <c r="D3845" s="59" t="s">
        <v>626</v>
      </c>
      <c r="E3845" s="58" t="s">
        <v>586</v>
      </c>
      <c r="F3845" s="58" t="s">
        <v>754</v>
      </c>
      <c r="G3845" s="59"/>
      <c r="H3845" s="59"/>
      <c r="I3845" s="59">
        <v>0</v>
      </c>
      <c r="J3845" s="60"/>
      <c r="K3845" s="59"/>
    </row>
    <row r="3846" spans="1:11" ht="15" customHeight="1" x14ac:dyDescent="0.4">
      <c r="A3846" s="58">
        <v>3842</v>
      </c>
      <c r="B3846" s="59" t="s">
        <v>8402</v>
      </c>
      <c r="C3846" s="59" t="s">
        <v>710</v>
      </c>
      <c r="D3846" s="59" t="s">
        <v>708</v>
      </c>
      <c r="E3846" s="58" t="s">
        <v>586</v>
      </c>
      <c r="F3846" s="58" t="s">
        <v>627</v>
      </c>
      <c r="G3846" s="59"/>
      <c r="H3846" s="59"/>
      <c r="I3846" s="59">
        <v>0</v>
      </c>
      <c r="J3846" s="60"/>
      <c r="K3846" s="59"/>
    </row>
    <row r="3847" spans="1:11" ht="15" customHeight="1" x14ac:dyDescent="0.4">
      <c r="A3847" s="58">
        <v>3843</v>
      </c>
      <c r="B3847" s="59" t="s">
        <v>8403</v>
      </c>
      <c r="C3847" s="59" t="s">
        <v>713</v>
      </c>
      <c r="D3847" s="59" t="s">
        <v>708</v>
      </c>
      <c r="E3847" s="58" t="s">
        <v>586</v>
      </c>
      <c r="F3847" s="58" t="s">
        <v>591</v>
      </c>
      <c r="G3847" s="59"/>
      <c r="H3847" s="59"/>
      <c r="I3847" s="59">
        <v>0</v>
      </c>
      <c r="J3847" s="60"/>
      <c r="K3847" s="59"/>
    </row>
    <row r="3848" spans="1:11" ht="15" customHeight="1" x14ac:dyDescent="0.4">
      <c r="A3848" s="58">
        <v>3844</v>
      </c>
      <c r="B3848" s="59" t="s">
        <v>8404</v>
      </c>
      <c r="C3848" s="59" t="s">
        <v>726</v>
      </c>
      <c r="D3848" s="59" t="s">
        <v>722</v>
      </c>
      <c r="E3848" s="58" t="s">
        <v>586</v>
      </c>
      <c r="F3848" s="58" t="s">
        <v>677</v>
      </c>
      <c r="G3848" s="59"/>
      <c r="H3848" s="59"/>
      <c r="I3848" s="59">
        <v>0</v>
      </c>
      <c r="J3848" s="60"/>
      <c r="K3848" s="59"/>
    </row>
    <row r="3849" spans="1:11" ht="15" customHeight="1" x14ac:dyDescent="0.4">
      <c r="A3849" s="58">
        <v>3845</v>
      </c>
      <c r="B3849" s="59" t="s">
        <v>8405</v>
      </c>
      <c r="C3849" s="59" t="s">
        <v>636</v>
      </c>
      <c r="D3849" s="59" t="s">
        <v>637</v>
      </c>
      <c r="E3849" s="58" t="s">
        <v>586</v>
      </c>
      <c r="F3849" s="58" t="s">
        <v>608</v>
      </c>
      <c r="G3849" s="59"/>
      <c r="H3849" s="59"/>
      <c r="I3849" s="59">
        <v>0</v>
      </c>
      <c r="J3849" s="60"/>
      <c r="K3849" s="59"/>
    </row>
    <row r="3850" spans="1:11" ht="15" customHeight="1" x14ac:dyDescent="0.4">
      <c r="A3850" s="58">
        <v>3846</v>
      </c>
      <c r="B3850" s="59" t="s">
        <v>8406</v>
      </c>
      <c r="C3850" s="59" t="s">
        <v>641</v>
      </c>
      <c r="D3850" s="59" t="s">
        <v>594</v>
      </c>
      <c r="E3850" s="58" t="s">
        <v>586</v>
      </c>
      <c r="F3850" s="58">
        <v>1</v>
      </c>
      <c r="G3850" s="59"/>
      <c r="H3850" s="59"/>
      <c r="I3850" s="59">
        <v>0</v>
      </c>
      <c r="J3850" s="60"/>
      <c r="K3850" s="59"/>
    </row>
    <row r="3851" spans="1:11" ht="15" customHeight="1" x14ac:dyDescent="0.4">
      <c r="A3851" s="58">
        <v>3847</v>
      </c>
      <c r="B3851" s="59" t="s">
        <v>8407</v>
      </c>
      <c r="C3851" s="59" t="s">
        <v>593</v>
      </c>
      <c r="D3851" s="59" t="s">
        <v>594</v>
      </c>
      <c r="E3851" s="58" t="s">
        <v>586</v>
      </c>
      <c r="F3851" s="58">
        <v>1</v>
      </c>
      <c r="G3851" s="59"/>
      <c r="H3851" s="59"/>
      <c r="I3851" s="59">
        <v>0</v>
      </c>
      <c r="J3851" s="60"/>
      <c r="K3851" s="59"/>
    </row>
    <row r="3852" spans="1:11" ht="15" customHeight="1" x14ac:dyDescent="0.4">
      <c r="A3852" s="58">
        <v>3848</v>
      </c>
      <c r="B3852" s="59" t="s">
        <v>8408</v>
      </c>
      <c r="C3852" s="59" t="s">
        <v>647</v>
      </c>
      <c r="D3852" s="59" t="s">
        <v>648</v>
      </c>
      <c r="E3852" s="58" t="s">
        <v>586</v>
      </c>
      <c r="F3852" s="58">
        <v>1</v>
      </c>
      <c r="G3852" s="59"/>
      <c r="H3852" s="59"/>
      <c r="I3852" s="59">
        <v>0</v>
      </c>
      <c r="J3852" s="60"/>
      <c r="K3852" s="59"/>
    </row>
    <row r="3853" spans="1:11" ht="15" customHeight="1" x14ac:dyDescent="0.4">
      <c r="A3853" s="58">
        <v>3849</v>
      </c>
      <c r="B3853" s="59" t="s">
        <v>8409</v>
      </c>
      <c r="C3853" s="59" t="s">
        <v>8410</v>
      </c>
      <c r="D3853" s="59" t="s">
        <v>8411</v>
      </c>
      <c r="E3853" s="58" t="s">
        <v>586</v>
      </c>
      <c r="F3853" s="58">
        <v>1</v>
      </c>
      <c r="G3853" s="59"/>
      <c r="H3853" s="59"/>
      <c r="I3853" s="59">
        <v>0</v>
      </c>
      <c r="J3853" s="60"/>
      <c r="K3853" s="59"/>
    </row>
    <row r="3854" spans="1:11" ht="15" customHeight="1" x14ac:dyDescent="0.4">
      <c r="A3854" s="58">
        <v>3850</v>
      </c>
      <c r="B3854" s="59" t="s">
        <v>8412</v>
      </c>
      <c r="C3854" s="59" t="s">
        <v>8413</v>
      </c>
      <c r="D3854" s="59" t="s">
        <v>626</v>
      </c>
      <c r="E3854" s="58" t="s">
        <v>586</v>
      </c>
      <c r="F3854" s="58" t="s">
        <v>608</v>
      </c>
      <c r="G3854" s="59"/>
      <c r="H3854" s="59"/>
      <c r="I3854" s="59">
        <v>0</v>
      </c>
      <c r="J3854" s="60"/>
      <c r="K3854" s="59"/>
    </row>
    <row r="3855" spans="1:11" ht="15" customHeight="1" x14ac:dyDescent="0.4">
      <c r="A3855" s="58">
        <v>3851</v>
      </c>
      <c r="B3855" s="59" t="s">
        <v>8414</v>
      </c>
      <c r="C3855" s="59" t="s">
        <v>8415</v>
      </c>
      <c r="D3855" s="59" t="s">
        <v>8416</v>
      </c>
      <c r="E3855" s="58" t="s">
        <v>582</v>
      </c>
      <c r="F3855" s="58" t="s">
        <v>598</v>
      </c>
      <c r="G3855" s="59"/>
      <c r="H3855" s="59"/>
      <c r="I3855" s="59">
        <v>0</v>
      </c>
      <c r="J3855" s="60"/>
      <c r="K3855" s="59"/>
    </row>
    <row r="3856" spans="1:11" ht="15" customHeight="1" x14ac:dyDescent="0.4">
      <c r="A3856" s="58">
        <v>3852</v>
      </c>
      <c r="B3856" s="59" t="s">
        <v>8417</v>
      </c>
      <c r="C3856" s="59">
        <v>80011701</v>
      </c>
      <c r="D3856" s="59" t="s">
        <v>8418</v>
      </c>
      <c r="E3856" s="58" t="s">
        <v>586</v>
      </c>
      <c r="F3856" s="58">
        <v>2</v>
      </c>
      <c r="G3856" s="59"/>
      <c r="H3856" s="59"/>
      <c r="I3856" s="59">
        <v>0</v>
      </c>
      <c r="J3856" s="60"/>
      <c r="K3856" s="59"/>
    </row>
    <row r="3857" spans="1:11" ht="15" customHeight="1" x14ac:dyDescent="0.4">
      <c r="A3857" s="58">
        <v>3853</v>
      </c>
      <c r="B3857" s="59" t="s">
        <v>8419</v>
      </c>
      <c r="C3857" s="59">
        <v>80011711</v>
      </c>
      <c r="D3857" s="59" t="s">
        <v>8420</v>
      </c>
      <c r="E3857" s="58" t="s">
        <v>586</v>
      </c>
      <c r="F3857" s="58">
        <v>2</v>
      </c>
      <c r="G3857" s="59"/>
      <c r="H3857" s="59"/>
      <c r="I3857" s="59">
        <v>0</v>
      </c>
      <c r="J3857" s="60"/>
      <c r="K3857" s="59"/>
    </row>
    <row r="3858" spans="1:11" ht="15" customHeight="1" x14ac:dyDescent="0.4">
      <c r="A3858" s="58">
        <v>3854</v>
      </c>
      <c r="B3858" s="59" t="s">
        <v>8421</v>
      </c>
      <c r="C3858" s="59">
        <v>81089680</v>
      </c>
      <c r="D3858" s="59" t="s">
        <v>8422</v>
      </c>
      <c r="E3858" s="58" t="s">
        <v>586</v>
      </c>
      <c r="F3858" s="58">
        <v>1</v>
      </c>
      <c r="G3858" s="59"/>
      <c r="H3858" s="59"/>
      <c r="I3858" s="59">
        <v>0</v>
      </c>
      <c r="J3858" s="60"/>
      <c r="K3858" s="59"/>
    </row>
    <row r="3859" spans="1:11" ht="15" customHeight="1" x14ac:dyDescent="0.4">
      <c r="A3859" s="58">
        <v>3855</v>
      </c>
      <c r="B3859" s="59" t="s">
        <v>8423</v>
      </c>
      <c r="C3859" s="59">
        <v>81089720</v>
      </c>
      <c r="D3859" s="59" t="s">
        <v>8424</v>
      </c>
      <c r="E3859" s="58" t="s">
        <v>586</v>
      </c>
      <c r="F3859" s="58">
        <v>1</v>
      </c>
      <c r="G3859" s="59"/>
      <c r="H3859" s="59"/>
      <c r="I3859" s="59">
        <v>0</v>
      </c>
      <c r="J3859" s="60"/>
      <c r="K3859" s="59"/>
    </row>
    <row r="3860" spans="1:11" ht="15" customHeight="1" x14ac:dyDescent="0.4">
      <c r="A3860" s="58">
        <v>3856</v>
      </c>
      <c r="B3860" s="59" t="s">
        <v>8425</v>
      </c>
      <c r="C3860" s="59">
        <v>81089766</v>
      </c>
      <c r="D3860" s="59" t="s">
        <v>8426</v>
      </c>
      <c r="E3860" s="58" t="s">
        <v>586</v>
      </c>
      <c r="F3860" s="58">
        <v>1</v>
      </c>
      <c r="G3860" s="59"/>
      <c r="H3860" s="59"/>
      <c r="I3860" s="59">
        <v>0</v>
      </c>
      <c r="J3860" s="60"/>
      <c r="K3860" s="59"/>
    </row>
    <row r="3861" spans="1:11" ht="15" customHeight="1" x14ac:dyDescent="0.4">
      <c r="A3861" s="58">
        <v>3857</v>
      </c>
      <c r="B3861" s="59" t="s">
        <v>8427</v>
      </c>
      <c r="C3861" s="59">
        <v>81089850</v>
      </c>
      <c r="D3861" s="59" t="s">
        <v>8428</v>
      </c>
      <c r="E3861" s="58" t="s">
        <v>586</v>
      </c>
      <c r="F3861" s="58">
        <v>1</v>
      </c>
      <c r="G3861" s="59"/>
      <c r="H3861" s="59"/>
      <c r="I3861" s="59">
        <v>0</v>
      </c>
      <c r="J3861" s="60"/>
      <c r="K3861" s="59"/>
    </row>
    <row r="3862" spans="1:11" ht="15" customHeight="1" x14ac:dyDescent="0.4">
      <c r="A3862" s="58">
        <v>3858</v>
      </c>
      <c r="B3862" s="59" t="s">
        <v>8429</v>
      </c>
      <c r="C3862" s="59">
        <v>81089840</v>
      </c>
      <c r="D3862" s="59" t="s">
        <v>8430</v>
      </c>
      <c r="E3862" s="58" t="s">
        <v>586</v>
      </c>
      <c r="F3862" s="58">
        <v>1</v>
      </c>
      <c r="G3862" s="59"/>
      <c r="H3862" s="59"/>
      <c r="I3862" s="59">
        <v>0</v>
      </c>
      <c r="J3862" s="60"/>
      <c r="K3862" s="59"/>
    </row>
    <row r="3863" spans="1:11" ht="15" customHeight="1" x14ac:dyDescent="0.4">
      <c r="A3863" s="58">
        <v>3859</v>
      </c>
      <c r="B3863" s="59" t="s">
        <v>8431</v>
      </c>
      <c r="C3863" s="59">
        <v>81089900</v>
      </c>
      <c r="D3863" s="59" t="s">
        <v>8432</v>
      </c>
      <c r="E3863" s="58" t="s">
        <v>586</v>
      </c>
      <c r="F3863" s="58">
        <v>2</v>
      </c>
      <c r="G3863" s="59"/>
      <c r="H3863" s="59"/>
      <c r="I3863" s="59">
        <v>0</v>
      </c>
      <c r="J3863" s="60"/>
      <c r="K3863" s="59"/>
    </row>
    <row r="3864" spans="1:11" ht="15" customHeight="1" x14ac:dyDescent="0.4">
      <c r="A3864" s="58">
        <v>3860</v>
      </c>
      <c r="B3864" s="59" t="s">
        <v>8433</v>
      </c>
      <c r="C3864" s="59">
        <v>81089792</v>
      </c>
      <c r="D3864" s="59" t="s">
        <v>8434</v>
      </c>
      <c r="E3864" s="58" t="s">
        <v>586</v>
      </c>
      <c r="F3864" s="58">
        <v>1</v>
      </c>
      <c r="G3864" s="59"/>
      <c r="H3864" s="59"/>
      <c r="I3864" s="59">
        <v>0</v>
      </c>
      <c r="J3864" s="60"/>
      <c r="K3864" s="59"/>
    </row>
    <row r="3865" spans="1:11" ht="15" customHeight="1" x14ac:dyDescent="0.4">
      <c r="A3865" s="58">
        <v>3861</v>
      </c>
      <c r="B3865" s="59" t="s">
        <v>8435</v>
      </c>
      <c r="C3865" s="59" t="s">
        <v>8392</v>
      </c>
      <c r="D3865" s="59" t="s">
        <v>8436</v>
      </c>
      <c r="E3865" s="58" t="s">
        <v>586</v>
      </c>
      <c r="F3865" s="58" t="s">
        <v>8437</v>
      </c>
      <c r="G3865" s="59"/>
      <c r="H3865" s="59"/>
      <c r="I3865" s="59">
        <v>0</v>
      </c>
      <c r="J3865" s="60"/>
      <c r="K3865" s="59"/>
    </row>
    <row r="3866" spans="1:11" ht="15" customHeight="1" x14ac:dyDescent="0.4">
      <c r="A3866" s="58">
        <v>3862</v>
      </c>
      <c r="B3866" s="59" t="s">
        <v>8438</v>
      </c>
      <c r="C3866" s="59" t="s">
        <v>710</v>
      </c>
      <c r="D3866" s="59" t="s">
        <v>7913</v>
      </c>
      <c r="E3866" s="58" t="s">
        <v>586</v>
      </c>
      <c r="F3866" s="58" t="s">
        <v>8437</v>
      </c>
      <c r="G3866" s="59"/>
      <c r="H3866" s="59"/>
      <c r="I3866" s="59">
        <v>0</v>
      </c>
      <c r="J3866" s="60"/>
      <c r="K3866" s="59"/>
    </row>
    <row r="3867" spans="1:11" ht="15" customHeight="1" x14ac:dyDescent="0.4">
      <c r="A3867" s="58">
        <v>3863</v>
      </c>
      <c r="B3867" s="59" t="s">
        <v>8439</v>
      </c>
      <c r="C3867" s="59">
        <v>81089652</v>
      </c>
      <c r="D3867" s="59" t="s">
        <v>8440</v>
      </c>
      <c r="E3867" s="58" t="s">
        <v>582</v>
      </c>
      <c r="F3867" s="58">
        <v>1</v>
      </c>
      <c r="G3867" s="59"/>
      <c r="H3867" s="59"/>
      <c r="I3867" s="59">
        <v>0</v>
      </c>
      <c r="J3867" s="60"/>
      <c r="K3867" s="59"/>
    </row>
    <row r="3868" spans="1:11" ht="15" customHeight="1" x14ac:dyDescent="0.4">
      <c r="A3868" s="58">
        <v>3864</v>
      </c>
      <c r="B3868" s="59" t="s">
        <v>8441</v>
      </c>
      <c r="C3868" s="59">
        <v>81089653</v>
      </c>
      <c r="D3868" s="59" t="s">
        <v>8442</v>
      </c>
      <c r="E3868" s="58" t="s">
        <v>586</v>
      </c>
      <c r="F3868" s="58">
        <v>1</v>
      </c>
      <c r="G3868" s="59"/>
      <c r="H3868" s="59"/>
      <c r="I3868" s="59">
        <v>0</v>
      </c>
      <c r="J3868" s="60"/>
      <c r="K3868" s="59"/>
    </row>
    <row r="3869" spans="1:11" ht="15" customHeight="1" x14ac:dyDescent="0.4">
      <c r="A3869" s="58">
        <v>3865</v>
      </c>
      <c r="B3869" s="59" t="s">
        <v>8443</v>
      </c>
      <c r="C3869" s="59">
        <v>81089670</v>
      </c>
      <c r="D3869" s="59" t="s">
        <v>8444</v>
      </c>
      <c r="E3869" s="58" t="s">
        <v>586</v>
      </c>
      <c r="F3869" s="58">
        <v>1</v>
      </c>
      <c r="G3869" s="59"/>
      <c r="H3869" s="59"/>
      <c r="I3869" s="59">
        <v>0</v>
      </c>
      <c r="J3869" s="60"/>
      <c r="K3869" s="59"/>
    </row>
    <row r="3870" spans="1:11" ht="15" customHeight="1" x14ac:dyDescent="0.4">
      <c r="A3870" s="58">
        <v>3866</v>
      </c>
      <c r="B3870" s="59" t="s">
        <v>8445</v>
      </c>
      <c r="C3870" s="59">
        <v>81089671</v>
      </c>
      <c r="D3870" s="59" t="s">
        <v>8446</v>
      </c>
      <c r="E3870" s="58" t="s">
        <v>586</v>
      </c>
      <c r="F3870" s="58">
        <v>10</v>
      </c>
      <c r="G3870" s="59"/>
      <c r="H3870" s="59"/>
      <c r="I3870" s="59">
        <v>0</v>
      </c>
      <c r="J3870" s="60"/>
      <c r="K3870" s="59"/>
    </row>
    <row r="3871" spans="1:11" ht="15" customHeight="1" x14ac:dyDescent="0.4">
      <c r="A3871" s="58">
        <v>3867</v>
      </c>
      <c r="B3871" s="59" t="s">
        <v>8447</v>
      </c>
      <c r="C3871" s="59">
        <v>81089780</v>
      </c>
      <c r="D3871" s="59" t="s">
        <v>5487</v>
      </c>
      <c r="E3871" s="58" t="s">
        <v>586</v>
      </c>
      <c r="F3871" s="58">
        <v>1</v>
      </c>
      <c r="G3871" s="59"/>
      <c r="H3871" s="59"/>
      <c r="I3871" s="59">
        <v>0</v>
      </c>
      <c r="J3871" s="60"/>
      <c r="K3871" s="59"/>
    </row>
    <row r="3872" spans="1:11" ht="15" customHeight="1" x14ac:dyDescent="0.4">
      <c r="A3872" s="58">
        <v>3868</v>
      </c>
      <c r="B3872" s="59" t="s">
        <v>8448</v>
      </c>
      <c r="C3872" s="59">
        <v>81089800</v>
      </c>
      <c r="D3872" s="59" t="s">
        <v>8449</v>
      </c>
      <c r="E3872" s="58" t="s">
        <v>586</v>
      </c>
      <c r="F3872" s="58">
        <v>30</v>
      </c>
      <c r="G3872" s="59"/>
      <c r="H3872" s="59"/>
      <c r="I3872" s="59">
        <v>0</v>
      </c>
      <c r="J3872" s="60"/>
      <c r="K3872" s="59"/>
    </row>
    <row r="3873" spans="1:11" ht="15" customHeight="1" x14ac:dyDescent="0.4">
      <c r="A3873" s="58">
        <v>3869</v>
      </c>
      <c r="B3873" s="59" t="s">
        <v>8450</v>
      </c>
      <c r="C3873" s="59">
        <v>81089820</v>
      </c>
      <c r="D3873" s="59" t="s">
        <v>8451</v>
      </c>
      <c r="E3873" s="58" t="s">
        <v>586</v>
      </c>
      <c r="F3873" s="58">
        <v>1</v>
      </c>
      <c r="G3873" s="59"/>
      <c r="H3873" s="59"/>
      <c r="I3873" s="59">
        <v>0</v>
      </c>
      <c r="J3873" s="60"/>
      <c r="K3873" s="59"/>
    </row>
    <row r="3874" spans="1:11" ht="15" customHeight="1" x14ac:dyDescent="0.4">
      <c r="A3874" s="58">
        <v>3870</v>
      </c>
      <c r="B3874" s="59" t="s">
        <v>8452</v>
      </c>
      <c r="C3874" s="59">
        <v>81089830</v>
      </c>
      <c r="D3874" s="59" t="s">
        <v>8453</v>
      </c>
      <c r="E3874" s="58" t="s">
        <v>586</v>
      </c>
      <c r="F3874" s="58">
        <v>1</v>
      </c>
      <c r="G3874" s="59"/>
      <c r="H3874" s="59"/>
      <c r="I3874" s="59">
        <v>0</v>
      </c>
      <c r="J3874" s="60"/>
      <c r="K3874" s="59"/>
    </row>
    <row r="3875" spans="1:11" ht="15" customHeight="1" x14ac:dyDescent="0.4">
      <c r="A3875" s="58">
        <v>3871</v>
      </c>
      <c r="B3875" s="59" t="s">
        <v>8454</v>
      </c>
      <c r="C3875" s="59">
        <v>81099810</v>
      </c>
      <c r="D3875" s="59" t="s">
        <v>8455</v>
      </c>
      <c r="E3875" s="58" t="s">
        <v>582</v>
      </c>
      <c r="F3875" s="58">
        <v>1</v>
      </c>
      <c r="G3875" s="59"/>
      <c r="H3875" s="59"/>
      <c r="I3875" s="59">
        <v>0</v>
      </c>
      <c r="J3875" s="60"/>
      <c r="K3875" s="59"/>
    </row>
    <row r="3876" spans="1:11" ht="15" customHeight="1" x14ac:dyDescent="0.4">
      <c r="A3876" s="58">
        <v>3872</v>
      </c>
      <c r="B3876" s="59" t="s">
        <v>8456</v>
      </c>
      <c r="C3876" s="59" t="s">
        <v>8457</v>
      </c>
      <c r="D3876" s="59" t="s">
        <v>8458</v>
      </c>
      <c r="E3876" s="58" t="s">
        <v>586</v>
      </c>
      <c r="F3876" s="58">
        <v>1</v>
      </c>
      <c r="G3876" s="59"/>
      <c r="H3876" s="59"/>
      <c r="I3876" s="59">
        <v>0</v>
      </c>
      <c r="J3876" s="60"/>
      <c r="K3876" s="59"/>
    </row>
    <row r="3877" spans="1:11" ht="15" customHeight="1" x14ac:dyDescent="0.4">
      <c r="A3877" s="58">
        <v>3873</v>
      </c>
      <c r="B3877" s="59" t="s">
        <v>8459</v>
      </c>
      <c r="C3877" s="59" t="s">
        <v>3966</v>
      </c>
      <c r="D3877" s="59" t="s">
        <v>948</v>
      </c>
      <c r="E3877" s="58" t="s">
        <v>586</v>
      </c>
      <c r="F3877" s="58">
        <v>1</v>
      </c>
      <c r="G3877" s="59"/>
      <c r="H3877" s="59"/>
      <c r="I3877" s="59">
        <v>0</v>
      </c>
      <c r="J3877" s="60"/>
      <c r="K3877" s="59"/>
    </row>
    <row r="3878" spans="1:11" ht="15" customHeight="1" x14ac:dyDescent="0.4">
      <c r="A3878" s="58">
        <v>3874</v>
      </c>
      <c r="B3878" s="59" t="s">
        <v>8460</v>
      </c>
      <c r="C3878" s="59" t="s">
        <v>8461</v>
      </c>
      <c r="D3878" s="59" t="s">
        <v>8462</v>
      </c>
      <c r="E3878" s="58" t="s">
        <v>582</v>
      </c>
      <c r="F3878" s="58" t="s">
        <v>598</v>
      </c>
      <c r="G3878" s="59"/>
      <c r="H3878" s="59"/>
      <c r="I3878" s="59">
        <v>0.61291099999999998</v>
      </c>
      <c r="J3878" s="60">
        <v>1631558.2523400625</v>
      </c>
      <c r="K3878" s="59"/>
    </row>
    <row r="3879" spans="1:11" ht="15" customHeight="1" x14ac:dyDescent="0.4">
      <c r="A3879" s="58">
        <v>3875</v>
      </c>
      <c r="B3879" s="59" t="s">
        <v>8463</v>
      </c>
      <c r="C3879" s="59" t="s">
        <v>8464</v>
      </c>
      <c r="D3879" s="59" t="s">
        <v>8465</v>
      </c>
      <c r="E3879" s="58" t="s">
        <v>586</v>
      </c>
      <c r="F3879" s="58">
        <v>10</v>
      </c>
      <c r="G3879" s="59"/>
      <c r="H3879" s="59"/>
      <c r="I3879" s="59">
        <v>0</v>
      </c>
      <c r="J3879" s="60"/>
      <c r="K3879" s="59"/>
    </row>
    <row r="3880" spans="1:11" ht="15" customHeight="1" x14ac:dyDescent="0.4">
      <c r="A3880" s="58">
        <v>3876</v>
      </c>
      <c r="B3880" s="59" t="s">
        <v>8466</v>
      </c>
      <c r="C3880" s="59" t="s">
        <v>8467</v>
      </c>
      <c r="D3880" s="59" t="s">
        <v>8465</v>
      </c>
      <c r="E3880" s="58" t="s">
        <v>586</v>
      </c>
      <c r="F3880" s="58">
        <v>6</v>
      </c>
      <c r="G3880" s="59"/>
      <c r="H3880" s="59"/>
      <c r="I3880" s="59">
        <v>0</v>
      </c>
      <c r="J3880" s="60"/>
      <c r="K3880" s="59"/>
    </row>
    <row r="3881" spans="1:11" ht="15" customHeight="1" x14ac:dyDescent="0.4">
      <c r="A3881" s="58">
        <v>3877</v>
      </c>
      <c r="B3881" s="59" t="s">
        <v>8468</v>
      </c>
      <c r="C3881" s="59">
        <v>81090072</v>
      </c>
      <c r="D3881" s="59" t="s">
        <v>8469</v>
      </c>
      <c r="E3881" s="58" t="s">
        <v>586</v>
      </c>
      <c r="F3881" s="58">
        <v>4</v>
      </c>
      <c r="G3881" s="59"/>
      <c r="H3881" s="59"/>
      <c r="I3881" s="59">
        <v>0</v>
      </c>
      <c r="J3881" s="60"/>
      <c r="K3881" s="59"/>
    </row>
    <row r="3882" spans="1:11" ht="15" customHeight="1" x14ac:dyDescent="0.4">
      <c r="A3882" s="58">
        <v>3878</v>
      </c>
      <c r="B3882" s="59" t="s">
        <v>8470</v>
      </c>
      <c r="C3882" s="59">
        <v>81090073</v>
      </c>
      <c r="D3882" s="59" t="s">
        <v>8469</v>
      </c>
      <c r="E3882" s="58" t="s">
        <v>586</v>
      </c>
      <c r="F3882" s="58">
        <v>4</v>
      </c>
      <c r="G3882" s="59"/>
      <c r="H3882" s="59"/>
      <c r="I3882" s="59">
        <v>0</v>
      </c>
      <c r="J3882" s="60"/>
      <c r="K3882" s="59"/>
    </row>
    <row r="3883" spans="1:11" ht="15" customHeight="1" x14ac:dyDescent="0.4">
      <c r="A3883" s="58">
        <v>3879</v>
      </c>
      <c r="B3883" s="59" t="s">
        <v>8471</v>
      </c>
      <c r="C3883" s="59" t="s">
        <v>8472</v>
      </c>
      <c r="D3883" s="59" t="s">
        <v>8473</v>
      </c>
      <c r="E3883" s="58" t="s">
        <v>586</v>
      </c>
      <c r="F3883" s="58">
        <v>8</v>
      </c>
      <c r="G3883" s="59"/>
      <c r="H3883" s="59"/>
      <c r="I3883" s="59">
        <v>0</v>
      </c>
      <c r="J3883" s="60"/>
      <c r="K3883" s="59"/>
    </row>
    <row r="3884" spans="1:11" ht="15" customHeight="1" x14ac:dyDescent="0.4">
      <c r="A3884" s="58">
        <v>3880</v>
      </c>
      <c r="B3884" s="59" t="s">
        <v>8474</v>
      </c>
      <c r="C3884" s="59">
        <v>81090074</v>
      </c>
      <c r="D3884" s="59" t="s">
        <v>8475</v>
      </c>
      <c r="E3884" s="58" t="s">
        <v>586</v>
      </c>
      <c r="F3884" s="58">
        <v>4</v>
      </c>
      <c r="G3884" s="59"/>
      <c r="H3884" s="59"/>
      <c r="I3884" s="59">
        <v>0</v>
      </c>
      <c r="J3884" s="60"/>
      <c r="K3884" s="59"/>
    </row>
    <row r="3885" spans="1:11" ht="15" customHeight="1" x14ac:dyDescent="0.4">
      <c r="A3885" s="58">
        <v>3881</v>
      </c>
      <c r="B3885" s="59" t="s">
        <v>8476</v>
      </c>
      <c r="C3885" s="59" t="s">
        <v>2839</v>
      </c>
      <c r="D3885" s="59" t="s">
        <v>8465</v>
      </c>
      <c r="E3885" s="58" t="s">
        <v>586</v>
      </c>
      <c r="F3885" s="58">
        <v>12</v>
      </c>
      <c r="G3885" s="59"/>
      <c r="H3885" s="59"/>
      <c r="I3885" s="59">
        <v>0</v>
      </c>
      <c r="J3885" s="60"/>
      <c r="K3885" s="59"/>
    </row>
    <row r="3886" spans="1:11" ht="15" customHeight="1" x14ac:dyDescent="0.4">
      <c r="A3886" s="58">
        <v>3882</v>
      </c>
      <c r="B3886" s="59" t="s">
        <v>8477</v>
      </c>
      <c r="C3886" s="59" t="s">
        <v>8478</v>
      </c>
      <c r="D3886" s="59" t="s">
        <v>8479</v>
      </c>
      <c r="E3886" s="58" t="s">
        <v>586</v>
      </c>
      <c r="F3886" s="58">
        <v>16</v>
      </c>
      <c r="G3886" s="59"/>
      <c r="H3886" s="59"/>
      <c r="I3886" s="59">
        <v>0</v>
      </c>
      <c r="J3886" s="60"/>
      <c r="K3886" s="59"/>
    </row>
    <row r="3887" spans="1:11" ht="15" customHeight="1" x14ac:dyDescent="0.4">
      <c r="A3887" s="58">
        <v>3883</v>
      </c>
      <c r="B3887" s="59" t="s">
        <v>8480</v>
      </c>
      <c r="C3887" s="59" t="s">
        <v>3984</v>
      </c>
      <c r="D3887" s="59" t="s">
        <v>722</v>
      </c>
      <c r="E3887" s="58" t="s">
        <v>586</v>
      </c>
      <c r="F3887" s="58">
        <v>16</v>
      </c>
      <c r="G3887" s="59"/>
      <c r="H3887" s="59"/>
      <c r="I3887" s="59">
        <v>0</v>
      </c>
      <c r="J3887" s="60"/>
      <c r="K3887" s="59"/>
    </row>
    <row r="3888" spans="1:11" ht="15" customHeight="1" x14ac:dyDescent="0.4">
      <c r="A3888" s="58">
        <v>3884</v>
      </c>
      <c r="B3888" s="59" t="s">
        <v>8481</v>
      </c>
      <c r="C3888" s="59" t="s">
        <v>707</v>
      </c>
      <c r="D3888" s="59" t="s">
        <v>8482</v>
      </c>
      <c r="E3888" s="58" t="s">
        <v>586</v>
      </c>
      <c r="F3888" s="58">
        <v>16</v>
      </c>
      <c r="G3888" s="59"/>
      <c r="H3888" s="59"/>
      <c r="I3888" s="59">
        <v>0</v>
      </c>
      <c r="J3888" s="60"/>
      <c r="K3888" s="59"/>
    </row>
    <row r="3889" spans="1:11" ht="15" customHeight="1" x14ac:dyDescent="0.4">
      <c r="A3889" s="58">
        <v>3885</v>
      </c>
      <c r="B3889" s="59" t="s">
        <v>8483</v>
      </c>
      <c r="C3889" s="59" t="s">
        <v>8484</v>
      </c>
      <c r="D3889" s="59" t="s">
        <v>8479</v>
      </c>
      <c r="E3889" s="58" t="s">
        <v>586</v>
      </c>
      <c r="F3889" s="58">
        <v>8</v>
      </c>
      <c r="G3889" s="59"/>
      <c r="H3889" s="59"/>
      <c r="I3889" s="59">
        <v>0</v>
      </c>
      <c r="J3889" s="60"/>
      <c r="K3889" s="59"/>
    </row>
    <row r="3890" spans="1:11" ht="15" customHeight="1" x14ac:dyDescent="0.4">
      <c r="A3890" s="58">
        <v>3886</v>
      </c>
      <c r="B3890" s="59" t="s">
        <v>8485</v>
      </c>
      <c r="C3890" s="59" t="s">
        <v>8486</v>
      </c>
      <c r="D3890" s="59" t="s">
        <v>722</v>
      </c>
      <c r="E3890" s="58" t="s">
        <v>586</v>
      </c>
      <c r="F3890" s="58">
        <v>8</v>
      </c>
      <c r="G3890" s="59"/>
      <c r="H3890" s="59"/>
      <c r="I3890" s="59">
        <v>0</v>
      </c>
      <c r="J3890" s="60"/>
      <c r="K3890" s="59"/>
    </row>
    <row r="3891" spans="1:11" ht="15" customHeight="1" x14ac:dyDescent="0.4">
      <c r="A3891" s="58">
        <v>3887</v>
      </c>
      <c r="B3891" s="59" t="s">
        <v>8487</v>
      </c>
      <c r="C3891" s="59" t="s">
        <v>715</v>
      </c>
      <c r="D3891" s="59" t="s">
        <v>8482</v>
      </c>
      <c r="E3891" s="58" t="s">
        <v>586</v>
      </c>
      <c r="F3891" s="58">
        <v>8</v>
      </c>
      <c r="G3891" s="59"/>
      <c r="H3891" s="59"/>
      <c r="I3891" s="59">
        <v>0</v>
      </c>
      <c r="J3891" s="60"/>
      <c r="K3891" s="59"/>
    </row>
    <row r="3892" spans="1:11" ht="15" customHeight="1" x14ac:dyDescent="0.4">
      <c r="A3892" s="58">
        <v>3888</v>
      </c>
      <c r="B3892" s="59" t="s">
        <v>8488</v>
      </c>
      <c r="C3892" s="59" t="s">
        <v>8489</v>
      </c>
      <c r="D3892" s="59" t="s">
        <v>8465</v>
      </c>
      <c r="E3892" s="58" t="s">
        <v>586</v>
      </c>
      <c r="F3892" s="58">
        <v>6</v>
      </c>
      <c r="G3892" s="59"/>
      <c r="H3892" s="59"/>
      <c r="I3892" s="59">
        <v>0</v>
      </c>
      <c r="J3892" s="60"/>
      <c r="K3892" s="59"/>
    </row>
    <row r="3893" spans="1:11" ht="15" customHeight="1" x14ac:dyDescent="0.4">
      <c r="A3893" s="58">
        <v>3889</v>
      </c>
      <c r="B3893" s="59" t="s">
        <v>8490</v>
      </c>
      <c r="C3893" s="59" t="s">
        <v>8491</v>
      </c>
      <c r="D3893" s="59" t="s">
        <v>637</v>
      </c>
      <c r="E3893" s="58" t="s">
        <v>586</v>
      </c>
      <c r="F3893" s="58">
        <v>6</v>
      </c>
      <c r="G3893" s="59"/>
      <c r="H3893" s="59"/>
      <c r="I3893" s="59">
        <v>0</v>
      </c>
      <c r="J3893" s="60"/>
      <c r="K3893" s="59"/>
    </row>
    <row r="3894" spans="1:11" ht="15" customHeight="1" x14ac:dyDescent="0.4">
      <c r="A3894" s="58">
        <v>3890</v>
      </c>
      <c r="B3894" s="59" t="s">
        <v>8492</v>
      </c>
      <c r="C3894" s="59" t="s">
        <v>8493</v>
      </c>
      <c r="D3894" s="59" t="s">
        <v>8479</v>
      </c>
      <c r="E3894" s="58" t="s">
        <v>586</v>
      </c>
      <c r="F3894" s="58">
        <v>7</v>
      </c>
      <c r="G3894" s="59"/>
      <c r="H3894" s="59"/>
      <c r="I3894" s="59">
        <v>0</v>
      </c>
      <c r="J3894" s="60"/>
      <c r="K3894" s="59"/>
    </row>
    <row r="3895" spans="1:11" ht="15" customHeight="1" x14ac:dyDescent="0.4">
      <c r="A3895" s="58">
        <v>3891</v>
      </c>
      <c r="B3895" s="59" t="s">
        <v>8494</v>
      </c>
      <c r="C3895" s="59" t="s">
        <v>2803</v>
      </c>
      <c r="D3895" s="59" t="s">
        <v>722</v>
      </c>
      <c r="E3895" s="58" t="s">
        <v>586</v>
      </c>
      <c r="F3895" s="58">
        <v>7</v>
      </c>
      <c r="G3895" s="59"/>
      <c r="H3895" s="59"/>
      <c r="I3895" s="59">
        <v>0</v>
      </c>
      <c r="J3895" s="60"/>
      <c r="K3895" s="59"/>
    </row>
    <row r="3896" spans="1:11" ht="15" customHeight="1" x14ac:dyDescent="0.4">
      <c r="A3896" s="58">
        <v>3892</v>
      </c>
      <c r="B3896" s="59" t="s">
        <v>8495</v>
      </c>
      <c r="C3896" s="59" t="s">
        <v>8496</v>
      </c>
      <c r="D3896" s="59" t="s">
        <v>8497</v>
      </c>
      <c r="E3896" s="58" t="s">
        <v>586</v>
      </c>
      <c r="F3896" s="58">
        <v>7</v>
      </c>
      <c r="G3896" s="59"/>
      <c r="H3896" s="59"/>
      <c r="I3896" s="59">
        <v>0</v>
      </c>
      <c r="J3896" s="60"/>
      <c r="K3896" s="59"/>
    </row>
    <row r="3897" spans="1:11" ht="15" customHeight="1" x14ac:dyDescent="0.4">
      <c r="A3897" s="58">
        <v>3893</v>
      </c>
      <c r="B3897" s="59" t="s">
        <v>8498</v>
      </c>
      <c r="C3897" s="59">
        <v>81090076</v>
      </c>
      <c r="D3897" s="59" t="s">
        <v>5733</v>
      </c>
      <c r="E3897" s="58" t="s">
        <v>586</v>
      </c>
      <c r="F3897" s="58">
        <v>1</v>
      </c>
      <c r="G3897" s="59"/>
      <c r="H3897" s="59"/>
      <c r="I3897" s="59">
        <v>0</v>
      </c>
      <c r="J3897" s="60"/>
      <c r="K3897" s="59"/>
    </row>
    <row r="3898" spans="1:11" ht="15" customHeight="1" x14ac:dyDescent="0.4">
      <c r="A3898" s="58">
        <v>3894</v>
      </c>
      <c r="B3898" s="59" t="s">
        <v>8499</v>
      </c>
      <c r="C3898" s="59" t="s">
        <v>8500</v>
      </c>
      <c r="D3898" s="59" t="s">
        <v>864</v>
      </c>
      <c r="E3898" s="58" t="s">
        <v>586</v>
      </c>
      <c r="F3898" s="58">
        <v>8</v>
      </c>
      <c r="G3898" s="59"/>
      <c r="H3898" s="59"/>
      <c r="I3898" s="59">
        <v>0</v>
      </c>
      <c r="J3898" s="60"/>
      <c r="K3898" s="59"/>
    </row>
    <row r="3899" spans="1:11" ht="15" customHeight="1" x14ac:dyDescent="0.4">
      <c r="A3899" s="58">
        <v>3895</v>
      </c>
      <c r="B3899" s="59" t="s">
        <v>8501</v>
      </c>
      <c r="C3899" s="59">
        <v>81090171</v>
      </c>
      <c r="D3899" s="59" t="s">
        <v>8502</v>
      </c>
      <c r="E3899" s="58" t="s">
        <v>586</v>
      </c>
      <c r="F3899" s="58">
        <v>1</v>
      </c>
      <c r="G3899" s="59"/>
      <c r="H3899" s="59"/>
      <c r="I3899" s="59">
        <v>0</v>
      </c>
      <c r="J3899" s="60"/>
      <c r="K3899" s="59"/>
    </row>
    <row r="3900" spans="1:11" ht="15" customHeight="1" x14ac:dyDescent="0.4">
      <c r="A3900" s="58">
        <v>3896</v>
      </c>
      <c r="B3900" s="59" t="s">
        <v>8503</v>
      </c>
      <c r="C3900" s="59">
        <v>81089912</v>
      </c>
      <c r="D3900" s="59" t="s">
        <v>8504</v>
      </c>
      <c r="E3900" s="58" t="s">
        <v>582</v>
      </c>
      <c r="F3900" s="58">
        <v>2</v>
      </c>
      <c r="G3900" s="59"/>
      <c r="H3900" s="59"/>
      <c r="I3900" s="59">
        <v>8.8000000000000003E-4</v>
      </c>
      <c r="J3900" s="60">
        <v>1136363636.3636363</v>
      </c>
      <c r="K3900" s="59"/>
    </row>
    <row r="3901" spans="1:11" ht="15" customHeight="1" x14ac:dyDescent="0.4">
      <c r="A3901" s="58">
        <v>3897</v>
      </c>
      <c r="B3901" s="59" t="s">
        <v>8505</v>
      </c>
      <c r="C3901" s="59" t="s">
        <v>8505</v>
      </c>
      <c r="D3901" s="59" t="s">
        <v>722</v>
      </c>
      <c r="E3901" s="58" t="s">
        <v>586</v>
      </c>
      <c r="F3901" s="58">
        <v>1</v>
      </c>
      <c r="G3901" s="59"/>
      <c r="H3901" s="59"/>
      <c r="I3901" s="59">
        <v>0</v>
      </c>
      <c r="J3901" s="60"/>
      <c r="K3901" s="59"/>
    </row>
    <row r="3902" spans="1:11" ht="15" customHeight="1" x14ac:dyDescent="0.4">
      <c r="A3902" s="58">
        <v>3898</v>
      </c>
      <c r="B3902" s="59" t="s">
        <v>8506</v>
      </c>
      <c r="C3902" s="59" t="s">
        <v>8506</v>
      </c>
      <c r="D3902" s="59" t="s">
        <v>8507</v>
      </c>
      <c r="E3902" s="58" t="s">
        <v>586</v>
      </c>
      <c r="F3902" s="58">
        <v>1</v>
      </c>
      <c r="G3902" s="59"/>
      <c r="H3902" s="59"/>
      <c r="I3902" s="59">
        <v>0</v>
      </c>
      <c r="J3902" s="60"/>
      <c r="K3902" s="59"/>
    </row>
    <row r="3903" spans="1:11" ht="15" customHeight="1" x14ac:dyDescent="0.4">
      <c r="A3903" s="58">
        <v>3899</v>
      </c>
      <c r="B3903" s="59" t="s">
        <v>8508</v>
      </c>
      <c r="C3903" s="59" t="s">
        <v>8508</v>
      </c>
      <c r="D3903" s="59" t="s">
        <v>8509</v>
      </c>
      <c r="E3903" s="58" t="s">
        <v>586</v>
      </c>
      <c r="F3903" s="58">
        <v>1</v>
      </c>
      <c r="G3903" s="59"/>
      <c r="H3903" s="59"/>
      <c r="I3903" s="59">
        <v>0</v>
      </c>
      <c r="J3903" s="60"/>
      <c r="K3903" s="59"/>
    </row>
    <row r="3904" spans="1:11" ht="15" customHeight="1" x14ac:dyDescent="0.4">
      <c r="A3904" s="58">
        <v>3900</v>
      </c>
      <c r="B3904" s="59" t="s">
        <v>8510</v>
      </c>
      <c r="C3904" s="59" t="s">
        <v>8510</v>
      </c>
      <c r="D3904" s="59" t="s">
        <v>8511</v>
      </c>
      <c r="E3904" s="58" t="s">
        <v>586</v>
      </c>
      <c r="F3904" s="58">
        <v>1</v>
      </c>
      <c r="G3904" s="59"/>
      <c r="H3904" s="59"/>
      <c r="I3904" s="59">
        <v>0</v>
      </c>
      <c r="J3904" s="60"/>
      <c r="K3904" s="59"/>
    </row>
    <row r="3905" spans="1:11" ht="15" customHeight="1" x14ac:dyDescent="0.4">
      <c r="A3905" s="58">
        <v>3901</v>
      </c>
      <c r="B3905" s="59" t="s">
        <v>8512</v>
      </c>
      <c r="C3905" s="59" t="s">
        <v>8512</v>
      </c>
      <c r="D3905" s="59" t="s">
        <v>8511</v>
      </c>
      <c r="E3905" s="58" t="s">
        <v>586</v>
      </c>
      <c r="F3905" s="58">
        <v>1</v>
      </c>
      <c r="G3905" s="59"/>
      <c r="H3905" s="59"/>
      <c r="I3905" s="59">
        <v>0</v>
      </c>
      <c r="J3905" s="60"/>
      <c r="K3905" s="59"/>
    </row>
    <row r="3906" spans="1:11" ht="15" customHeight="1" x14ac:dyDescent="0.4">
      <c r="A3906" s="58">
        <v>3902</v>
      </c>
      <c r="B3906" s="59" t="s">
        <v>8513</v>
      </c>
      <c r="C3906" s="59" t="s">
        <v>8513</v>
      </c>
      <c r="D3906" s="59" t="s">
        <v>8514</v>
      </c>
      <c r="E3906" s="58" t="s">
        <v>586</v>
      </c>
      <c r="F3906" s="58">
        <v>1</v>
      </c>
      <c r="G3906" s="59"/>
      <c r="H3906" s="59"/>
      <c r="I3906" s="59">
        <v>0</v>
      </c>
      <c r="J3906" s="60"/>
      <c r="K3906" s="59"/>
    </row>
    <row r="3907" spans="1:11" ht="15" customHeight="1" x14ac:dyDescent="0.4">
      <c r="A3907" s="58">
        <v>3903</v>
      </c>
      <c r="B3907" s="59" t="s">
        <v>8515</v>
      </c>
      <c r="C3907" s="59" t="s">
        <v>8515</v>
      </c>
      <c r="D3907" s="59" t="s">
        <v>8509</v>
      </c>
      <c r="E3907" s="58" t="s">
        <v>586</v>
      </c>
      <c r="F3907" s="58">
        <v>1</v>
      </c>
      <c r="G3907" s="59"/>
      <c r="H3907" s="59"/>
      <c r="I3907" s="59">
        <v>0</v>
      </c>
      <c r="J3907" s="60"/>
      <c r="K3907" s="59"/>
    </row>
    <row r="3908" spans="1:11" ht="15" customHeight="1" x14ac:dyDescent="0.4">
      <c r="A3908" s="58">
        <v>3904</v>
      </c>
      <c r="B3908" s="59" t="s">
        <v>8516</v>
      </c>
      <c r="C3908" s="59" t="s">
        <v>8516</v>
      </c>
      <c r="D3908" s="59" t="s">
        <v>8517</v>
      </c>
      <c r="E3908" s="58" t="s">
        <v>586</v>
      </c>
      <c r="F3908" s="58">
        <v>1</v>
      </c>
      <c r="G3908" s="59"/>
      <c r="H3908" s="59"/>
      <c r="I3908" s="59">
        <v>0</v>
      </c>
      <c r="J3908" s="60"/>
      <c r="K3908" s="59"/>
    </row>
    <row r="3909" spans="1:11" ht="15" customHeight="1" x14ac:dyDescent="0.4">
      <c r="A3909" s="58">
        <v>3905</v>
      </c>
      <c r="B3909" s="59" t="s">
        <v>8518</v>
      </c>
      <c r="C3909" s="59" t="s">
        <v>8518</v>
      </c>
      <c r="D3909" s="59" t="s">
        <v>8519</v>
      </c>
      <c r="E3909" s="58" t="s">
        <v>586</v>
      </c>
      <c r="F3909" s="58">
        <v>1</v>
      </c>
      <c r="G3909" s="59"/>
      <c r="H3909" s="59"/>
      <c r="I3909" s="59">
        <v>0</v>
      </c>
      <c r="J3909" s="60"/>
      <c r="K3909" s="59"/>
    </row>
    <row r="3910" spans="1:11" ht="15" customHeight="1" x14ac:dyDescent="0.4">
      <c r="A3910" s="58">
        <v>3906</v>
      </c>
      <c r="B3910" s="59" t="s">
        <v>8520</v>
      </c>
      <c r="C3910" s="59" t="s">
        <v>8520</v>
      </c>
      <c r="D3910" s="59" t="s">
        <v>8521</v>
      </c>
      <c r="E3910" s="58" t="s">
        <v>586</v>
      </c>
      <c r="F3910" s="58">
        <v>1</v>
      </c>
      <c r="G3910" s="59"/>
      <c r="H3910" s="59"/>
      <c r="I3910" s="59">
        <v>0</v>
      </c>
      <c r="J3910" s="60"/>
      <c r="K3910" s="59"/>
    </row>
    <row r="3911" spans="1:11" ht="15" customHeight="1" x14ac:dyDescent="0.4">
      <c r="A3911" s="58">
        <v>3907</v>
      </c>
      <c r="B3911" s="59" t="s">
        <v>8522</v>
      </c>
      <c r="C3911" s="59" t="s">
        <v>8522</v>
      </c>
      <c r="D3911" s="59" t="s">
        <v>8523</v>
      </c>
      <c r="E3911" s="58" t="s">
        <v>586</v>
      </c>
      <c r="F3911" s="58">
        <v>1</v>
      </c>
      <c r="G3911" s="59"/>
      <c r="H3911" s="59"/>
      <c r="I3911" s="59">
        <v>0</v>
      </c>
      <c r="J3911" s="60"/>
      <c r="K3911" s="59"/>
    </row>
    <row r="3912" spans="1:11" ht="15" customHeight="1" x14ac:dyDescent="0.4">
      <c r="A3912" s="58">
        <v>3908</v>
      </c>
      <c r="B3912" s="59" t="s">
        <v>8524</v>
      </c>
      <c r="C3912" s="59" t="s">
        <v>8524</v>
      </c>
      <c r="D3912" s="59" t="s">
        <v>8525</v>
      </c>
      <c r="E3912" s="58" t="s">
        <v>586</v>
      </c>
      <c r="F3912" s="58">
        <v>1</v>
      </c>
      <c r="G3912" s="59"/>
      <c r="H3912" s="59"/>
      <c r="I3912" s="59">
        <v>0</v>
      </c>
      <c r="J3912" s="60"/>
      <c r="K3912" s="59"/>
    </row>
    <row r="3913" spans="1:11" ht="15" customHeight="1" x14ac:dyDescent="0.4">
      <c r="A3913" s="58">
        <v>3909</v>
      </c>
      <c r="B3913" s="59" t="s">
        <v>8526</v>
      </c>
      <c r="C3913" s="59" t="s">
        <v>8526</v>
      </c>
      <c r="D3913" s="59" t="s">
        <v>8527</v>
      </c>
      <c r="E3913" s="58" t="s">
        <v>586</v>
      </c>
      <c r="F3913" s="58">
        <v>1</v>
      </c>
      <c r="G3913" s="59"/>
      <c r="H3913" s="59"/>
      <c r="I3913" s="59">
        <v>0</v>
      </c>
      <c r="J3913" s="60"/>
      <c r="K3913" s="59"/>
    </row>
    <row r="3914" spans="1:11" ht="15" customHeight="1" x14ac:dyDescent="0.4">
      <c r="A3914" s="58">
        <v>3910</v>
      </c>
      <c r="B3914" s="59" t="s">
        <v>8528</v>
      </c>
      <c r="C3914" s="59" t="s">
        <v>8528</v>
      </c>
      <c r="D3914" s="59" t="s">
        <v>8529</v>
      </c>
      <c r="E3914" s="58" t="s">
        <v>586</v>
      </c>
      <c r="F3914" s="58">
        <v>1</v>
      </c>
      <c r="G3914" s="59"/>
      <c r="H3914" s="59"/>
      <c r="I3914" s="59">
        <v>0</v>
      </c>
      <c r="J3914" s="60"/>
      <c r="K3914" s="59"/>
    </row>
    <row r="3915" spans="1:11" ht="15" customHeight="1" x14ac:dyDescent="0.4">
      <c r="A3915" s="58">
        <v>3911</v>
      </c>
      <c r="B3915" s="59" t="s">
        <v>8530</v>
      </c>
      <c r="C3915" s="59" t="s">
        <v>8530</v>
      </c>
      <c r="D3915" s="59" t="s">
        <v>8109</v>
      </c>
      <c r="E3915" s="58" t="s">
        <v>586</v>
      </c>
      <c r="F3915" s="58">
        <v>1</v>
      </c>
      <c r="G3915" s="59"/>
      <c r="H3915" s="59"/>
      <c r="I3915" s="59">
        <v>0</v>
      </c>
      <c r="J3915" s="60"/>
      <c r="K3915" s="59"/>
    </row>
    <row r="3916" spans="1:11" ht="15" customHeight="1" x14ac:dyDescent="0.4">
      <c r="A3916" s="58">
        <v>3912</v>
      </c>
      <c r="B3916" s="59" t="s">
        <v>8531</v>
      </c>
      <c r="C3916" s="59" t="s">
        <v>8531</v>
      </c>
      <c r="D3916" s="59" t="s">
        <v>8532</v>
      </c>
      <c r="E3916" s="58" t="s">
        <v>586</v>
      </c>
      <c r="F3916" s="58">
        <v>1</v>
      </c>
      <c r="G3916" s="59"/>
      <c r="H3916" s="59"/>
      <c r="I3916" s="59">
        <v>0</v>
      </c>
      <c r="J3916" s="60"/>
      <c r="K3916" s="59"/>
    </row>
    <row r="3917" spans="1:11" ht="15" customHeight="1" x14ac:dyDescent="0.4">
      <c r="A3917" s="58">
        <v>3913</v>
      </c>
      <c r="B3917" s="59" t="s">
        <v>8533</v>
      </c>
      <c r="C3917" s="59" t="s">
        <v>8533</v>
      </c>
      <c r="D3917" s="59" t="s">
        <v>8479</v>
      </c>
      <c r="E3917" s="58" t="s">
        <v>586</v>
      </c>
      <c r="F3917" s="58">
        <v>1</v>
      </c>
      <c r="G3917" s="59"/>
      <c r="H3917" s="59"/>
      <c r="I3917" s="59">
        <v>0</v>
      </c>
      <c r="J3917" s="60"/>
      <c r="K3917" s="59"/>
    </row>
    <row r="3918" spans="1:11" ht="15" customHeight="1" x14ac:dyDescent="0.4">
      <c r="A3918" s="58">
        <v>3914</v>
      </c>
      <c r="B3918" s="59" t="s">
        <v>8534</v>
      </c>
      <c r="C3918" s="59" t="s">
        <v>8534</v>
      </c>
      <c r="D3918" s="59" t="s">
        <v>722</v>
      </c>
      <c r="E3918" s="58" t="s">
        <v>586</v>
      </c>
      <c r="F3918" s="58">
        <v>1</v>
      </c>
      <c r="G3918" s="59"/>
      <c r="H3918" s="59"/>
      <c r="I3918" s="59">
        <v>0</v>
      </c>
      <c r="J3918" s="60"/>
      <c r="K3918" s="59"/>
    </row>
    <row r="3919" spans="1:11" ht="15" customHeight="1" x14ac:dyDescent="0.4">
      <c r="A3919" s="58">
        <v>3915</v>
      </c>
      <c r="B3919" s="59" t="s">
        <v>8535</v>
      </c>
      <c r="C3919" s="59" t="s">
        <v>8535</v>
      </c>
      <c r="D3919" s="59" t="s">
        <v>8482</v>
      </c>
      <c r="E3919" s="58" t="s">
        <v>586</v>
      </c>
      <c r="F3919" s="58">
        <v>1</v>
      </c>
      <c r="G3919" s="59"/>
      <c r="H3919" s="59"/>
      <c r="I3919" s="59">
        <v>0</v>
      </c>
      <c r="J3919" s="60"/>
      <c r="K3919" s="59"/>
    </row>
    <row r="3920" spans="1:11" ht="15" customHeight="1" x14ac:dyDescent="0.4">
      <c r="A3920" s="58">
        <v>3916</v>
      </c>
      <c r="B3920" s="59" t="s">
        <v>8536</v>
      </c>
      <c r="C3920" s="59" t="s">
        <v>8536</v>
      </c>
      <c r="D3920" s="59" t="s">
        <v>8479</v>
      </c>
      <c r="E3920" s="58" t="s">
        <v>586</v>
      </c>
      <c r="F3920" s="58">
        <v>1</v>
      </c>
      <c r="G3920" s="59"/>
      <c r="H3920" s="59"/>
      <c r="I3920" s="59">
        <v>0</v>
      </c>
      <c r="J3920" s="60"/>
      <c r="K3920" s="59"/>
    </row>
    <row r="3921" spans="1:11" ht="15" customHeight="1" x14ac:dyDescent="0.4">
      <c r="A3921" s="58">
        <v>3917</v>
      </c>
      <c r="B3921" s="59" t="s">
        <v>8537</v>
      </c>
      <c r="C3921" s="59" t="s">
        <v>8537</v>
      </c>
      <c r="D3921" s="59" t="s">
        <v>8479</v>
      </c>
      <c r="E3921" s="58" t="s">
        <v>586</v>
      </c>
      <c r="F3921" s="58">
        <v>1</v>
      </c>
      <c r="G3921" s="59"/>
      <c r="H3921" s="59"/>
      <c r="I3921" s="59">
        <v>0</v>
      </c>
      <c r="J3921" s="60"/>
      <c r="K3921" s="59"/>
    </row>
    <row r="3922" spans="1:11" ht="15" customHeight="1" x14ac:dyDescent="0.4">
      <c r="A3922" s="58">
        <v>3918</v>
      </c>
      <c r="B3922" s="59" t="s">
        <v>8538</v>
      </c>
      <c r="C3922" s="59" t="s">
        <v>8538</v>
      </c>
      <c r="D3922" s="59" t="s">
        <v>722</v>
      </c>
      <c r="E3922" s="58" t="s">
        <v>586</v>
      </c>
      <c r="F3922" s="58">
        <v>1</v>
      </c>
      <c r="G3922" s="59"/>
      <c r="H3922" s="59"/>
      <c r="I3922" s="59">
        <v>0</v>
      </c>
      <c r="J3922" s="60"/>
      <c r="K3922" s="59"/>
    </row>
    <row r="3923" spans="1:11" ht="15" customHeight="1" x14ac:dyDescent="0.4">
      <c r="A3923" s="58">
        <v>3919</v>
      </c>
      <c r="B3923" s="59" t="s">
        <v>8539</v>
      </c>
      <c r="C3923" s="59" t="s">
        <v>8539</v>
      </c>
      <c r="D3923" s="59" t="s">
        <v>8482</v>
      </c>
      <c r="E3923" s="58" t="s">
        <v>586</v>
      </c>
      <c r="F3923" s="58">
        <v>1</v>
      </c>
      <c r="G3923" s="59"/>
      <c r="H3923" s="59"/>
      <c r="I3923" s="59">
        <v>0</v>
      </c>
      <c r="J3923" s="60"/>
      <c r="K3923" s="59"/>
    </row>
    <row r="3924" spans="1:11" ht="15" customHeight="1" x14ac:dyDescent="0.4">
      <c r="A3924" s="58">
        <v>3920</v>
      </c>
      <c r="B3924" s="59" t="s">
        <v>8540</v>
      </c>
      <c r="C3924" s="59" t="s">
        <v>8540</v>
      </c>
      <c r="D3924" s="59" t="s">
        <v>8479</v>
      </c>
      <c r="E3924" s="58" t="s">
        <v>586</v>
      </c>
      <c r="F3924" s="58">
        <v>1</v>
      </c>
      <c r="G3924" s="59"/>
      <c r="H3924" s="59"/>
      <c r="I3924" s="59">
        <v>0</v>
      </c>
      <c r="J3924" s="60"/>
      <c r="K3924" s="59"/>
    </row>
    <row r="3925" spans="1:11" ht="15" customHeight="1" x14ac:dyDescent="0.4">
      <c r="A3925" s="58">
        <v>3921</v>
      </c>
      <c r="B3925" s="59" t="s">
        <v>8541</v>
      </c>
      <c r="C3925" s="59" t="s">
        <v>8541</v>
      </c>
      <c r="D3925" s="59" t="s">
        <v>722</v>
      </c>
      <c r="E3925" s="58" t="s">
        <v>586</v>
      </c>
      <c r="F3925" s="58">
        <v>1</v>
      </c>
      <c r="G3925" s="59"/>
      <c r="H3925" s="59"/>
      <c r="I3925" s="59">
        <v>0</v>
      </c>
      <c r="J3925" s="60"/>
      <c r="K3925" s="59"/>
    </row>
    <row r="3926" spans="1:11" ht="15" customHeight="1" x14ac:dyDescent="0.4">
      <c r="A3926" s="58">
        <v>3922</v>
      </c>
      <c r="B3926" s="59" t="s">
        <v>8542</v>
      </c>
      <c r="C3926" s="59" t="s">
        <v>8542</v>
      </c>
      <c r="D3926" s="59" t="s">
        <v>8543</v>
      </c>
      <c r="E3926" s="58" t="s">
        <v>586</v>
      </c>
      <c r="F3926" s="58">
        <v>1</v>
      </c>
      <c r="G3926" s="59"/>
      <c r="H3926" s="59"/>
      <c r="I3926" s="59">
        <v>0</v>
      </c>
      <c r="J3926" s="60"/>
      <c r="K3926" s="59"/>
    </row>
    <row r="3927" spans="1:11" ht="15" customHeight="1" x14ac:dyDescent="0.4">
      <c r="A3927" s="58">
        <v>3923</v>
      </c>
      <c r="B3927" s="59" t="s">
        <v>8544</v>
      </c>
      <c r="C3927" s="59" t="s">
        <v>8544</v>
      </c>
      <c r="D3927" s="59" t="s">
        <v>8545</v>
      </c>
      <c r="E3927" s="58" t="s">
        <v>582</v>
      </c>
      <c r="F3927" s="58">
        <v>1</v>
      </c>
      <c r="G3927" s="59"/>
      <c r="H3927" s="59"/>
      <c r="I3927" s="59">
        <v>0</v>
      </c>
      <c r="J3927" s="60"/>
      <c r="K3927" s="59"/>
    </row>
    <row r="3928" spans="1:11" ht="15" customHeight="1" x14ac:dyDescent="0.4">
      <c r="A3928" s="58">
        <v>3924</v>
      </c>
      <c r="B3928" s="59" t="s">
        <v>8546</v>
      </c>
      <c r="C3928" s="59" t="s">
        <v>8546</v>
      </c>
      <c r="D3928" s="59" t="s">
        <v>8547</v>
      </c>
      <c r="E3928" s="58" t="s">
        <v>586</v>
      </c>
      <c r="F3928" s="58">
        <v>1</v>
      </c>
      <c r="G3928" s="59"/>
      <c r="H3928" s="59"/>
      <c r="I3928" s="59">
        <v>0</v>
      </c>
      <c r="J3928" s="60"/>
      <c r="K3928" s="59"/>
    </row>
    <row r="3929" spans="1:11" ht="15" customHeight="1" x14ac:dyDescent="0.4">
      <c r="A3929" s="58">
        <v>3925</v>
      </c>
      <c r="B3929" s="59" t="s">
        <v>8548</v>
      </c>
      <c r="C3929" s="59" t="s">
        <v>8548</v>
      </c>
      <c r="D3929" s="59" t="s">
        <v>8465</v>
      </c>
      <c r="E3929" s="58" t="s">
        <v>586</v>
      </c>
      <c r="F3929" s="58">
        <v>1</v>
      </c>
      <c r="G3929" s="59"/>
      <c r="H3929" s="59"/>
      <c r="I3929" s="59">
        <v>0</v>
      </c>
      <c r="J3929" s="60"/>
      <c r="K3929" s="59"/>
    </row>
    <row r="3930" spans="1:11" ht="15" customHeight="1" x14ac:dyDescent="0.4">
      <c r="A3930" s="58">
        <v>3926</v>
      </c>
      <c r="B3930" s="59" t="s">
        <v>8549</v>
      </c>
      <c r="C3930" s="59" t="s">
        <v>8549</v>
      </c>
      <c r="D3930" s="59" t="s">
        <v>8550</v>
      </c>
      <c r="E3930" s="58" t="s">
        <v>586</v>
      </c>
      <c r="F3930" s="58">
        <v>1</v>
      </c>
      <c r="G3930" s="59"/>
      <c r="H3930" s="59"/>
      <c r="I3930" s="59">
        <v>0</v>
      </c>
      <c r="J3930" s="60"/>
      <c r="K3930" s="59"/>
    </row>
    <row r="3931" spans="1:11" ht="15" customHeight="1" x14ac:dyDescent="0.4">
      <c r="A3931" s="58">
        <v>3927</v>
      </c>
      <c r="B3931" s="59" t="s">
        <v>8551</v>
      </c>
      <c r="C3931" s="59" t="s">
        <v>8551</v>
      </c>
      <c r="D3931" s="59" t="s">
        <v>8552</v>
      </c>
      <c r="E3931" s="58" t="s">
        <v>586</v>
      </c>
      <c r="F3931" s="58">
        <v>1</v>
      </c>
      <c r="G3931" s="59"/>
      <c r="H3931" s="59"/>
      <c r="I3931" s="59">
        <v>0</v>
      </c>
      <c r="J3931" s="60"/>
      <c r="K3931" s="59"/>
    </row>
    <row r="3932" spans="1:11" ht="15" customHeight="1" x14ac:dyDescent="0.4">
      <c r="A3932" s="58">
        <v>3928</v>
      </c>
      <c r="B3932" s="59" t="s">
        <v>8553</v>
      </c>
      <c r="C3932" s="59" t="s">
        <v>8553</v>
      </c>
      <c r="D3932" s="59" t="s">
        <v>8554</v>
      </c>
      <c r="E3932" s="58" t="s">
        <v>586</v>
      </c>
      <c r="F3932" s="58">
        <v>1</v>
      </c>
      <c r="G3932" s="59"/>
      <c r="H3932" s="59"/>
      <c r="I3932" s="59">
        <v>0</v>
      </c>
      <c r="J3932" s="60"/>
      <c r="K3932" s="59"/>
    </row>
    <row r="3933" spans="1:11" ht="15" customHeight="1" x14ac:dyDescent="0.4">
      <c r="A3933" s="58">
        <v>3929</v>
      </c>
      <c r="B3933" s="59" t="s">
        <v>8555</v>
      </c>
      <c r="C3933" s="59" t="s">
        <v>8555</v>
      </c>
      <c r="D3933" s="59" t="s">
        <v>8556</v>
      </c>
      <c r="E3933" s="58" t="s">
        <v>586</v>
      </c>
      <c r="F3933" s="58">
        <v>1</v>
      </c>
      <c r="G3933" s="59"/>
      <c r="H3933" s="59"/>
      <c r="I3933" s="59">
        <v>0</v>
      </c>
      <c r="J3933" s="60"/>
      <c r="K3933" s="59"/>
    </row>
    <row r="3934" spans="1:11" ht="15" customHeight="1" x14ac:dyDescent="0.4">
      <c r="A3934" s="58">
        <v>3930</v>
      </c>
      <c r="B3934" s="59" t="s">
        <v>8557</v>
      </c>
      <c r="C3934" s="59" t="s">
        <v>8557</v>
      </c>
      <c r="D3934" s="59" t="s">
        <v>8558</v>
      </c>
      <c r="E3934" s="58" t="s">
        <v>586</v>
      </c>
      <c r="F3934" s="58">
        <v>1</v>
      </c>
      <c r="G3934" s="59"/>
      <c r="H3934" s="59"/>
      <c r="I3934" s="59">
        <v>0</v>
      </c>
      <c r="J3934" s="60"/>
      <c r="K3934" s="59"/>
    </row>
    <row r="3935" spans="1:11" ht="15" customHeight="1" x14ac:dyDescent="0.4">
      <c r="A3935" s="58">
        <v>3931</v>
      </c>
      <c r="B3935" s="59" t="s">
        <v>8559</v>
      </c>
      <c r="C3935" s="59" t="s">
        <v>8559</v>
      </c>
      <c r="D3935" s="59" t="s">
        <v>8560</v>
      </c>
      <c r="E3935" s="58" t="s">
        <v>586</v>
      </c>
      <c r="F3935" s="58">
        <v>1</v>
      </c>
      <c r="G3935" s="59"/>
      <c r="H3935" s="59"/>
      <c r="I3935" s="59">
        <v>0</v>
      </c>
      <c r="J3935" s="60"/>
      <c r="K3935" s="59"/>
    </row>
    <row r="3936" spans="1:11" ht="15" customHeight="1" x14ac:dyDescent="0.4">
      <c r="A3936" s="58">
        <v>3932</v>
      </c>
      <c r="B3936" s="59" t="s">
        <v>8561</v>
      </c>
      <c r="C3936" s="59" t="s">
        <v>8561</v>
      </c>
      <c r="D3936" s="59" t="s">
        <v>8562</v>
      </c>
      <c r="E3936" s="58" t="s">
        <v>586</v>
      </c>
      <c r="F3936" s="58">
        <v>1</v>
      </c>
      <c r="G3936" s="59"/>
      <c r="H3936" s="59"/>
      <c r="I3936" s="59">
        <v>0</v>
      </c>
      <c r="J3936" s="60"/>
      <c r="K3936" s="59"/>
    </row>
    <row r="3937" spans="1:11" ht="15" customHeight="1" x14ac:dyDescent="0.4">
      <c r="A3937" s="58">
        <v>3933</v>
      </c>
      <c r="B3937" s="59" t="s">
        <v>8563</v>
      </c>
      <c r="C3937" s="59" t="s">
        <v>8563</v>
      </c>
      <c r="D3937" s="59" t="s">
        <v>8564</v>
      </c>
      <c r="E3937" s="58" t="s">
        <v>586</v>
      </c>
      <c r="F3937" s="58">
        <v>1</v>
      </c>
      <c r="G3937" s="59"/>
      <c r="H3937" s="59"/>
      <c r="I3937" s="59">
        <v>0</v>
      </c>
      <c r="J3937" s="60"/>
      <c r="K3937" s="59"/>
    </row>
    <row r="3938" spans="1:11" ht="15" customHeight="1" x14ac:dyDescent="0.4">
      <c r="A3938" s="58">
        <v>3934</v>
      </c>
      <c r="B3938" s="59" t="s">
        <v>8565</v>
      </c>
      <c r="C3938" s="59" t="s">
        <v>8565</v>
      </c>
      <c r="D3938" s="59" t="s">
        <v>8465</v>
      </c>
      <c r="E3938" s="58" t="s">
        <v>586</v>
      </c>
      <c r="F3938" s="58">
        <v>1</v>
      </c>
      <c r="G3938" s="59"/>
      <c r="H3938" s="59"/>
      <c r="I3938" s="59">
        <v>0</v>
      </c>
      <c r="J3938" s="60"/>
      <c r="K3938" s="59"/>
    </row>
    <row r="3939" spans="1:11" ht="15" customHeight="1" x14ac:dyDescent="0.4">
      <c r="A3939" s="58">
        <v>3935</v>
      </c>
      <c r="B3939" s="59" t="s">
        <v>8566</v>
      </c>
      <c r="C3939" s="59" t="s">
        <v>8566</v>
      </c>
      <c r="D3939" s="59" t="s">
        <v>8567</v>
      </c>
      <c r="E3939" s="58" t="s">
        <v>582</v>
      </c>
      <c r="F3939" s="58">
        <v>1</v>
      </c>
      <c r="G3939" s="59"/>
      <c r="H3939" s="59"/>
      <c r="I3939" s="59">
        <v>0</v>
      </c>
      <c r="J3939" s="60"/>
      <c r="K3939" s="59"/>
    </row>
    <row r="3940" spans="1:11" ht="15" customHeight="1" x14ac:dyDescent="0.4">
      <c r="A3940" s="58">
        <v>3936</v>
      </c>
      <c r="B3940" s="59" t="s">
        <v>8568</v>
      </c>
      <c r="C3940" s="59" t="s">
        <v>8568</v>
      </c>
      <c r="D3940" s="59" t="s">
        <v>2021</v>
      </c>
      <c r="E3940" s="58" t="s">
        <v>586</v>
      </c>
      <c r="F3940" s="58">
        <v>1</v>
      </c>
      <c r="G3940" s="59"/>
      <c r="H3940" s="59"/>
      <c r="I3940" s="59">
        <v>0</v>
      </c>
      <c r="J3940" s="60"/>
      <c r="K3940" s="59"/>
    </row>
    <row r="3941" spans="1:11" ht="15" customHeight="1" x14ac:dyDescent="0.4">
      <c r="A3941" s="58">
        <v>3937</v>
      </c>
      <c r="B3941" s="59" t="s">
        <v>8569</v>
      </c>
      <c r="C3941" s="59" t="s">
        <v>8569</v>
      </c>
      <c r="D3941" s="59" t="s">
        <v>8570</v>
      </c>
      <c r="E3941" s="58" t="s">
        <v>586</v>
      </c>
      <c r="F3941" s="58">
        <v>1</v>
      </c>
      <c r="G3941" s="59"/>
      <c r="H3941" s="59"/>
      <c r="I3941" s="59">
        <v>0</v>
      </c>
      <c r="J3941" s="60"/>
      <c r="K3941" s="59"/>
    </row>
    <row r="3942" spans="1:11" ht="15" customHeight="1" x14ac:dyDescent="0.4">
      <c r="A3942" s="58">
        <v>3938</v>
      </c>
      <c r="B3942" s="59" t="s">
        <v>8571</v>
      </c>
      <c r="C3942" s="59" t="s">
        <v>8571</v>
      </c>
      <c r="D3942" s="59" t="s">
        <v>8570</v>
      </c>
      <c r="E3942" s="58" t="s">
        <v>586</v>
      </c>
      <c r="F3942" s="58">
        <v>1</v>
      </c>
      <c r="G3942" s="59"/>
      <c r="H3942" s="59"/>
      <c r="I3942" s="59">
        <v>0</v>
      </c>
      <c r="J3942" s="60"/>
      <c r="K3942" s="59"/>
    </row>
    <row r="3943" spans="1:11" ht="15" customHeight="1" x14ac:dyDescent="0.4">
      <c r="A3943" s="58">
        <v>3939</v>
      </c>
      <c r="B3943" s="59" t="s">
        <v>8572</v>
      </c>
      <c r="C3943" s="59" t="s">
        <v>8572</v>
      </c>
      <c r="D3943" s="59" t="s">
        <v>8573</v>
      </c>
      <c r="E3943" s="58" t="s">
        <v>582</v>
      </c>
      <c r="F3943" s="58">
        <v>1</v>
      </c>
      <c r="G3943" s="59"/>
      <c r="H3943" s="59"/>
      <c r="I3943" s="59">
        <v>0</v>
      </c>
      <c r="J3943" s="60"/>
      <c r="K3943" s="59"/>
    </row>
    <row r="3944" spans="1:11" ht="15" customHeight="1" x14ac:dyDescent="0.4">
      <c r="A3944" s="58">
        <v>3940</v>
      </c>
      <c r="B3944" s="59" t="s">
        <v>8574</v>
      </c>
      <c r="C3944" s="59" t="s">
        <v>8574</v>
      </c>
      <c r="D3944" s="59" t="s">
        <v>8575</v>
      </c>
      <c r="E3944" s="58" t="s">
        <v>582</v>
      </c>
      <c r="F3944" s="58">
        <v>1</v>
      </c>
      <c r="G3944" s="59"/>
      <c r="H3944" s="59"/>
      <c r="I3944" s="59">
        <v>0</v>
      </c>
      <c r="J3944" s="60"/>
      <c r="K3944" s="59"/>
    </row>
    <row r="3945" spans="1:11" ht="15" customHeight="1" x14ac:dyDescent="0.4">
      <c r="A3945" s="58">
        <v>3941</v>
      </c>
      <c r="B3945" s="59" t="s">
        <v>8576</v>
      </c>
      <c r="C3945" s="59" t="s">
        <v>8576</v>
      </c>
      <c r="D3945" s="59" t="s">
        <v>8577</v>
      </c>
      <c r="E3945" s="58" t="s">
        <v>586</v>
      </c>
      <c r="F3945" s="58">
        <v>1</v>
      </c>
      <c r="G3945" s="59"/>
      <c r="H3945" s="59"/>
      <c r="I3945" s="59">
        <v>0</v>
      </c>
      <c r="J3945" s="60"/>
      <c r="K3945" s="59"/>
    </row>
    <row r="3946" spans="1:11" ht="15" customHeight="1" x14ac:dyDescent="0.4">
      <c r="A3946" s="58">
        <v>3942</v>
      </c>
      <c r="B3946" s="59" t="s">
        <v>8578</v>
      </c>
      <c r="C3946" s="59" t="s">
        <v>8578</v>
      </c>
      <c r="D3946" s="59" t="s">
        <v>8570</v>
      </c>
      <c r="E3946" s="58" t="s">
        <v>586</v>
      </c>
      <c r="F3946" s="58">
        <v>1</v>
      </c>
      <c r="G3946" s="59"/>
      <c r="H3946" s="59"/>
      <c r="I3946" s="59">
        <v>0</v>
      </c>
      <c r="J3946" s="60"/>
      <c r="K3946" s="59"/>
    </row>
    <row r="3947" spans="1:11" ht="15" customHeight="1" x14ac:dyDescent="0.4">
      <c r="A3947" s="58">
        <v>3943</v>
      </c>
      <c r="B3947" s="59" t="s">
        <v>8579</v>
      </c>
      <c r="C3947" s="59" t="s">
        <v>8579</v>
      </c>
      <c r="D3947" s="59" t="s">
        <v>8570</v>
      </c>
      <c r="E3947" s="58" t="s">
        <v>586</v>
      </c>
      <c r="F3947" s="58">
        <v>1</v>
      </c>
      <c r="G3947" s="59"/>
      <c r="H3947" s="59"/>
      <c r="I3947" s="59">
        <v>0</v>
      </c>
      <c r="J3947" s="60"/>
      <c r="K3947" s="59"/>
    </row>
    <row r="3948" spans="1:11" ht="15" customHeight="1" x14ac:dyDescent="0.4">
      <c r="A3948" s="58">
        <v>3944</v>
      </c>
      <c r="B3948" s="59" t="s">
        <v>8580</v>
      </c>
      <c r="C3948" s="59" t="s">
        <v>8580</v>
      </c>
      <c r="D3948" s="59" t="s">
        <v>8581</v>
      </c>
      <c r="E3948" s="58" t="s">
        <v>582</v>
      </c>
      <c r="F3948" s="58">
        <v>1</v>
      </c>
      <c r="G3948" s="59"/>
      <c r="H3948" s="59"/>
      <c r="I3948" s="59">
        <v>0</v>
      </c>
      <c r="J3948" s="60"/>
      <c r="K3948" s="59"/>
    </row>
    <row r="3949" spans="1:11" ht="15" customHeight="1" x14ac:dyDescent="0.4">
      <c r="A3949" s="58">
        <v>3945</v>
      </c>
      <c r="B3949" s="59" t="s">
        <v>8582</v>
      </c>
      <c r="C3949" s="59" t="s">
        <v>8582</v>
      </c>
      <c r="D3949" s="59" t="s">
        <v>8583</v>
      </c>
      <c r="E3949" s="58" t="s">
        <v>586</v>
      </c>
      <c r="F3949" s="58">
        <v>1</v>
      </c>
      <c r="G3949" s="59"/>
      <c r="H3949" s="59"/>
      <c r="I3949" s="59">
        <v>0</v>
      </c>
      <c r="J3949" s="60"/>
      <c r="K3949" s="59"/>
    </row>
    <row r="3950" spans="1:11" ht="15" customHeight="1" x14ac:dyDescent="0.4">
      <c r="A3950" s="58">
        <v>3946</v>
      </c>
      <c r="B3950" s="59" t="s">
        <v>8584</v>
      </c>
      <c r="C3950" s="59" t="s">
        <v>8584</v>
      </c>
      <c r="D3950" s="59" t="s">
        <v>8564</v>
      </c>
      <c r="E3950" s="58" t="s">
        <v>586</v>
      </c>
      <c r="F3950" s="58">
        <v>1</v>
      </c>
      <c r="G3950" s="59"/>
      <c r="H3950" s="59"/>
      <c r="I3950" s="59">
        <v>0</v>
      </c>
      <c r="J3950" s="60"/>
      <c r="K3950" s="59"/>
    </row>
    <row r="3951" spans="1:11" ht="15" customHeight="1" x14ac:dyDescent="0.4">
      <c r="A3951" s="58">
        <v>3947</v>
      </c>
      <c r="B3951" s="59" t="s">
        <v>8585</v>
      </c>
      <c r="C3951" s="59" t="s">
        <v>8585</v>
      </c>
      <c r="D3951" s="59" t="s">
        <v>8586</v>
      </c>
      <c r="E3951" s="58" t="s">
        <v>582</v>
      </c>
      <c r="F3951" s="58">
        <v>1</v>
      </c>
      <c r="G3951" s="59"/>
      <c r="H3951" s="59"/>
      <c r="I3951" s="59">
        <v>0</v>
      </c>
      <c r="J3951" s="60"/>
      <c r="K3951" s="59"/>
    </row>
    <row r="3952" spans="1:11" ht="15" customHeight="1" x14ac:dyDescent="0.4">
      <c r="A3952" s="58">
        <v>3948</v>
      </c>
      <c r="B3952" s="59" t="s">
        <v>8587</v>
      </c>
      <c r="C3952" s="59" t="s">
        <v>8587</v>
      </c>
      <c r="D3952" s="59" t="s">
        <v>8588</v>
      </c>
      <c r="E3952" s="58" t="s">
        <v>586</v>
      </c>
      <c r="F3952" s="58">
        <v>1</v>
      </c>
      <c r="G3952" s="59"/>
      <c r="H3952" s="59"/>
      <c r="I3952" s="59">
        <v>0</v>
      </c>
      <c r="J3952" s="60"/>
      <c r="K3952" s="59"/>
    </row>
    <row r="3953" spans="1:11" ht="15" customHeight="1" x14ac:dyDescent="0.4">
      <c r="A3953" s="58">
        <v>3949</v>
      </c>
      <c r="B3953" s="59" t="s">
        <v>8589</v>
      </c>
      <c r="C3953" s="59" t="s">
        <v>8589</v>
      </c>
      <c r="D3953" s="59" t="s">
        <v>8570</v>
      </c>
      <c r="E3953" s="58" t="s">
        <v>586</v>
      </c>
      <c r="F3953" s="58">
        <v>1</v>
      </c>
      <c r="G3953" s="59"/>
      <c r="H3953" s="59"/>
      <c r="I3953" s="59">
        <v>0</v>
      </c>
      <c r="J3953" s="60"/>
      <c r="K3953" s="59"/>
    </row>
    <row r="3954" spans="1:11" ht="15" customHeight="1" x14ac:dyDescent="0.4">
      <c r="A3954" s="58">
        <v>3950</v>
      </c>
      <c r="B3954" s="59" t="s">
        <v>8590</v>
      </c>
      <c r="C3954" s="59" t="s">
        <v>8590</v>
      </c>
      <c r="D3954" s="59" t="s">
        <v>8591</v>
      </c>
      <c r="E3954" s="58" t="s">
        <v>582</v>
      </c>
      <c r="F3954" s="58">
        <v>1</v>
      </c>
      <c r="G3954" s="59"/>
      <c r="H3954" s="59"/>
      <c r="I3954" s="59">
        <v>0</v>
      </c>
      <c r="J3954" s="60"/>
      <c r="K3954" s="59"/>
    </row>
    <row r="3955" spans="1:11" ht="15" customHeight="1" x14ac:dyDescent="0.4">
      <c r="A3955" s="58">
        <v>3951</v>
      </c>
      <c r="B3955" s="59" t="s">
        <v>8592</v>
      </c>
      <c r="C3955" s="59" t="s">
        <v>8592</v>
      </c>
      <c r="D3955" s="59" t="s">
        <v>8593</v>
      </c>
      <c r="E3955" s="58" t="s">
        <v>586</v>
      </c>
      <c r="F3955" s="58">
        <v>1</v>
      </c>
      <c r="G3955" s="59"/>
      <c r="H3955" s="59"/>
      <c r="I3955" s="59">
        <v>0</v>
      </c>
      <c r="J3955" s="60"/>
      <c r="K3955" s="59"/>
    </row>
    <row r="3956" spans="1:11" ht="15" customHeight="1" x14ac:dyDescent="0.4">
      <c r="A3956" s="58">
        <v>3952</v>
      </c>
      <c r="B3956" s="59" t="s">
        <v>8594</v>
      </c>
      <c r="C3956" s="59" t="s">
        <v>8594</v>
      </c>
      <c r="D3956" s="59" t="s">
        <v>8595</v>
      </c>
      <c r="E3956" s="58" t="s">
        <v>586</v>
      </c>
      <c r="F3956" s="58">
        <v>1</v>
      </c>
      <c r="G3956" s="59"/>
      <c r="H3956" s="59"/>
      <c r="I3956" s="59">
        <v>0</v>
      </c>
      <c r="J3956" s="60"/>
      <c r="K3956" s="59"/>
    </row>
    <row r="3957" spans="1:11" ht="15" customHeight="1" x14ac:dyDescent="0.4">
      <c r="A3957" s="58">
        <v>3953</v>
      </c>
      <c r="B3957" s="59" t="s">
        <v>8596</v>
      </c>
      <c r="C3957" s="59" t="s">
        <v>8596</v>
      </c>
      <c r="D3957" s="59" t="s">
        <v>8597</v>
      </c>
      <c r="E3957" s="58" t="s">
        <v>586</v>
      </c>
      <c r="F3957" s="58">
        <v>1</v>
      </c>
      <c r="G3957" s="59"/>
      <c r="H3957" s="59"/>
      <c r="I3957" s="59">
        <v>0</v>
      </c>
      <c r="J3957" s="60"/>
      <c r="K3957" s="59"/>
    </row>
    <row r="3958" spans="1:11" ht="15" customHeight="1" x14ac:dyDescent="0.4">
      <c r="A3958" s="58">
        <v>3954</v>
      </c>
      <c r="B3958" s="59" t="s">
        <v>8598</v>
      </c>
      <c r="C3958" s="59" t="s">
        <v>8598</v>
      </c>
      <c r="D3958" s="59" t="s">
        <v>8599</v>
      </c>
      <c r="E3958" s="58" t="s">
        <v>582</v>
      </c>
      <c r="F3958" s="58">
        <v>1</v>
      </c>
      <c r="G3958" s="59"/>
      <c r="H3958" s="59"/>
      <c r="I3958" s="59">
        <v>4.4000000000000002E-4</v>
      </c>
      <c r="J3958" s="60">
        <v>2272727272.7272725</v>
      </c>
      <c r="K3958" s="59"/>
    </row>
    <row r="3959" spans="1:11" ht="15" customHeight="1" x14ac:dyDescent="0.4">
      <c r="A3959" s="58">
        <v>3955</v>
      </c>
      <c r="B3959" s="59" t="s">
        <v>8600</v>
      </c>
      <c r="C3959" s="59" t="s">
        <v>8600</v>
      </c>
      <c r="D3959" s="59" t="s">
        <v>8601</v>
      </c>
      <c r="E3959" s="58" t="s">
        <v>586</v>
      </c>
      <c r="F3959" s="58">
        <v>1</v>
      </c>
      <c r="G3959" s="59"/>
      <c r="H3959" s="59"/>
      <c r="I3959" s="59">
        <v>0</v>
      </c>
      <c r="J3959" s="60"/>
      <c r="K3959" s="59"/>
    </row>
    <row r="3960" spans="1:11" ht="15" customHeight="1" x14ac:dyDescent="0.4">
      <c r="A3960" s="58">
        <v>3956</v>
      </c>
      <c r="B3960" s="59" t="s">
        <v>8602</v>
      </c>
      <c r="C3960" s="59" t="s">
        <v>8602</v>
      </c>
      <c r="D3960" s="59" t="s">
        <v>8603</v>
      </c>
      <c r="E3960" s="58" t="s">
        <v>586</v>
      </c>
      <c r="F3960" s="58">
        <v>1</v>
      </c>
      <c r="G3960" s="59"/>
      <c r="H3960" s="59"/>
      <c r="I3960" s="59">
        <v>0</v>
      </c>
      <c r="J3960" s="60"/>
      <c r="K3960" s="59"/>
    </row>
    <row r="3961" spans="1:11" ht="15" customHeight="1" x14ac:dyDescent="0.4">
      <c r="A3961" s="58">
        <v>3957</v>
      </c>
      <c r="B3961" s="59" t="s">
        <v>8604</v>
      </c>
      <c r="C3961" s="59" t="s">
        <v>8604</v>
      </c>
      <c r="D3961" s="59" t="s">
        <v>8605</v>
      </c>
      <c r="E3961" s="58" t="s">
        <v>586</v>
      </c>
      <c r="F3961" s="58">
        <v>1</v>
      </c>
      <c r="G3961" s="59"/>
      <c r="H3961" s="59"/>
      <c r="I3961" s="59">
        <v>0</v>
      </c>
      <c r="J3961" s="60"/>
      <c r="K3961" s="59"/>
    </row>
    <row r="3962" spans="1:11" ht="15" customHeight="1" x14ac:dyDescent="0.4">
      <c r="A3962" s="58">
        <v>3958</v>
      </c>
      <c r="B3962" s="59" t="s">
        <v>8606</v>
      </c>
      <c r="C3962" s="59" t="s">
        <v>8606</v>
      </c>
      <c r="D3962" s="59" t="s">
        <v>8532</v>
      </c>
      <c r="E3962" s="58" t="s">
        <v>586</v>
      </c>
      <c r="F3962" s="58">
        <v>1</v>
      </c>
      <c r="G3962" s="59"/>
      <c r="H3962" s="59"/>
      <c r="I3962" s="59">
        <v>0</v>
      </c>
      <c r="J3962" s="60"/>
      <c r="K3962" s="59"/>
    </row>
    <row r="3963" spans="1:11" ht="15" customHeight="1" x14ac:dyDescent="0.4">
      <c r="A3963" s="58">
        <v>3959</v>
      </c>
      <c r="B3963" s="59" t="s">
        <v>8607</v>
      </c>
      <c r="C3963" s="59" t="s">
        <v>8607</v>
      </c>
      <c r="D3963" s="59" t="s">
        <v>8608</v>
      </c>
      <c r="E3963" s="58" t="s">
        <v>586</v>
      </c>
      <c r="F3963" s="58">
        <v>1</v>
      </c>
      <c r="G3963" s="59"/>
      <c r="H3963" s="59"/>
      <c r="I3963" s="59">
        <v>0</v>
      </c>
      <c r="J3963" s="60"/>
      <c r="K3963" s="59"/>
    </row>
    <row r="3964" spans="1:11" ht="15" customHeight="1" x14ac:dyDescent="0.4">
      <c r="A3964" s="58">
        <v>3960</v>
      </c>
      <c r="B3964" s="59" t="s">
        <v>8609</v>
      </c>
      <c r="C3964" s="59" t="s">
        <v>8609</v>
      </c>
      <c r="D3964" s="59" t="s">
        <v>8610</v>
      </c>
      <c r="E3964" s="58" t="s">
        <v>586</v>
      </c>
      <c r="F3964" s="58">
        <v>1</v>
      </c>
      <c r="G3964" s="59"/>
      <c r="H3964" s="59"/>
      <c r="I3964" s="59">
        <v>0</v>
      </c>
      <c r="J3964" s="60"/>
      <c r="K3964" s="59"/>
    </row>
    <row r="3965" spans="1:11" ht="15" customHeight="1" x14ac:dyDescent="0.4">
      <c r="A3965" s="58">
        <v>3961</v>
      </c>
      <c r="B3965" s="59" t="s">
        <v>8611</v>
      </c>
      <c r="C3965" s="59" t="s">
        <v>8611</v>
      </c>
      <c r="D3965" s="59" t="s">
        <v>8612</v>
      </c>
      <c r="E3965" s="58" t="s">
        <v>586</v>
      </c>
      <c r="F3965" s="58">
        <v>1</v>
      </c>
      <c r="G3965" s="59"/>
      <c r="H3965" s="59"/>
      <c r="I3965" s="59">
        <v>0</v>
      </c>
      <c r="J3965" s="60"/>
      <c r="K3965" s="59"/>
    </row>
    <row r="3966" spans="1:11" ht="15" customHeight="1" x14ac:dyDescent="0.4">
      <c r="A3966" s="58">
        <v>3962</v>
      </c>
      <c r="B3966" s="59" t="s">
        <v>8613</v>
      </c>
      <c r="C3966" s="59" t="s">
        <v>8613</v>
      </c>
      <c r="D3966" s="59" t="s">
        <v>8612</v>
      </c>
      <c r="E3966" s="58" t="s">
        <v>586</v>
      </c>
      <c r="F3966" s="58">
        <v>1</v>
      </c>
      <c r="G3966" s="59"/>
      <c r="H3966" s="59"/>
      <c r="I3966" s="59">
        <v>0</v>
      </c>
      <c r="J3966" s="60"/>
      <c r="K3966" s="59"/>
    </row>
    <row r="3967" spans="1:11" ht="15" customHeight="1" x14ac:dyDescent="0.4">
      <c r="A3967" s="58">
        <v>3963</v>
      </c>
      <c r="B3967" s="59" t="s">
        <v>8614</v>
      </c>
      <c r="C3967" s="59" t="s">
        <v>8614</v>
      </c>
      <c r="D3967" s="59" t="s">
        <v>8612</v>
      </c>
      <c r="E3967" s="58" t="s">
        <v>586</v>
      </c>
      <c r="F3967" s="58">
        <v>1</v>
      </c>
      <c r="G3967" s="59"/>
      <c r="H3967" s="59"/>
      <c r="I3967" s="59">
        <v>0</v>
      </c>
      <c r="J3967" s="60"/>
      <c r="K3967" s="59"/>
    </row>
    <row r="3968" spans="1:11" ht="15" customHeight="1" x14ac:dyDescent="0.4">
      <c r="A3968" s="58">
        <v>3964</v>
      </c>
      <c r="B3968" s="59" t="s">
        <v>8615</v>
      </c>
      <c r="C3968" s="59" t="s">
        <v>8615</v>
      </c>
      <c r="D3968" s="59" t="s">
        <v>1870</v>
      </c>
      <c r="E3968" s="58" t="s">
        <v>586</v>
      </c>
      <c r="F3968" s="58">
        <v>1</v>
      </c>
      <c r="G3968" s="59"/>
      <c r="H3968" s="59"/>
      <c r="I3968" s="59">
        <v>0</v>
      </c>
      <c r="J3968" s="60"/>
      <c r="K3968" s="59"/>
    </row>
    <row r="3969" spans="1:11" ht="15" customHeight="1" x14ac:dyDescent="0.4">
      <c r="A3969" s="58">
        <v>3965</v>
      </c>
      <c r="B3969" s="59" t="s">
        <v>8616</v>
      </c>
      <c r="C3969" s="59" t="s">
        <v>8616</v>
      </c>
      <c r="D3969" s="59" t="s">
        <v>874</v>
      </c>
      <c r="E3969" s="58" t="s">
        <v>586</v>
      </c>
      <c r="F3969" s="58">
        <v>1</v>
      </c>
      <c r="G3969" s="59"/>
      <c r="H3969" s="59"/>
      <c r="I3969" s="59">
        <v>0</v>
      </c>
      <c r="J3969" s="60"/>
      <c r="K3969" s="59"/>
    </row>
    <row r="3970" spans="1:11" ht="15" customHeight="1" x14ac:dyDescent="0.4">
      <c r="A3970" s="58">
        <v>3966</v>
      </c>
      <c r="B3970" s="59" t="s">
        <v>8617</v>
      </c>
      <c r="C3970" s="59" t="s">
        <v>8617</v>
      </c>
      <c r="D3970" s="59" t="s">
        <v>8618</v>
      </c>
      <c r="E3970" s="58" t="s">
        <v>829</v>
      </c>
      <c r="F3970" s="58">
        <v>1</v>
      </c>
      <c r="G3970" s="59" t="s">
        <v>830</v>
      </c>
      <c r="H3970" s="59" t="s">
        <v>831</v>
      </c>
      <c r="I3970" s="59">
        <v>4.4000000000000002E-4</v>
      </c>
      <c r="J3970" s="60">
        <v>2272727272.7272725</v>
      </c>
      <c r="K3970" s="59"/>
    </row>
    <row r="3971" spans="1:11" ht="15" customHeight="1" x14ac:dyDescent="0.4">
      <c r="A3971" s="58">
        <v>3967</v>
      </c>
      <c r="B3971" s="59" t="s">
        <v>8619</v>
      </c>
      <c r="C3971" s="59" t="s">
        <v>8619</v>
      </c>
      <c r="D3971" s="59" t="s">
        <v>8620</v>
      </c>
      <c r="E3971" s="58" t="s">
        <v>582</v>
      </c>
      <c r="F3971" s="58">
        <v>1</v>
      </c>
      <c r="G3971" s="59"/>
      <c r="H3971" s="59"/>
      <c r="I3971" s="59">
        <v>0</v>
      </c>
      <c r="J3971" s="60"/>
      <c r="K3971" s="59"/>
    </row>
    <row r="3972" spans="1:11" ht="15" customHeight="1" x14ac:dyDescent="0.4">
      <c r="A3972" s="58">
        <v>3968</v>
      </c>
      <c r="B3972" s="59" t="s">
        <v>8621</v>
      </c>
      <c r="C3972" s="59" t="s">
        <v>8621</v>
      </c>
      <c r="D3972" s="59" t="s">
        <v>8622</v>
      </c>
      <c r="E3972" s="58" t="s">
        <v>582</v>
      </c>
      <c r="F3972" s="58">
        <v>1</v>
      </c>
      <c r="G3972" s="59"/>
      <c r="H3972" s="59"/>
      <c r="I3972" s="59">
        <v>0</v>
      </c>
      <c r="J3972" s="60"/>
      <c r="K3972" s="59"/>
    </row>
    <row r="3973" spans="1:11" ht="15" customHeight="1" x14ac:dyDescent="0.4">
      <c r="A3973" s="58">
        <v>3969</v>
      </c>
      <c r="B3973" s="59" t="s">
        <v>8623</v>
      </c>
      <c r="C3973" s="59" t="s">
        <v>8623</v>
      </c>
      <c r="D3973" s="59" t="s">
        <v>8624</v>
      </c>
      <c r="E3973" s="58" t="s">
        <v>586</v>
      </c>
      <c r="F3973" s="58">
        <v>1</v>
      </c>
      <c r="G3973" s="59"/>
      <c r="H3973" s="59"/>
      <c r="I3973" s="59">
        <v>0</v>
      </c>
      <c r="J3973" s="60"/>
      <c r="K3973" s="59"/>
    </row>
    <row r="3974" spans="1:11" ht="15" customHeight="1" x14ac:dyDescent="0.4">
      <c r="A3974" s="58">
        <v>3970</v>
      </c>
      <c r="B3974" s="59" t="s">
        <v>8625</v>
      </c>
      <c r="C3974" s="59">
        <v>81089974</v>
      </c>
      <c r="D3974" s="59" t="s">
        <v>8626</v>
      </c>
      <c r="E3974" s="58" t="s">
        <v>582</v>
      </c>
      <c r="F3974" s="58">
        <v>2</v>
      </c>
      <c r="G3974" s="59"/>
      <c r="H3974" s="59"/>
      <c r="I3974" s="59">
        <v>8.8000000000000003E-4</v>
      </c>
      <c r="J3974" s="60">
        <v>1136363636.3636363</v>
      </c>
      <c r="K3974" s="59"/>
    </row>
    <row r="3975" spans="1:11" ht="15" customHeight="1" x14ac:dyDescent="0.4">
      <c r="A3975" s="58">
        <v>3971</v>
      </c>
      <c r="B3975" s="59" t="s">
        <v>8627</v>
      </c>
      <c r="C3975" s="59" t="s">
        <v>8627</v>
      </c>
      <c r="D3975" s="59" t="s">
        <v>722</v>
      </c>
      <c r="E3975" s="58" t="s">
        <v>586</v>
      </c>
      <c r="F3975" s="58">
        <v>1</v>
      </c>
      <c r="G3975" s="59"/>
      <c r="H3975" s="59"/>
      <c r="I3975" s="59">
        <v>0</v>
      </c>
      <c r="J3975" s="60"/>
      <c r="K3975" s="59"/>
    </row>
    <row r="3976" spans="1:11" ht="15" customHeight="1" x14ac:dyDescent="0.4">
      <c r="A3976" s="58">
        <v>3972</v>
      </c>
      <c r="B3976" s="59" t="s">
        <v>8628</v>
      </c>
      <c r="C3976" s="59" t="s">
        <v>8628</v>
      </c>
      <c r="D3976" s="59" t="s">
        <v>8507</v>
      </c>
      <c r="E3976" s="58" t="s">
        <v>586</v>
      </c>
      <c r="F3976" s="58">
        <v>1</v>
      </c>
      <c r="G3976" s="59"/>
      <c r="H3976" s="59"/>
      <c r="I3976" s="59">
        <v>0</v>
      </c>
      <c r="J3976" s="60"/>
      <c r="K3976" s="59"/>
    </row>
    <row r="3977" spans="1:11" ht="15" customHeight="1" x14ac:dyDescent="0.4">
      <c r="A3977" s="58">
        <v>3973</v>
      </c>
      <c r="B3977" s="59" t="s">
        <v>8629</v>
      </c>
      <c r="C3977" s="59" t="s">
        <v>8629</v>
      </c>
      <c r="D3977" s="59" t="s">
        <v>8509</v>
      </c>
      <c r="E3977" s="58" t="s">
        <v>586</v>
      </c>
      <c r="F3977" s="58">
        <v>1</v>
      </c>
      <c r="G3977" s="59"/>
      <c r="H3977" s="59"/>
      <c r="I3977" s="59">
        <v>0</v>
      </c>
      <c r="J3977" s="60"/>
      <c r="K3977" s="59"/>
    </row>
    <row r="3978" spans="1:11" ht="15" customHeight="1" x14ac:dyDescent="0.4">
      <c r="A3978" s="58">
        <v>3974</v>
      </c>
      <c r="B3978" s="59" t="s">
        <v>8630</v>
      </c>
      <c r="C3978" s="59" t="s">
        <v>8630</v>
      </c>
      <c r="D3978" s="59" t="s">
        <v>8511</v>
      </c>
      <c r="E3978" s="58" t="s">
        <v>586</v>
      </c>
      <c r="F3978" s="58">
        <v>1</v>
      </c>
      <c r="G3978" s="59"/>
      <c r="H3978" s="59"/>
      <c r="I3978" s="59">
        <v>0</v>
      </c>
      <c r="J3978" s="60"/>
      <c r="K3978" s="59"/>
    </row>
    <row r="3979" spans="1:11" ht="15" customHeight="1" x14ac:dyDescent="0.4">
      <c r="A3979" s="58">
        <v>3975</v>
      </c>
      <c r="B3979" s="59" t="s">
        <v>8631</v>
      </c>
      <c r="C3979" s="59" t="s">
        <v>8631</v>
      </c>
      <c r="D3979" s="59" t="s">
        <v>8511</v>
      </c>
      <c r="E3979" s="58" t="s">
        <v>586</v>
      </c>
      <c r="F3979" s="58">
        <v>1</v>
      </c>
      <c r="G3979" s="59"/>
      <c r="H3979" s="59"/>
      <c r="I3979" s="59">
        <v>0</v>
      </c>
      <c r="J3979" s="60"/>
      <c r="K3979" s="59"/>
    </row>
    <row r="3980" spans="1:11" ht="15" customHeight="1" x14ac:dyDescent="0.4">
      <c r="A3980" s="58">
        <v>3976</v>
      </c>
      <c r="B3980" s="59" t="s">
        <v>8632</v>
      </c>
      <c r="C3980" s="59" t="s">
        <v>8632</v>
      </c>
      <c r="D3980" s="59" t="s">
        <v>8514</v>
      </c>
      <c r="E3980" s="58" t="s">
        <v>586</v>
      </c>
      <c r="F3980" s="58">
        <v>1</v>
      </c>
      <c r="G3980" s="59"/>
      <c r="H3980" s="59"/>
      <c r="I3980" s="59">
        <v>0</v>
      </c>
      <c r="J3980" s="60"/>
      <c r="K3980" s="59"/>
    </row>
    <row r="3981" spans="1:11" ht="15" customHeight="1" x14ac:dyDescent="0.4">
      <c r="A3981" s="58">
        <v>3977</v>
      </c>
      <c r="B3981" s="59" t="s">
        <v>8633</v>
      </c>
      <c r="C3981" s="59" t="s">
        <v>8633</v>
      </c>
      <c r="D3981" s="59" t="s">
        <v>8509</v>
      </c>
      <c r="E3981" s="58" t="s">
        <v>586</v>
      </c>
      <c r="F3981" s="58">
        <v>1</v>
      </c>
      <c r="G3981" s="59"/>
      <c r="H3981" s="59"/>
      <c r="I3981" s="59">
        <v>0</v>
      </c>
      <c r="J3981" s="60"/>
      <c r="K3981" s="59"/>
    </row>
    <row r="3982" spans="1:11" ht="15" customHeight="1" x14ac:dyDescent="0.4">
      <c r="A3982" s="58">
        <v>3978</v>
      </c>
      <c r="B3982" s="59" t="s">
        <v>8634</v>
      </c>
      <c r="C3982" s="59" t="s">
        <v>8634</v>
      </c>
      <c r="D3982" s="59" t="s">
        <v>8517</v>
      </c>
      <c r="E3982" s="58" t="s">
        <v>586</v>
      </c>
      <c r="F3982" s="58">
        <v>1</v>
      </c>
      <c r="G3982" s="59"/>
      <c r="H3982" s="59"/>
      <c r="I3982" s="59">
        <v>0</v>
      </c>
      <c r="J3982" s="60"/>
      <c r="K3982" s="59"/>
    </row>
    <row r="3983" spans="1:11" ht="15" customHeight="1" x14ac:dyDescent="0.4">
      <c r="A3983" s="58">
        <v>3979</v>
      </c>
      <c r="B3983" s="59" t="s">
        <v>8635</v>
      </c>
      <c r="C3983" s="59" t="s">
        <v>8635</v>
      </c>
      <c r="D3983" s="59" t="s">
        <v>8519</v>
      </c>
      <c r="E3983" s="58" t="s">
        <v>586</v>
      </c>
      <c r="F3983" s="58">
        <v>1</v>
      </c>
      <c r="G3983" s="59"/>
      <c r="H3983" s="59"/>
      <c r="I3983" s="59">
        <v>0</v>
      </c>
      <c r="J3983" s="60"/>
      <c r="K3983" s="59"/>
    </row>
    <row r="3984" spans="1:11" ht="15" customHeight="1" x14ac:dyDescent="0.4">
      <c r="A3984" s="58">
        <v>3980</v>
      </c>
      <c r="B3984" s="59" t="s">
        <v>8636</v>
      </c>
      <c r="C3984" s="59" t="s">
        <v>8636</v>
      </c>
      <c r="D3984" s="59" t="s">
        <v>8521</v>
      </c>
      <c r="E3984" s="58" t="s">
        <v>586</v>
      </c>
      <c r="F3984" s="58">
        <v>1</v>
      </c>
      <c r="G3984" s="59"/>
      <c r="H3984" s="59"/>
      <c r="I3984" s="59">
        <v>0</v>
      </c>
      <c r="J3984" s="60"/>
      <c r="K3984" s="59"/>
    </row>
    <row r="3985" spans="1:11" ht="15" customHeight="1" x14ac:dyDescent="0.4">
      <c r="A3985" s="58">
        <v>3981</v>
      </c>
      <c r="B3985" s="59" t="s">
        <v>8637</v>
      </c>
      <c r="C3985" s="59" t="s">
        <v>8637</v>
      </c>
      <c r="D3985" s="59" t="s">
        <v>8523</v>
      </c>
      <c r="E3985" s="58" t="s">
        <v>586</v>
      </c>
      <c r="F3985" s="58">
        <v>1</v>
      </c>
      <c r="G3985" s="59"/>
      <c r="H3985" s="59"/>
      <c r="I3985" s="59">
        <v>0</v>
      </c>
      <c r="J3985" s="60"/>
      <c r="K3985" s="59"/>
    </row>
    <row r="3986" spans="1:11" ht="15" customHeight="1" x14ac:dyDescent="0.4">
      <c r="A3986" s="58">
        <v>3982</v>
      </c>
      <c r="B3986" s="59" t="s">
        <v>8638</v>
      </c>
      <c r="C3986" s="59" t="s">
        <v>8638</v>
      </c>
      <c r="D3986" s="59" t="s">
        <v>8525</v>
      </c>
      <c r="E3986" s="58" t="s">
        <v>586</v>
      </c>
      <c r="F3986" s="58">
        <v>1</v>
      </c>
      <c r="G3986" s="59"/>
      <c r="H3986" s="59"/>
      <c r="I3986" s="59">
        <v>0</v>
      </c>
      <c r="J3986" s="60"/>
      <c r="K3986" s="59"/>
    </row>
    <row r="3987" spans="1:11" ht="15" customHeight="1" x14ac:dyDescent="0.4">
      <c r="A3987" s="58">
        <v>3983</v>
      </c>
      <c r="B3987" s="59" t="s">
        <v>8639</v>
      </c>
      <c r="C3987" s="59" t="s">
        <v>8639</v>
      </c>
      <c r="D3987" s="59" t="s">
        <v>8527</v>
      </c>
      <c r="E3987" s="58" t="s">
        <v>586</v>
      </c>
      <c r="F3987" s="58">
        <v>1</v>
      </c>
      <c r="G3987" s="59"/>
      <c r="H3987" s="59"/>
      <c r="I3987" s="59">
        <v>0</v>
      </c>
      <c r="J3987" s="60"/>
      <c r="K3987" s="59"/>
    </row>
    <row r="3988" spans="1:11" ht="15" customHeight="1" x14ac:dyDescent="0.4">
      <c r="A3988" s="58">
        <v>3984</v>
      </c>
      <c r="B3988" s="59" t="s">
        <v>8640</v>
      </c>
      <c r="C3988" s="59" t="s">
        <v>8640</v>
      </c>
      <c r="D3988" s="59" t="s">
        <v>8529</v>
      </c>
      <c r="E3988" s="58" t="s">
        <v>586</v>
      </c>
      <c r="F3988" s="58">
        <v>1</v>
      </c>
      <c r="G3988" s="59"/>
      <c r="H3988" s="59"/>
      <c r="I3988" s="59">
        <v>0</v>
      </c>
      <c r="J3988" s="60"/>
      <c r="K3988" s="59"/>
    </row>
    <row r="3989" spans="1:11" ht="15" customHeight="1" x14ac:dyDescent="0.4">
      <c r="A3989" s="58">
        <v>3985</v>
      </c>
      <c r="B3989" s="59" t="s">
        <v>8641</v>
      </c>
      <c r="C3989" s="59" t="s">
        <v>8641</v>
      </c>
      <c r="D3989" s="59" t="s">
        <v>8109</v>
      </c>
      <c r="E3989" s="58" t="s">
        <v>586</v>
      </c>
      <c r="F3989" s="58">
        <v>1</v>
      </c>
      <c r="G3989" s="59"/>
      <c r="H3989" s="59"/>
      <c r="I3989" s="59">
        <v>0</v>
      </c>
      <c r="J3989" s="60"/>
      <c r="K3989" s="59"/>
    </row>
    <row r="3990" spans="1:11" ht="15" customHeight="1" x14ac:dyDescent="0.4">
      <c r="A3990" s="58">
        <v>3986</v>
      </c>
      <c r="B3990" s="59" t="s">
        <v>8642</v>
      </c>
      <c r="C3990" s="59" t="s">
        <v>8642</v>
      </c>
      <c r="D3990" s="59" t="s">
        <v>8532</v>
      </c>
      <c r="E3990" s="58" t="s">
        <v>586</v>
      </c>
      <c r="F3990" s="58">
        <v>1</v>
      </c>
      <c r="G3990" s="59"/>
      <c r="H3990" s="59"/>
      <c r="I3990" s="59">
        <v>0</v>
      </c>
      <c r="J3990" s="60"/>
      <c r="K3990" s="59"/>
    </row>
    <row r="3991" spans="1:11" ht="15" customHeight="1" x14ac:dyDescent="0.4">
      <c r="A3991" s="58">
        <v>3987</v>
      </c>
      <c r="B3991" s="59" t="s">
        <v>8643</v>
      </c>
      <c r="C3991" s="59" t="s">
        <v>8643</v>
      </c>
      <c r="D3991" s="59" t="s">
        <v>8479</v>
      </c>
      <c r="E3991" s="58" t="s">
        <v>586</v>
      </c>
      <c r="F3991" s="58">
        <v>1</v>
      </c>
      <c r="G3991" s="59"/>
      <c r="H3991" s="59"/>
      <c r="I3991" s="59">
        <v>0</v>
      </c>
      <c r="J3991" s="60"/>
      <c r="K3991" s="59"/>
    </row>
    <row r="3992" spans="1:11" ht="15" customHeight="1" x14ac:dyDescent="0.4">
      <c r="A3992" s="58">
        <v>3988</v>
      </c>
      <c r="B3992" s="59" t="s">
        <v>8644</v>
      </c>
      <c r="C3992" s="59" t="s">
        <v>8644</v>
      </c>
      <c r="D3992" s="59" t="s">
        <v>722</v>
      </c>
      <c r="E3992" s="58" t="s">
        <v>586</v>
      </c>
      <c r="F3992" s="58">
        <v>1</v>
      </c>
      <c r="G3992" s="59"/>
      <c r="H3992" s="59"/>
      <c r="I3992" s="59">
        <v>0</v>
      </c>
      <c r="J3992" s="60"/>
      <c r="K3992" s="59"/>
    </row>
    <row r="3993" spans="1:11" ht="15" customHeight="1" x14ac:dyDescent="0.4">
      <c r="A3993" s="58">
        <v>3989</v>
      </c>
      <c r="B3993" s="59" t="s">
        <v>8645</v>
      </c>
      <c r="C3993" s="59" t="s">
        <v>8645</v>
      </c>
      <c r="D3993" s="59" t="s">
        <v>8482</v>
      </c>
      <c r="E3993" s="58" t="s">
        <v>586</v>
      </c>
      <c r="F3993" s="58">
        <v>1</v>
      </c>
      <c r="G3993" s="59"/>
      <c r="H3993" s="59"/>
      <c r="I3993" s="59">
        <v>0</v>
      </c>
      <c r="J3993" s="60"/>
      <c r="K3993" s="59"/>
    </row>
    <row r="3994" spans="1:11" ht="15" customHeight="1" x14ac:dyDescent="0.4">
      <c r="A3994" s="58">
        <v>3990</v>
      </c>
      <c r="B3994" s="59" t="s">
        <v>8646</v>
      </c>
      <c r="C3994" s="59" t="s">
        <v>8646</v>
      </c>
      <c r="D3994" s="59" t="s">
        <v>8479</v>
      </c>
      <c r="E3994" s="58" t="s">
        <v>586</v>
      </c>
      <c r="F3994" s="58">
        <v>1</v>
      </c>
      <c r="G3994" s="59"/>
      <c r="H3994" s="59"/>
      <c r="I3994" s="59">
        <v>0</v>
      </c>
      <c r="J3994" s="60"/>
      <c r="K3994" s="59"/>
    </row>
    <row r="3995" spans="1:11" ht="15" customHeight="1" x14ac:dyDescent="0.4">
      <c r="A3995" s="58">
        <v>3991</v>
      </c>
      <c r="B3995" s="59" t="s">
        <v>8647</v>
      </c>
      <c r="C3995" s="59" t="s">
        <v>8647</v>
      </c>
      <c r="D3995" s="59" t="s">
        <v>8479</v>
      </c>
      <c r="E3995" s="58" t="s">
        <v>586</v>
      </c>
      <c r="F3995" s="58">
        <v>1</v>
      </c>
      <c r="G3995" s="59"/>
      <c r="H3995" s="59"/>
      <c r="I3995" s="59">
        <v>0</v>
      </c>
      <c r="J3995" s="60"/>
      <c r="K3995" s="59"/>
    </row>
    <row r="3996" spans="1:11" ht="15" customHeight="1" x14ac:dyDescent="0.4">
      <c r="A3996" s="58">
        <v>3992</v>
      </c>
      <c r="B3996" s="59" t="s">
        <v>8648</v>
      </c>
      <c r="C3996" s="59" t="s">
        <v>8648</v>
      </c>
      <c r="D3996" s="59" t="s">
        <v>722</v>
      </c>
      <c r="E3996" s="58" t="s">
        <v>586</v>
      </c>
      <c r="F3996" s="58">
        <v>1</v>
      </c>
      <c r="G3996" s="59"/>
      <c r="H3996" s="59"/>
      <c r="I3996" s="59">
        <v>0</v>
      </c>
      <c r="J3996" s="60"/>
      <c r="K3996" s="59"/>
    </row>
    <row r="3997" spans="1:11" ht="15" customHeight="1" x14ac:dyDescent="0.4">
      <c r="A3997" s="58">
        <v>3993</v>
      </c>
      <c r="B3997" s="59" t="s">
        <v>8649</v>
      </c>
      <c r="C3997" s="59" t="s">
        <v>8649</v>
      </c>
      <c r="D3997" s="59" t="s">
        <v>8482</v>
      </c>
      <c r="E3997" s="58" t="s">
        <v>586</v>
      </c>
      <c r="F3997" s="58">
        <v>1</v>
      </c>
      <c r="G3997" s="59"/>
      <c r="H3997" s="59"/>
      <c r="I3997" s="59">
        <v>0</v>
      </c>
      <c r="J3997" s="60"/>
      <c r="K3997" s="59"/>
    </row>
    <row r="3998" spans="1:11" ht="15" customHeight="1" x14ac:dyDescent="0.4">
      <c r="A3998" s="58">
        <v>3994</v>
      </c>
      <c r="B3998" s="59" t="s">
        <v>8650</v>
      </c>
      <c r="C3998" s="59" t="s">
        <v>8650</v>
      </c>
      <c r="D3998" s="59" t="s">
        <v>8479</v>
      </c>
      <c r="E3998" s="58" t="s">
        <v>586</v>
      </c>
      <c r="F3998" s="58">
        <v>1</v>
      </c>
      <c r="G3998" s="59"/>
      <c r="H3998" s="59"/>
      <c r="I3998" s="59">
        <v>0</v>
      </c>
      <c r="J3998" s="60"/>
      <c r="K3998" s="59"/>
    </row>
    <row r="3999" spans="1:11" ht="15" customHeight="1" x14ac:dyDescent="0.4">
      <c r="A3999" s="58">
        <v>3995</v>
      </c>
      <c r="B3999" s="59" t="s">
        <v>8651</v>
      </c>
      <c r="C3999" s="59" t="s">
        <v>8651</v>
      </c>
      <c r="D3999" s="59" t="s">
        <v>722</v>
      </c>
      <c r="E3999" s="58" t="s">
        <v>586</v>
      </c>
      <c r="F3999" s="58">
        <v>1</v>
      </c>
      <c r="G3999" s="59"/>
      <c r="H3999" s="59"/>
      <c r="I3999" s="59">
        <v>0</v>
      </c>
      <c r="J3999" s="60"/>
      <c r="K3999" s="59"/>
    </row>
    <row r="4000" spans="1:11" ht="15" customHeight="1" x14ac:dyDescent="0.4">
      <c r="A4000" s="58">
        <v>3996</v>
      </c>
      <c r="B4000" s="59" t="s">
        <v>8652</v>
      </c>
      <c r="C4000" s="59" t="s">
        <v>8652</v>
      </c>
      <c r="D4000" s="59" t="s">
        <v>8543</v>
      </c>
      <c r="E4000" s="58" t="s">
        <v>586</v>
      </c>
      <c r="F4000" s="58">
        <v>1</v>
      </c>
      <c r="G4000" s="59"/>
      <c r="H4000" s="59"/>
      <c r="I4000" s="59">
        <v>0</v>
      </c>
      <c r="J4000" s="60"/>
      <c r="K4000" s="59"/>
    </row>
    <row r="4001" spans="1:11" ht="15" customHeight="1" x14ac:dyDescent="0.4">
      <c r="A4001" s="58">
        <v>3997</v>
      </c>
      <c r="B4001" s="59" t="s">
        <v>8653</v>
      </c>
      <c r="C4001" s="59" t="s">
        <v>8653</v>
      </c>
      <c r="D4001" s="59" t="s">
        <v>8545</v>
      </c>
      <c r="E4001" s="58" t="s">
        <v>582</v>
      </c>
      <c r="F4001" s="58">
        <v>1</v>
      </c>
      <c r="G4001" s="59"/>
      <c r="H4001" s="59"/>
      <c r="I4001" s="59">
        <v>0</v>
      </c>
      <c r="J4001" s="60"/>
      <c r="K4001" s="59"/>
    </row>
    <row r="4002" spans="1:11" ht="15" customHeight="1" x14ac:dyDescent="0.4">
      <c r="A4002" s="58">
        <v>3998</v>
      </c>
      <c r="B4002" s="59" t="s">
        <v>8654</v>
      </c>
      <c r="C4002" s="59" t="s">
        <v>8654</v>
      </c>
      <c r="D4002" s="59" t="s">
        <v>8547</v>
      </c>
      <c r="E4002" s="58" t="s">
        <v>586</v>
      </c>
      <c r="F4002" s="58">
        <v>1</v>
      </c>
      <c r="G4002" s="59"/>
      <c r="H4002" s="59"/>
      <c r="I4002" s="59">
        <v>0</v>
      </c>
      <c r="J4002" s="60"/>
      <c r="K4002" s="59"/>
    </row>
    <row r="4003" spans="1:11" ht="15" customHeight="1" x14ac:dyDescent="0.4">
      <c r="A4003" s="58">
        <v>3999</v>
      </c>
      <c r="B4003" s="59" t="s">
        <v>8655</v>
      </c>
      <c r="C4003" s="59" t="s">
        <v>8655</v>
      </c>
      <c r="D4003" s="59" t="s">
        <v>8465</v>
      </c>
      <c r="E4003" s="58" t="s">
        <v>586</v>
      </c>
      <c r="F4003" s="58">
        <v>1</v>
      </c>
      <c r="G4003" s="59"/>
      <c r="H4003" s="59"/>
      <c r="I4003" s="59">
        <v>0</v>
      </c>
      <c r="J4003" s="60"/>
      <c r="K4003" s="59"/>
    </row>
    <row r="4004" spans="1:11" ht="15" customHeight="1" x14ac:dyDescent="0.4">
      <c r="A4004" s="58">
        <v>4000</v>
      </c>
      <c r="B4004" s="59" t="s">
        <v>8656</v>
      </c>
      <c r="C4004" s="59" t="s">
        <v>8656</v>
      </c>
      <c r="D4004" s="59" t="s">
        <v>8567</v>
      </c>
      <c r="E4004" s="58" t="s">
        <v>582</v>
      </c>
      <c r="F4004" s="58">
        <v>1</v>
      </c>
      <c r="G4004" s="59"/>
      <c r="H4004" s="59"/>
      <c r="I4004" s="59">
        <v>0</v>
      </c>
      <c r="J4004" s="60"/>
      <c r="K4004" s="59"/>
    </row>
    <row r="4005" spans="1:11" ht="15" customHeight="1" x14ac:dyDescent="0.4">
      <c r="A4005" s="58">
        <v>4001</v>
      </c>
      <c r="B4005" s="59" t="s">
        <v>8657</v>
      </c>
      <c r="C4005" s="59" t="s">
        <v>8657</v>
      </c>
      <c r="D4005" s="59" t="s">
        <v>2021</v>
      </c>
      <c r="E4005" s="58" t="s">
        <v>586</v>
      </c>
      <c r="F4005" s="58">
        <v>1</v>
      </c>
      <c r="G4005" s="59"/>
      <c r="H4005" s="59"/>
      <c r="I4005" s="59">
        <v>0</v>
      </c>
      <c r="J4005" s="60"/>
      <c r="K4005" s="59"/>
    </row>
    <row r="4006" spans="1:11" ht="15" customHeight="1" x14ac:dyDescent="0.4">
      <c r="A4006" s="58">
        <v>4002</v>
      </c>
      <c r="B4006" s="59" t="s">
        <v>8658</v>
      </c>
      <c r="C4006" s="59" t="s">
        <v>8658</v>
      </c>
      <c r="D4006" s="59" t="s">
        <v>8570</v>
      </c>
      <c r="E4006" s="58" t="s">
        <v>586</v>
      </c>
      <c r="F4006" s="58">
        <v>1</v>
      </c>
      <c r="G4006" s="59"/>
      <c r="H4006" s="59"/>
      <c r="I4006" s="59">
        <v>0</v>
      </c>
      <c r="J4006" s="60"/>
      <c r="K4006" s="59"/>
    </row>
    <row r="4007" spans="1:11" ht="15" customHeight="1" x14ac:dyDescent="0.4">
      <c r="A4007" s="58">
        <v>4003</v>
      </c>
      <c r="B4007" s="59" t="s">
        <v>8659</v>
      </c>
      <c r="C4007" s="59" t="s">
        <v>8659</v>
      </c>
      <c r="D4007" s="59" t="s">
        <v>8570</v>
      </c>
      <c r="E4007" s="58" t="s">
        <v>586</v>
      </c>
      <c r="F4007" s="58">
        <v>1</v>
      </c>
      <c r="G4007" s="59"/>
      <c r="H4007" s="59"/>
      <c r="I4007" s="59">
        <v>0</v>
      </c>
      <c r="J4007" s="60"/>
      <c r="K4007" s="59"/>
    </row>
    <row r="4008" spans="1:11" ht="15" customHeight="1" x14ac:dyDescent="0.4">
      <c r="A4008" s="58">
        <v>4004</v>
      </c>
      <c r="B4008" s="59" t="s">
        <v>8660</v>
      </c>
      <c r="C4008" s="59" t="s">
        <v>8660</v>
      </c>
      <c r="D4008" s="59" t="s">
        <v>8661</v>
      </c>
      <c r="E4008" s="58" t="s">
        <v>582</v>
      </c>
      <c r="F4008" s="58">
        <v>1</v>
      </c>
      <c r="G4008" s="59"/>
      <c r="H4008" s="59"/>
      <c r="I4008" s="59">
        <v>0</v>
      </c>
      <c r="J4008" s="60"/>
      <c r="K4008" s="59"/>
    </row>
    <row r="4009" spans="1:11" ht="15" customHeight="1" x14ac:dyDescent="0.4">
      <c r="A4009" s="58">
        <v>4005</v>
      </c>
      <c r="B4009" s="59" t="s">
        <v>8662</v>
      </c>
      <c r="C4009" s="59" t="s">
        <v>8662</v>
      </c>
      <c r="D4009" s="59" t="s">
        <v>8550</v>
      </c>
      <c r="E4009" s="58" t="s">
        <v>586</v>
      </c>
      <c r="F4009" s="58">
        <v>1</v>
      </c>
      <c r="G4009" s="59"/>
      <c r="H4009" s="59"/>
      <c r="I4009" s="59">
        <v>0</v>
      </c>
      <c r="J4009" s="60"/>
      <c r="K4009" s="59"/>
    </row>
    <row r="4010" spans="1:11" ht="15" customHeight="1" x14ac:dyDescent="0.4">
      <c r="A4010" s="58">
        <v>4006</v>
      </c>
      <c r="B4010" s="59" t="s">
        <v>8663</v>
      </c>
      <c r="C4010" s="59" t="s">
        <v>8663</v>
      </c>
      <c r="D4010" s="59" t="s">
        <v>8552</v>
      </c>
      <c r="E4010" s="58" t="s">
        <v>586</v>
      </c>
      <c r="F4010" s="58">
        <v>1</v>
      </c>
      <c r="G4010" s="59"/>
      <c r="H4010" s="59"/>
      <c r="I4010" s="59">
        <v>0</v>
      </c>
      <c r="J4010" s="60"/>
      <c r="K4010" s="59"/>
    </row>
    <row r="4011" spans="1:11" ht="15" customHeight="1" x14ac:dyDescent="0.4">
      <c r="A4011" s="58">
        <v>4007</v>
      </c>
      <c r="B4011" s="59" t="s">
        <v>8664</v>
      </c>
      <c r="C4011" s="59" t="s">
        <v>8664</v>
      </c>
      <c r="D4011" s="59" t="s">
        <v>8554</v>
      </c>
      <c r="E4011" s="58" t="s">
        <v>586</v>
      </c>
      <c r="F4011" s="58">
        <v>1</v>
      </c>
      <c r="G4011" s="59"/>
      <c r="H4011" s="59"/>
      <c r="I4011" s="59">
        <v>0</v>
      </c>
      <c r="J4011" s="60"/>
      <c r="K4011" s="59"/>
    </row>
    <row r="4012" spans="1:11" ht="15" customHeight="1" x14ac:dyDescent="0.4">
      <c r="A4012" s="58">
        <v>4008</v>
      </c>
      <c r="B4012" s="59" t="s">
        <v>8665</v>
      </c>
      <c r="C4012" s="59" t="s">
        <v>8665</v>
      </c>
      <c r="D4012" s="59" t="s">
        <v>8556</v>
      </c>
      <c r="E4012" s="58" t="s">
        <v>586</v>
      </c>
      <c r="F4012" s="58">
        <v>1</v>
      </c>
      <c r="G4012" s="59"/>
      <c r="H4012" s="59"/>
      <c r="I4012" s="59">
        <v>0</v>
      </c>
      <c r="J4012" s="60"/>
      <c r="K4012" s="59"/>
    </row>
    <row r="4013" spans="1:11" ht="15" customHeight="1" x14ac:dyDescent="0.4">
      <c r="A4013" s="58">
        <v>4009</v>
      </c>
      <c r="B4013" s="59" t="s">
        <v>8666</v>
      </c>
      <c r="C4013" s="59" t="s">
        <v>8666</v>
      </c>
      <c r="D4013" s="59" t="s">
        <v>8558</v>
      </c>
      <c r="E4013" s="58" t="s">
        <v>586</v>
      </c>
      <c r="F4013" s="58">
        <v>1</v>
      </c>
      <c r="G4013" s="59"/>
      <c r="H4013" s="59"/>
      <c r="I4013" s="59">
        <v>0</v>
      </c>
      <c r="J4013" s="60"/>
      <c r="K4013" s="59"/>
    </row>
    <row r="4014" spans="1:11" ht="15" customHeight="1" x14ac:dyDescent="0.4">
      <c r="A4014" s="58">
        <v>4010</v>
      </c>
      <c r="B4014" s="59" t="s">
        <v>8667</v>
      </c>
      <c r="C4014" s="59" t="s">
        <v>8667</v>
      </c>
      <c r="D4014" s="59" t="s">
        <v>8560</v>
      </c>
      <c r="E4014" s="58" t="s">
        <v>586</v>
      </c>
      <c r="F4014" s="58">
        <v>1</v>
      </c>
      <c r="G4014" s="59"/>
      <c r="H4014" s="59"/>
      <c r="I4014" s="59">
        <v>0</v>
      </c>
      <c r="J4014" s="60"/>
      <c r="K4014" s="59"/>
    </row>
    <row r="4015" spans="1:11" ht="15" customHeight="1" x14ac:dyDescent="0.4">
      <c r="A4015" s="58">
        <v>4011</v>
      </c>
      <c r="B4015" s="59" t="s">
        <v>8668</v>
      </c>
      <c r="C4015" s="59" t="s">
        <v>8668</v>
      </c>
      <c r="D4015" s="59" t="s">
        <v>8562</v>
      </c>
      <c r="E4015" s="58" t="s">
        <v>586</v>
      </c>
      <c r="F4015" s="58">
        <v>1</v>
      </c>
      <c r="G4015" s="59"/>
      <c r="H4015" s="59"/>
      <c r="I4015" s="59">
        <v>0</v>
      </c>
      <c r="J4015" s="60"/>
      <c r="K4015" s="59"/>
    </row>
    <row r="4016" spans="1:11" ht="15" customHeight="1" x14ac:dyDescent="0.4">
      <c r="A4016" s="58">
        <v>4012</v>
      </c>
      <c r="B4016" s="59" t="s">
        <v>8669</v>
      </c>
      <c r="C4016" s="59" t="s">
        <v>8669</v>
      </c>
      <c r="D4016" s="59" t="s">
        <v>8564</v>
      </c>
      <c r="E4016" s="58" t="s">
        <v>586</v>
      </c>
      <c r="F4016" s="58">
        <v>1</v>
      </c>
      <c r="G4016" s="59"/>
      <c r="H4016" s="59"/>
      <c r="I4016" s="59">
        <v>0</v>
      </c>
      <c r="J4016" s="60"/>
      <c r="K4016" s="59"/>
    </row>
    <row r="4017" spans="1:11" ht="15" customHeight="1" x14ac:dyDescent="0.4">
      <c r="A4017" s="58">
        <v>4013</v>
      </c>
      <c r="B4017" s="59" t="s">
        <v>8670</v>
      </c>
      <c r="C4017" s="59" t="s">
        <v>8670</v>
      </c>
      <c r="D4017" s="59" t="s">
        <v>8465</v>
      </c>
      <c r="E4017" s="58" t="s">
        <v>586</v>
      </c>
      <c r="F4017" s="58">
        <v>1</v>
      </c>
      <c r="G4017" s="59"/>
      <c r="H4017" s="59"/>
      <c r="I4017" s="59">
        <v>0</v>
      </c>
      <c r="J4017" s="60"/>
      <c r="K4017" s="59"/>
    </row>
    <row r="4018" spans="1:11" ht="15" customHeight="1" x14ac:dyDescent="0.4">
      <c r="A4018" s="58">
        <v>4014</v>
      </c>
      <c r="B4018" s="59" t="s">
        <v>8671</v>
      </c>
      <c r="C4018" s="59" t="s">
        <v>8671</v>
      </c>
      <c r="D4018" s="59" t="s">
        <v>8575</v>
      </c>
      <c r="E4018" s="58" t="s">
        <v>582</v>
      </c>
      <c r="F4018" s="58">
        <v>1</v>
      </c>
      <c r="G4018" s="59"/>
      <c r="H4018" s="59"/>
      <c r="I4018" s="59">
        <v>0</v>
      </c>
      <c r="J4018" s="60"/>
      <c r="K4018" s="59"/>
    </row>
    <row r="4019" spans="1:11" ht="15" customHeight="1" x14ac:dyDescent="0.4">
      <c r="A4019" s="58">
        <v>4015</v>
      </c>
      <c r="B4019" s="59" t="s">
        <v>8672</v>
      </c>
      <c r="C4019" s="59" t="s">
        <v>8672</v>
      </c>
      <c r="D4019" s="59" t="s">
        <v>8577</v>
      </c>
      <c r="E4019" s="58" t="s">
        <v>586</v>
      </c>
      <c r="F4019" s="58">
        <v>1</v>
      </c>
      <c r="G4019" s="59"/>
      <c r="H4019" s="59"/>
      <c r="I4019" s="59">
        <v>0</v>
      </c>
      <c r="J4019" s="60"/>
      <c r="K4019" s="59"/>
    </row>
    <row r="4020" spans="1:11" ht="15" customHeight="1" x14ac:dyDescent="0.4">
      <c r="A4020" s="58">
        <v>4016</v>
      </c>
      <c r="B4020" s="59" t="s">
        <v>8673</v>
      </c>
      <c r="C4020" s="59" t="s">
        <v>8673</v>
      </c>
      <c r="D4020" s="59" t="s">
        <v>8570</v>
      </c>
      <c r="E4020" s="58" t="s">
        <v>586</v>
      </c>
      <c r="F4020" s="58">
        <v>1</v>
      </c>
      <c r="G4020" s="59"/>
      <c r="H4020" s="59"/>
      <c r="I4020" s="59">
        <v>0</v>
      </c>
      <c r="J4020" s="60"/>
      <c r="K4020" s="59"/>
    </row>
    <row r="4021" spans="1:11" ht="15" customHeight="1" x14ac:dyDescent="0.4">
      <c r="A4021" s="58">
        <v>4017</v>
      </c>
      <c r="B4021" s="59" t="s">
        <v>8674</v>
      </c>
      <c r="C4021" s="59" t="s">
        <v>8674</v>
      </c>
      <c r="D4021" s="59" t="s">
        <v>8570</v>
      </c>
      <c r="E4021" s="58" t="s">
        <v>586</v>
      </c>
      <c r="F4021" s="58">
        <v>1</v>
      </c>
      <c r="G4021" s="59"/>
      <c r="H4021" s="59"/>
      <c r="I4021" s="59">
        <v>0</v>
      </c>
      <c r="J4021" s="60"/>
      <c r="K4021" s="59"/>
    </row>
    <row r="4022" spans="1:11" ht="15" customHeight="1" x14ac:dyDescent="0.4">
      <c r="A4022" s="58">
        <v>4018</v>
      </c>
      <c r="B4022" s="59" t="s">
        <v>8675</v>
      </c>
      <c r="C4022" s="59" t="s">
        <v>8675</v>
      </c>
      <c r="D4022" s="59" t="s">
        <v>8676</v>
      </c>
      <c r="E4022" s="58" t="s">
        <v>582</v>
      </c>
      <c r="F4022" s="58">
        <v>1</v>
      </c>
      <c r="G4022" s="59"/>
      <c r="H4022" s="59"/>
      <c r="I4022" s="59">
        <v>0</v>
      </c>
      <c r="J4022" s="60"/>
      <c r="K4022" s="59"/>
    </row>
    <row r="4023" spans="1:11" ht="15" customHeight="1" x14ac:dyDescent="0.4">
      <c r="A4023" s="58">
        <v>4019</v>
      </c>
      <c r="B4023" s="59" t="s">
        <v>8677</v>
      </c>
      <c r="C4023" s="59" t="s">
        <v>8677</v>
      </c>
      <c r="D4023" s="59" t="s">
        <v>8678</v>
      </c>
      <c r="E4023" s="58" t="s">
        <v>586</v>
      </c>
      <c r="F4023" s="58">
        <v>1</v>
      </c>
      <c r="G4023" s="59"/>
      <c r="H4023" s="59"/>
      <c r="I4023" s="59">
        <v>0</v>
      </c>
      <c r="J4023" s="60"/>
      <c r="K4023" s="59"/>
    </row>
    <row r="4024" spans="1:11" ht="15" customHeight="1" x14ac:dyDescent="0.4">
      <c r="A4024" s="58">
        <v>4020</v>
      </c>
      <c r="B4024" s="59" t="s">
        <v>8679</v>
      </c>
      <c r="C4024" s="59" t="s">
        <v>8679</v>
      </c>
      <c r="D4024" s="59" t="s">
        <v>8564</v>
      </c>
      <c r="E4024" s="58" t="s">
        <v>586</v>
      </c>
      <c r="F4024" s="58">
        <v>1</v>
      </c>
      <c r="G4024" s="59"/>
      <c r="H4024" s="59"/>
      <c r="I4024" s="59">
        <v>0</v>
      </c>
      <c r="J4024" s="60"/>
      <c r="K4024" s="59"/>
    </row>
    <row r="4025" spans="1:11" ht="15" customHeight="1" x14ac:dyDescent="0.4">
      <c r="A4025" s="58">
        <v>4021</v>
      </c>
      <c r="B4025" s="59" t="s">
        <v>8680</v>
      </c>
      <c r="C4025" s="59" t="s">
        <v>8680</v>
      </c>
      <c r="D4025" s="59" t="s">
        <v>8681</v>
      </c>
      <c r="E4025" s="58" t="s">
        <v>582</v>
      </c>
      <c r="F4025" s="58">
        <v>1</v>
      </c>
      <c r="G4025" s="59"/>
      <c r="H4025" s="59"/>
      <c r="I4025" s="59">
        <v>0</v>
      </c>
      <c r="J4025" s="60"/>
      <c r="K4025" s="59"/>
    </row>
    <row r="4026" spans="1:11" ht="15" customHeight="1" x14ac:dyDescent="0.4">
      <c r="A4026" s="58">
        <v>4022</v>
      </c>
      <c r="B4026" s="59" t="s">
        <v>8682</v>
      </c>
      <c r="C4026" s="59" t="s">
        <v>8682</v>
      </c>
      <c r="D4026" s="59" t="s">
        <v>8683</v>
      </c>
      <c r="E4026" s="58" t="s">
        <v>586</v>
      </c>
      <c r="F4026" s="58">
        <v>1</v>
      </c>
      <c r="G4026" s="59"/>
      <c r="H4026" s="59"/>
      <c r="I4026" s="59">
        <v>0</v>
      </c>
      <c r="J4026" s="60"/>
      <c r="K4026" s="59"/>
    </row>
    <row r="4027" spans="1:11" ht="15" customHeight="1" x14ac:dyDescent="0.4">
      <c r="A4027" s="58">
        <v>4023</v>
      </c>
      <c r="B4027" s="59" t="s">
        <v>8684</v>
      </c>
      <c r="C4027" s="59" t="s">
        <v>8684</v>
      </c>
      <c r="D4027" s="59" t="s">
        <v>8570</v>
      </c>
      <c r="E4027" s="58" t="s">
        <v>586</v>
      </c>
      <c r="F4027" s="58">
        <v>1</v>
      </c>
      <c r="G4027" s="59"/>
      <c r="H4027" s="59"/>
      <c r="I4027" s="59">
        <v>0</v>
      </c>
      <c r="J4027" s="60"/>
      <c r="K4027" s="59"/>
    </row>
    <row r="4028" spans="1:11" ht="15" customHeight="1" x14ac:dyDescent="0.4">
      <c r="A4028" s="58">
        <v>4024</v>
      </c>
      <c r="B4028" s="59" t="s">
        <v>8685</v>
      </c>
      <c r="C4028" s="59" t="s">
        <v>8685</v>
      </c>
      <c r="D4028" s="59" t="s">
        <v>8591</v>
      </c>
      <c r="E4028" s="58" t="s">
        <v>582</v>
      </c>
      <c r="F4028" s="58">
        <v>1</v>
      </c>
      <c r="G4028" s="59"/>
      <c r="H4028" s="59"/>
      <c r="I4028" s="59">
        <v>0</v>
      </c>
      <c r="J4028" s="60"/>
      <c r="K4028" s="59"/>
    </row>
    <row r="4029" spans="1:11" ht="15" customHeight="1" x14ac:dyDescent="0.4">
      <c r="A4029" s="58">
        <v>4025</v>
      </c>
      <c r="B4029" s="59" t="s">
        <v>8686</v>
      </c>
      <c r="C4029" s="59" t="s">
        <v>8686</v>
      </c>
      <c r="D4029" s="59" t="s">
        <v>8593</v>
      </c>
      <c r="E4029" s="58" t="s">
        <v>586</v>
      </c>
      <c r="F4029" s="58">
        <v>1</v>
      </c>
      <c r="G4029" s="59"/>
      <c r="H4029" s="59"/>
      <c r="I4029" s="59">
        <v>0</v>
      </c>
      <c r="J4029" s="60"/>
      <c r="K4029" s="59"/>
    </row>
    <row r="4030" spans="1:11" ht="15" customHeight="1" x14ac:dyDescent="0.4">
      <c r="A4030" s="58">
        <v>4026</v>
      </c>
      <c r="B4030" s="59" t="s">
        <v>8687</v>
      </c>
      <c r="C4030" s="59" t="s">
        <v>8687</v>
      </c>
      <c r="D4030" s="59" t="s">
        <v>8595</v>
      </c>
      <c r="E4030" s="58" t="s">
        <v>586</v>
      </c>
      <c r="F4030" s="58">
        <v>1</v>
      </c>
      <c r="G4030" s="59"/>
      <c r="H4030" s="59"/>
      <c r="I4030" s="59">
        <v>0</v>
      </c>
      <c r="J4030" s="60"/>
      <c r="K4030" s="59"/>
    </row>
    <row r="4031" spans="1:11" ht="15" customHeight="1" x14ac:dyDescent="0.4">
      <c r="A4031" s="58">
        <v>4027</v>
      </c>
      <c r="B4031" s="59" t="s">
        <v>8688</v>
      </c>
      <c r="C4031" s="59" t="s">
        <v>8688</v>
      </c>
      <c r="D4031" s="59" t="s">
        <v>8597</v>
      </c>
      <c r="E4031" s="58" t="s">
        <v>586</v>
      </c>
      <c r="F4031" s="58">
        <v>1</v>
      </c>
      <c r="G4031" s="59"/>
      <c r="H4031" s="59"/>
      <c r="I4031" s="59">
        <v>0</v>
      </c>
      <c r="J4031" s="60"/>
      <c r="K4031" s="59"/>
    </row>
    <row r="4032" spans="1:11" ht="15" customHeight="1" x14ac:dyDescent="0.4">
      <c r="A4032" s="58">
        <v>4028</v>
      </c>
      <c r="B4032" s="59" t="s">
        <v>8689</v>
      </c>
      <c r="C4032" s="59" t="s">
        <v>8689</v>
      </c>
      <c r="D4032" s="59" t="s">
        <v>8599</v>
      </c>
      <c r="E4032" s="58" t="s">
        <v>582</v>
      </c>
      <c r="F4032" s="58">
        <v>1</v>
      </c>
      <c r="G4032" s="59"/>
      <c r="H4032" s="59"/>
      <c r="I4032" s="59">
        <v>4.4000000000000002E-4</v>
      </c>
      <c r="J4032" s="60">
        <v>2272727272.7272725</v>
      </c>
      <c r="K4032" s="59"/>
    </row>
    <row r="4033" spans="1:11" ht="15" customHeight="1" x14ac:dyDescent="0.4">
      <c r="A4033" s="58">
        <v>4029</v>
      </c>
      <c r="B4033" s="59" t="s">
        <v>8690</v>
      </c>
      <c r="C4033" s="59" t="s">
        <v>8690</v>
      </c>
      <c r="D4033" s="59" t="s">
        <v>8601</v>
      </c>
      <c r="E4033" s="58" t="s">
        <v>586</v>
      </c>
      <c r="F4033" s="58">
        <v>1</v>
      </c>
      <c r="G4033" s="59"/>
      <c r="H4033" s="59"/>
      <c r="I4033" s="59">
        <v>0</v>
      </c>
      <c r="J4033" s="60"/>
      <c r="K4033" s="59"/>
    </row>
    <row r="4034" spans="1:11" ht="15" customHeight="1" x14ac:dyDescent="0.4">
      <c r="A4034" s="58">
        <v>4030</v>
      </c>
      <c r="B4034" s="59" t="s">
        <v>8691</v>
      </c>
      <c r="C4034" s="59" t="s">
        <v>8691</v>
      </c>
      <c r="D4034" s="59" t="s">
        <v>8603</v>
      </c>
      <c r="E4034" s="58" t="s">
        <v>586</v>
      </c>
      <c r="F4034" s="58">
        <v>1</v>
      </c>
      <c r="G4034" s="59"/>
      <c r="H4034" s="59"/>
      <c r="I4034" s="59">
        <v>0</v>
      </c>
      <c r="J4034" s="60"/>
      <c r="K4034" s="59"/>
    </row>
    <row r="4035" spans="1:11" ht="15" customHeight="1" x14ac:dyDescent="0.4">
      <c r="A4035" s="58">
        <v>4031</v>
      </c>
      <c r="B4035" s="59" t="s">
        <v>8692</v>
      </c>
      <c r="C4035" s="59" t="s">
        <v>8692</v>
      </c>
      <c r="D4035" s="59" t="s">
        <v>8605</v>
      </c>
      <c r="E4035" s="58" t="s">
        <v>586</v>
      </c>
      <c r="F4035" s="58">
        <v>1</v>
      </c>
      <c r="G4035" s="59"/>
      <c r="H4035" s="59"/>
      <c r="I4035" s="59">
        <v>0</v>
      </c>
      <c r="J4035" s="60"/>
      <c r="K4035" s="59"/>
    </row>
    <row r="4036" spans="1:11" ht="15" customHeight="1" x14ac:dyDescent="0.4">
      <c r="A4036" s="58">
        <v>4032</v>
      </c>
      <c r="B4036" s="59" t="s">
        <v>8693</v>
      </c>
      <c r="C4036" s="59" t="s">
        <v>8693</v>
      </c>
      <c r="D4036" s="59" t="s">
        <v>8532</v>
      </c>
      <c r="E4036" s="58" t="s">
        <v>586</v>
      </c>
      <c r="F4036" s="58">
        <v>1</v>
      </c>
      <c r="G4036" s="59"/>
      <c r="H4036" s="59"/>
      <c r="I4036" s="59">
        <v>0</v>
      </c>
      <c r="J4036" s="60"/>
      <c r="K4036" s="59"/>
    </row>
    <row r="4037" spans="1:11" ht="15" customHeight="1" x14ac:dyDescent="0.4">
      <c r="A4037" s="58">
        <v>4033</v>
      </c>
      <c r="B4037" s="59" t="s">
        <v>8694</v>
      </c>
      <c r="C4037" s="59" t="s">
        <v>8694</v>
      </c>
      <c r="D4037" s="59" t="s">
        <v>8608</v>
      </c>
      <c r="E4037" s="58" t="s">
        <v>586</v>
      </c>
      <c r="F4037" s="58">
        <v>1</v>
      </c>
      <c r="G4037" s="59"/>
      <c r="H4037" s="59"/>
      <c r="I4037" s="59">
        <v>0</v>
      </c>
      <c r="J4037" s="60"/>
      <c r="K4037" s="59"/>
    </row>
    <row r="4038" spans="1:11" ht="15" customHeight="1" x14ac:dyDescent="0.4">
      <c r="A4038" s="58">
        <v>4034</v>
      </c>
      <c r="B4038" s="59" t="s">
        <v>8695</v>
      </c>
      <c r="C4038" s="59" t="s">
        <v>8695</v>
      </c>
      <c r="D4038" s="59" t="s">
        <v>8610</v>
      </c>
      <c r="E4038" s="58" t="s">
        <v>586</v>
      </c>
      <c r="F4038" s="58">
        <v>1</v>
      </c>
      <c r="G4038" s="59"/>
      <c r="H4038" s="59"/>
      <c r="I4038" s="59">
        <v>0</v>
      </c>
      <c r="J4038" s="60"/>
      <c r="K4038" s="59"/>
    </row>
    <row r="4039" spans="1:11" ht="15" customHeight="1" x14ac:dyDescent="0.4">
      <c r="A4039" s="58">
        <v>4035</v>
      </c>
      <c r="B4039" s="59" t="s">
        <v>8696</v>
      </c>
      <c r="C4039" s="59" t="s">
        <v>8696</v>
      </c>
      <c r="D4039" s="59" t="s">
        <v>8612</v>
      </c>
      <c r="E4039" s="58" t="s">
        <v>586</v>
      </c>
      <c r="F4039" s="58">
        <v>1</v>
      </c>
      <c r="G4039" s="59"/>
      <c r="H4039" s="59"/>
      <c r="I4039" s="59">
        <v>0</v>
      </c>
      <c r="J4039" s="60"/>
      <c r="K4039" s="59"/>
    </row>
    <row r="4040" spans="1:11" ht="15" customHeight="1" x14ac:dyDescent="0.4">
      <c r="A4040" s="58">
        <v>4036</v>
      </c>
      <c r="B4040" s="59" t="s">
        <v>8697</v>
      </c>
      <c r="C4040" s="59" t="s">
        <v>8697</v>
      </c>
      <c r="D4040" s="59" t="s">
        <v>8612</v>
      </c>
      <c r="E4040" s="58" t="s">
        <v>586</v>
      </c>
      <c r="F4040" s="58">
        <v>1</v>
      </c>
      <c r="G4040" s="59"/>
      <c r="H4040" s="59"/>
      <c r="I4040" s="59">
        <v>0</v>
      </c>
      <c r="J4040" s="60"/>
      <c r="K4040" s="59"/>
    </row>
    <row r="4041" spans="1:11" ht="15" customHeight="1" x14ac:dyDescent="0.4">
      <c r="A4041" s="58">
        <v>4037</v>
      </c>
      <c r="B4041" s="59" t="s">
        <v>8698</v>
      </c>
      <c r="C4041" s="59" t="s">
        <v>8698</v>
      </c>
      <c r="D4041" s="59" t="s">
        <v>8612</v>
      </c>
      <c r="E4041" s="58" t="s">
        <v>586</v>
      </c>
      <c r="F4041" s="58">
        <v>1</v>
      </c>
      <c r="G4041" s="59"/>
      <c r="H4041" s="59"/>
      <c r="I4041" s="59">
        <v>0</v>
      </c>
      <c r="J4041" s="60"/>
      <c r="K4041" s="59"/>
    </row>
    <row r="4042" spans="1:11" ht="15" customHeight="1" x14ac:dyDescent="0.4">
      <c r="A4042" s="58">
        <v>4038</v>
      </c>
      <c r="B4042" s="59" t="s">
        <v>8699</v>
      </c>
      <c r="C4042" s="59" t="s">
        <v>8699</v>
      </c>
      <c r="D4042" s="59" t="s">
        <v>1870</v>
      </c>
      <c r="E4042" s="58" t="s">
        <v>586</v>
      </c>
      <c r="F4042" s="58">
        <v>1</v>
      </c>
      <c r="G4042" s="59"/>
      <c r="H4042" s="59"/>
      <c r="I4042" s="59">
        <v>0</v>
      </c>
      <c r="J4042" s="60"/>
      <c r="K4042" s="59"/>
    </row>
    <row r="4043" spans="1:11" ht="15" customHeight="1" x14ac:dyDescent="0.4">
      <c r="A4043" s="58">
        <v>4039</v>
      </c>
      <c r="B4043" s="59" t="s">
        <v>8700</v>
      </c>
      <c r="C4043" s="59" t="s">
        <v>8700</v>
      </c>
      <c r="D4043" s="59" t="s">
        <v>874</v>
      </c>
      <c r="E4043" s="58" t="s">
        <v>586</v>
      </c>
      <c r="F4043" s="58">
        <v>1</v>
      </c>
      <c r="G4043" s="59"/>
      <c r="H4043" s="59"/>
      <c r="I4043" s="59">
        <v>0</v>
      </c>
      <c r="J4043" s="60"/>
      <c r="K4043" s="59"/>
    </row>
    <row r="4044" spans="1:11" ht="15" customHeight="1" x14ac:dyDescent="0.4">
      <c r="A4044" s="58">
        <v>4040</v>
      </c>
      <c r="B4044" s="59" t="s">
        <v>8701</v>
      </c>
      <c r="C4044" s="59" t="s">
        <v>8701</v>
      </c>
      <c r="D4044" s="59" t="s">
        <v>8618</v>
      </c>
      <c r="E4044" s="58" t="s">
        <v>829</v>
      </c>
      <c r="F4044" s="58">
        <v>1</v>
      </c>
      <c r="G4044" s="59" t="s">
        <v>830</v>
      </c>
      <c r="H4044" s="59" t="s">
        <v>831</v>
      </c>
      <c r="I4044" s="59">
        <v>4.4000000000000002E-4</v>
      </c>
      <c r="J4044" s="60">
        <v>2272727272.7272725</v>
      </c>
      <c r="K4044" s="59"/>
    </row>
    <row r="4045" spans="1:11" ht="15" customHeight="1" x14ac:dyDescent="0.4">
      <c r="A4045" s="58">
        <v>4041</v>
      </c>
      <c r="B4045" s="59" t="s">
        <v>8702</v>
      </c>
      <c r="C4045" s="59" t="s">
        <v>8702</v>
      </c>
      <c r="D4045" s="59" t="s">
        <v>8620</v>
      </c>
      <c r="E4045" s="58" t="s">
        <v>582</v>
      </c>
      <c r="F4045" s="58">
        <v>1</v>
      </c>
      <c r="G4045" s="59"/>
      <c r="H4045" s="59"/>
      <c r="I4045" s="59">
        <v>0</v>
      </c>
      <c r="J4045" s="60"/>
      <c r="K4045" s="59"/>
    </row>
    <row r="4046" spans="1:11" ht="15" customHeight="1" x14ac:dyDescent="0.4">
      <c r="A4046" s="58">
        <v>4042</v>
      </c>
      <c r="B4046" s="59" t="s">
        <v>8703</v>
      </c>
      <c r="C4046" s="59" t="s">
        <v>8703</v>
      </c>
      <c r="D4046" s="59" t="s">
        <v>8622</v>
      </c>
      <c r="E4046" s="58" t="s">
        <v>582</v>
      </c>
      <c r="F4046" s="58">
        <v>1</v>
      </c>
      <c r="G4046" s="59"/>
      <c r="H4046" s="59"/>
      <c r="I4046" s="59">
        <v>0</v>
      </c>
      <c r="J4046" s="60"/>
      <c r="K4046" s="59"/>
    </row>
    <row r="4047" spans="1:11" ht="15" customHeight="1" x14ac:dyDescent="0.4">
      <c r="A4047" s="58">
        <v>4043</v>
      </c>
      <c r="B4047" s="59" t="s">
        <v>8704</v>
      </c>
      <c r="C4047" s="59" t="s">
        <v>8704</v>
      </c>
      <c r="D4047" s="59" t="s">
        <v>8705</v>
      </c>
      <c r="E4047" s="58" t="s">
        <v>586</v>
      </c>
      <c r="F4047" s="58">
        <v>1</v>
      </c>
      <c r="G4047" s="59"/>
      <c r="H4047" s="59"/>
      <c r="I4047" s="59">
        <v>0</v>
      </c>
      <c r="J4047" s="60"/>
      <c r="K4047" s="59"/>
    </row>
    <row r="4048" spans="1:11" ht="15" customHeight="1" x14ac:dyDescent="0.4">
      <c r="A4048" s="58">
        <v>4044</v>
      </c>
      <c r="B4048" s="59" t="s">
        <v>8706</v>
      </c>
      <c r="C4048" s="59">
        <v>81089979</v>
      </c>
      <c r="D4048" s="59" t="s">
        <v>8707</v>
      </c>
      <c r="E4048" s="58" t="s">
        <v>582</v>
      </c>
      <c r="F4048" s="58">
        <v>1</v>
      </c>
      <c r="G4048" s="59"/>
      <c r="H4048" s="59"/>
      <c r="I4048" s="59">
        <v>0.580762</v>
      </c>
      <c r="J4048" s="60">
        <v>1721875.742558914</v>
      </c>
      <c r="K4048" s="59"/>
    </row>
    <row r="4049" spans="1:11" ht="15" customHeight="1" x14ac:dyDescent="0.4">
      <c r="A4049" s="58">
        <v>4045</v>
      </c>
      <c r="B4049" s="59" t="s">
        <v>8708</v>
      </c>
      <c r="C4049" s="59" t="s">
        <v>8708</v>
      </c>
      <c r="D4049" s="59" t="s">
        <v>8709</v>
      </c>
      <c r="E4049" s="58" t="s">
        <v>586</v>
      </c>
      <c r="F4049" s="58">
        <v>1</v>
      </c>
      <c r="G4049" s="59"/>
      <c r="H4049" s="59"/>
      <c r="I4049" s="59">
        <v>0</v>
      </c>
      <c r="J4049" s="60"/>
      <c r="K4049" s="59"/>
    </row>
    <row r="4050" spans="1:11" ht="15" customHeight="1" x14ac:dyDescent="0.4">
      <c r="A4050" s="58">
        <v>4046</v>
      </c>
      <c r="B4050" s="59" t="s">
        <v>8710</v>
      </c>
      <c r="C4050" s="59" t="s">
        <v>8710</v>
      </c>
      <c r="D4050" s="59" t="s">
        <v>8709</v>
      </c>
      <c r="E4050" s="58" t="s">
        <v>586</v>
      </c>
      <c r="F4050" s="58">
        <v>1</v>
      </c>
      <c r="G4050" s="59"/>
      <c r="H4050" s="59"/>
      <c r="I4050" s="59">
        <v>0</v>
      </c>
      <c r="J4050" s="60"/>
      <c r="K4050" s="59"/>
    </row>
    <row r="4051" spans="1:11" ht="15" customHeight="1" x14ac:dyDescent="0.4">
      <c r="A4051" s="58">
        <v>4047</v>
      </c>
      <c r="B4051" s="59" t="s">
        <v>8711</v>
      </c>
      <c r="C4051" s="59" t="s">
        <v>8711</v>
      </c>
      <c r="D4051" s="59" t="s">
        <v>8709</v>
      </c>
      <c r="E4051" s="58" t="s">
        <v>586</v>
      </c>
      <c r="F4051" s="58">
        <v>1</v>
      </c>
      <c r="G4051" s="59"/>
      <c r="H4051" s="59"/>
      <c r="I4051" s="59">
        <v>0</v>
      </c>
      <c r="J4051" s="60"/>
      <c r="K4051" s="59"/>
    </row>
    <row r="4052" spans="1:11" ht="15" customHeight="1" x14ac:dyDescent="0.4">
      <c r="A4052" s="58">
        <v>4048</v>
      </c>
      <c r="B4052" s="59" t="s">
        <v>8712</v>
      </c>
      <c r="C4052" s="59" t="s">
        <v>8712</v>
      </c>
      <c r="D4052" s="59" t="s">
        <v>8713</v>
      </c>
      <c r="E4052" s="58" t="s">
        <v>586</v>
      </c>
      <c r="F4052" s="58">
        <v>1</v>
      </c>
      <c r="G4052" s="59"/>
      <c r="H4052" s="59"/>
      <c r="I4052" s="59">
        <v>0</v>
      </c>
      <c r="J4052" s="60"/>
      <c r="K4052" s="59"/>
    </row>
    <row r="4053" spans="1:11" ht="15" customHeight="1" x14ac:dyDescent="0.4">
      <c r="A4053" s="58">
        <v>4049</v>
      </c>
      <c r="B4053" s="59" t="s">
        <v>8714</v>
      </c>
      <c r="C4053" s="59" t="s">
        <v>8714</v>
      </c>
      <c r="D4053" s="59" t="s">
        <v>8715</v>
      </c>
      <c r="E4053" s="58" t="s">
        <v>586</v>
      </c>
      <c r="F4053" s="58">
        <v>1</v>
      </c>
      <c r="G4053" s="59"/>
      <c r="H4053" s="59"/>
      <c r="I4053" s="59">
        <v>0</v>
      </c>
      <c r="J4053" s="60"/>
      <c r="K4053" s="59"/>
    </row>
    <row r="4054" spans="1:11" ht="15" customHeight="1" x14ac:dyDescent="0.4">
      <c r="A4054" s="58">
        <v>4050</v>
      </c>
      <c r="B4054" s="59" t="s">
        <v>8716</v>
      </c>
      <c r="C4054" s="59" t="s">
        <v>8716</v>
      </c>
      <c r="D4054" s="59" t="s">
        <v>8482</v>
      </c>
      <c r="E4054" s="58" t="s">
        <v>586</v>
      </c>
      <c r="F4054" s="58">
        <v>1</v>
      </c>
      <c r="G4054" s="59"/>
      <c r="H4054" s="59"/>
      <c r="I4054" s="59">
        <v>0</v>
      </c>
      <c r="J4054" s="60"/>
      <c r="K4054" s="59"/>
    </row>
    <row r="4055" spans="1:11" ht="15" customHeight="1" x14ac:dyDescent="0.4">
      <c r="A4055" s="58">
        <v>4051</v>
      </c>
      <c r="B4055" s="59" t="s">
        <v>8717</v>
      </c>
      <c r="C4055" s="59" t="s">
        <v>8717</v>
      </c>
      <c r="D4055" s="59" t="s">
        <v>722</v>
      </c>
      <c r="E4055" s="58" t="s">
        <v>586</v>
      </c>
      <c r="F4055" s="58">
        <v>1</v>
      </c>
      <c r="G4055" s="59"/>
      <c r="H4055" s="59"/>
      <c r="I4055" s="59">
        <v>0</v>
      </c>
      <c r="J4055" s="60"/>
      <c r="K4055" s="59"/>
    </row>
    <row r="4056" spans="1:11" ht="15" customHeight="1" x14ac:dyDescent="0.4">
      <c r="A4056" s="58">
        <v>4052</v>
      </c>
      <c r="B4056" s="59" t="s">
        <v>8718</v>
      </c>
      <c r="C4056" s="59" t="s">
        <v>8718</v>
      </c>
      <c r="D4056" s="59" t="s">
        <v>8719</v>
      </c>
      <c r="E4056" s="58" t="s">
        <v>586</v>
      </c>
      <c r="F4056" s="58">
        <v>1</v>
      </c>
      <c r="G4056" s="59"/>
      <c r="H4056" s="59"/>
      <c r="I4056" s="59">
        <v>0</v>
      </c>
      <c r="J4056" s="60"/>
      <c r="K4056" s="59"/>
    </row>
    <row r="4057" spans="1:11" ht="15" customHeight="1" x14ac:dyDescent="0.4">
      <c r="A4057" s="58">
        <v>4053</v>
      </c>
      <c r="B4057" s="59" t="s">
        <v>8720</v>
      </c>
      <c r="C4057" s="59" t="s">
        <v>8720</v>
      </c>
      <c r="D4057" s="59" t="s">
        <v>8721</v>
      </c>
      <c r="E4057" s="58" t="s">
        <v>582</v>
      </c>
      <c r="F4057" s="58">
        <v>1</v>
      </c>
      <c r="G4057" s="59"/>
      <c r="H4057" s="59"/>
      <c r="I4057" s="59">
        <v>0</v>
      </c>
      <c r="J4057" s="60"/>
      <c r="K4057" s="59"/>
    </row>
    <row r="4058" spans="1:11" ht="15" customHeight="1" x14ac:dyDescent="0.4">
      <c r="A4058" s="58">
        <v>4054</v>
      </c>
      <c r="B4058" s="59" t="s">
        <v>8722</v>
      </c>
      <c r="C4058" s="59" t="s">
        <v>8722</v>
      </c>
      <c r="D4058" s="59" t="s">
        <v>1469</v>
      </c>
      <c r="E4058" s="58" t="s">
        <v>586</v>
      </c>
      <c r="F4058" s="58">
        <v>1</v>
      </c>
      <c r="G4058" s="59"/>
      <c r="H4058" s="59"/>
      <c r="I4058" s="59">
        <v>0</v>
      </c>
      <c r="J4058" s="60"/>
      <c r="K4058" s="59"/>
    </row>
    <row r="4059" spans="1:11" ht="15" customHeight="1" x14ac:dyDescent="0.4">
      <c r="A4059" s="58">
        <v>4055</v>
      </c>
      <c r="B4059" s="59" t="s">
        <v>8723</v>
      </c>
      <c r="C4059" s="59" t="s">
        <v>8723</v>
      </c>
      <c r="D4059" s="59" t="s">
        <v>8724</v>
      </c>
      <c r="E4059" s="58" t="s">
        <v>586</v>
      </c>
      <c r="F4059" s="58">
        <v>1</v>
      </c>
      <c r="G4059" s="59"/>
      <c r="H4059" s="59"/>
      <c r="I4059" s="59">
        <v>0</v>
      </c>
      <c r="J4059" s="60"/>
      <c r="K4059" s="59"/>
    </row>
    <row r="4060" spans="1:11" ht="15" customHeight="1" x14ac:dyDescent="0.4">
      <c r="A4060" s="58">
        <v>4056</v>
      </c>
      <c r="B4060" s="59" t="s">
        <v>8725</v>
      </c>
      <c r="C4060" s="59" t="s">
        <v>8725</v>
      </c>
      <c r="D4060" s="59" t="s">
        <v>8709</v>
      </c>
      <c r="E4060" s="58" t="s">
        <v>586</v>
      </c>
      <c r="F4060" s="58">
        <v>1</v>
      </c>
      <c r="G4060" s="59"/>
      <c r="H4060" s="59"/>
      <c r="I4060" s="59">
        <v>0</v>
      </c>
      <c r="J4060" s="60"/>
      <c r="K4060" s="59"/>
    </row>
    <row r="4061" spans="1:11" ht="15" customHeight="1" x14ac:dyDescent="0.4">
      <c r="A4061" s="58">
        <v>4057</v>
      </c>
      <c r="B4061" s="59" t="s">
        <v>8726</v>
      </c>
      <c r="C4061" s="59" t="s">
        <v>8726</v>
      </c>
      <c r="D4061" s="59" t="s">
        <v>8727</v>
      </c>
      <c r="E4061" s="58" t="s">
        <v>582</v>
      </c>
      <c r="F4061" s="58">
        <v>1</v>
      </c>
      <c r="G4061" s="59"/>
      <c r="H4061" s="59"/>
      <c r="I4061" s="59">
        <v>1.4059999999999999E-3</v>
      </c>
      <c r="J4061" s="60">
        <v>711237553.34281659</v>
      </c>
      <c r="K4061" s="59"/>
    </row>
    <row r="4062" spans="1:11" ht="15" customHeight="1" x14ac:dyDescent="0.4">
      <c r="A4062" s="58">
        <v>4058</v>
      </c>
      <c r="B4062" s="59" t="s">
        <v>8728</v>
      </c>
      <c r="C4062" s="59" t="s">
        <v>8728</v>
      </c>
      <c r="D4062" s="59" t="s">
        <v>6010</v>
      </c>
      <c r="E4062" s="58" t="s">
        <v>586</v>
      </c>
      <c r="F4062" s="58">
        <v>1</v>
      </c>
      <c r="G4062" s="59"/>
      <c r="H4062" s="59"/>
      <c r="I4062" s="59">
        <v>0</v>
      </c>
      <c r="J4062" s="60"/>
      <c r="K4062" s="59"/>
    </row>
    <row r="4063" spans="1:11" ht="15" customHeight="1" x14ac:dyDescent="0.4">
      <c r="A4063" s="58">
        <v>4059</v>
      </c>
      <c r="B4063" s="59" t="s">
        <v>8729</v>
      </c>
      <c r="C4063" s="59" t="s">
        <v>8729</v>
      </c>
      <c r="D4063" s="59" t="s">
        <v>8724</v>
      </c>
      <c r="E4063" s="58" t="s">
        <v>586</v>
      </c>
      <c r="F4063" s="58">
        <v>1</v>
      </c>
      <c r="G4063" s="59"/>
      <c r="H4063" s="59"/>
      <c r="I4063" s="59">
        <v>0</v>
      </c>
      <c r="J4063" s="60"/>
      <c r="K4063" s="59"/>
    </row>
    <row r="4064" spans="1:11" ht="15" customHeight="1" x14ac:dyDescent="0.4">
      <c r="A4064" s="58">
        <v>4060</v>
      </c>
      <c r="B4064" s="59" t="s">
        <v>8730</v>
      </c>
      <c r="C4064" s="59" t="s">
        <v>8730</v>
      </c>
      <c r="D4064" s="59" t="s">
        <v>8731</v>
      </c>
      <c r="E4064" s="58" t="s">
        <v>586</v>
      </c>
      <c r="F4064" s="58">
        <v>1</v>
      </c>
      <c r="G4064" s="59"/>
      <c r="H4064" s="59"/>
      <c r="I4064" s="59">
        <v>0</v>
      </c>
      <c r="J4064" s="60"/>
      <c r="K4064" s="59"/>
    </row>
    <row r="4065" spans="1:11" ht="15" customHeight="1" x14ac:dyDescent="0.4">
      <c r="A4065" s="58">
        <v>4061</v>
      </c>
      <c r="B4065" s="59" t="s">
        <v>8732</v>
      </c>
      <c r="C4065" s="59" t="s">
        <v>8733</v>
      </c>
      <c r="D4065" s="59" t="s">
        <v>8734</v>
      </c>
      <c r="E4065" s="58" t="s">
        <v>859</v>
      </c>
      <c r="F4065" s="58">
        <v>1</v>
      </c>
      <c r="G4065" s="59" t="s">
        <v>1613</v>
      </c>
      <c r="H4065" s="59" t="s">
        <v>1614</v>
      </c>
      <c r="I4065" s="59">
        <v>5.2599999999999999E-4</v>
      </c>
      <c r="J4065" s="60">
        <v>1901140684.4106464</v>
      </c>
      <c r="K4065" s="59"/>
    </row>
    <row r="4066" spans="1:11" ht="15" customHeight="1" x14ac:dyDescent="0.4">
      <c r="A4066" s="58">
        <v>4062</v>
      </c>
      <c r="B4066" s="59" t="s">
        <v>8735</v>
      </c>
      <c r="C4066" s="59" t="s">
        <v>8735</v>
      </c>
      <c r="D4066" s="59" t="s">
        <v>8618</v>
      </c>
      <c r="E4066" s="58" t="s">
        <v>829</v>
      </c>
      <c r="F4066" s="58">
        <v>1</v>
      </c>
      <c r="G4066" s="59" t="s">
        <v>830</v>
      </c>
      <c r="H4066" s="59" t="s">
        <v>831</v>
      </c>
      <c r="I4066" s="59">
        <v>4.4000000000000002E-4</v>
      </c>
      <c r="J4066" s="60">
        <v>2272727272.7272725</v>
      </c>
      <c r="K4066" s="59"/>
    </row>
    <row r="4067" spans="1:11" ht="15" customHeight="1" x14ac:dyDescent="0.4">
      <c r="A4067" s="58">
        <v>4063</v>
      </c>
      <c r="B4067" s="59" t="s">
        <v>8736</v>
      </c>
      <c r="C4067" s="59" t="s">
        <v>8736</v>
      </c>
      <c r="D4067" s="59" t="s">
        <v>8618</v>
      </c>
      <c r="E4067" s="58" t="s">
        <v>829</v>
      </c>
      <c r="F4067" s="58">
        <v>1</v>
      </c>
      <c r="G4067" s="59" t="s">
        <v>830</v>
      </c>
      <c r="H4067" s="59" t="s">
        <v>831</v>
      </c>
      <c r="I4067" s="59">
        <v>4.4000000000000002E-4</v>
      </c>
      <c r="J4067" s="60">
        <v>2272727272.7272725</v>
      </c>
      <c r="K4067" s="59"/>
    </row>
    <row r="4068" spans="1:11" ht="15" customHeight="1" x14ac:dyDescent="0.4">
      <c r="A4068" s="58">
        <v>4064</v>
      </c>
      <c r="B4068" s="59" t="s">
        <v>8737</v>
      </c>
      <c r="C4068" s="59" t="s">
        <v>8737</v>
      </c>
      <c r="D4068" s="59" t="s">
        <v>8738</v>
      </c>
      <c r="E4068" s="58" t="s">
        <v>586</v>
      </c>
      <c r="F4068" s="58">
        <v>1</v>
      </c>
      <c r="G4068" s="59"/>
      <c r="H4068" s="59"/>
      <c r="I4068" s="59">
        <v>0</v>
      </c>
      <c r="J4068" s="60"/>
      <c r="K4068" s="59"/>
    </row>
    <row r="4069" spans="1:11" ht="15" customHeight="1" x14ac:dyDescent="0.4">
      <c r="A4069" s="58">
        <v>4065</v>
      </c>
      <c r="B4069" s="59" t="s">
        <v>8739</v>
      </c>
      <c r="C4069" s="59" t="s">
        <v>8739</v>
      </c>
      <c r="D4069" s="59" t="s">
        <v>8709</v>
      </c>
      <c r="E4069" s="58" t="s">
        <v>586</v>
      </c>
      <c r="F4069" s="58">
        <v>1</v>
      </c>
      <c r="G4069" s="59"/>
      <c r="H4069" s="59"/>
      <c r="I4069" s="59">
        <v>0</v>
      </c>
      <c r="J4069" s="60"/>
      <c r="K4069" s="59"/>
    </row>
    <row r="4070" spans="1:11" ht="15" customHeight="1" x14ac:dyDescent="0.4">
      <c r="A4070" s="58">
        <v>4066</v>
      </c>
      <c r="B4070" s="59" t="s">
        <v>8740</v>
      </c>
      <c r="C4070" s="59" t="s">
        <v>8740</v>
      </c>
      <c r="D4070" s="59" t="s">
        <v>8741</v>
      </c>
      <c r="E4070" s="58" t="s">
        <v>586</v>
      </c>
      <c r="F4070" s="58">
        <v>1</v>
      </c>
      <c r="G4070" s="59"/>
      <c r="H4070" s="59"/>
      <c r="I4070" s="59">
        <v>0</v>
      </c>
      <c r="J4070" s="60"/>
      <c r="K4070" s="59"/>
    </row>
    <row r="4071" spans="1:11" ht="15" customHeight="1" x14ac:dyDescent="0.4">
      <c r="A4071" s="58">
        <v>4067</v>
      </c>
      <c r="B4071" s="59" t="s">
        <v>8742</v>
      </c>
      <c r="C4071" s="59" t="s">
        <v>8742</v>
      </c>
      <c r="D4071" s="59" t="s">
        <v>6010</v>
      </c>
      <c r="E4071" s="58" t="s">
        <v>586</v>
      </c>
      <c r="F4071" s="58">
        <v>1</v>
      </c>
      <c r="G4071" s="59"/>
      <c r="H4071" s="59"/>
      <c r="I4071" s="59">
        <v>0</v>
      </c>
      <c r="J4071" s="60"/>
      <c r="K4071" s="59"/>
    </row>
    <row r="4072" spans="1:11" ht="15" customHeight="1" x14ac:dyDescent="0.4">
      <c r="A4072" s="58">
        <v>4068</v>
      </c>
      <c r="B4072" s="59" t="s">
        <v>8743</v>
      </c>
      <c r="C4072" s="59" t="s">
        <v>8743</v>
      </c>
      <c r="D4072" s="59" t="s">
        <v>8744</v>
      </c>
      <c r="E4072" s="58" t="s">
        <v>586</v>
      </c>
      <c r="F4072" s="58">
        <v>1</v>
      </c>
      <c r="G4072" s="59"/>
      <c r="H4072" s="59"/>
      <c r="I4072" s="59">
        <v>0</v>
      </c>
      <c r="J4072" s="60"/>
      <c r="K4072" s="59"/>
    </row>
    <row r="4073" spans="1:11" ht="15" customHeight="1" x14ac:dyDescent="0.4">
      <c r="A4073" s="58">
        <v>4069</v>
      </c>
      <c r="B4073" s="59" t="s">
        <v>8745</v>
      </c>
      <c r="C4073" s="59" t="s">
        <v>8745</v>
      </c>
      <c r="D4073" s="59" t="s">
        <v>8746</v>
      </c>
      <c r="E4073" s="58" t="s">
        <v>586</v>
      </c>
      <c r="F4073" s="58">
        <v>1</v>
      </c>
      <c r="G4073" s="59"/>
      <c r="H4073" s="59"/>
      <c r="I4073" s="59">
        <v>0</v>
      </c>
      <c r="J4073" s="60"/>
      <c r="K4073" s="59"/>
    </row>
    <row r="4074" spans="1:11" ht="15" customHeight="1" x14ac:dyDescent="0.4">
      <c r="A4074" s="58">
        <v>4070</v>
      </c>
      <c r="B4074" s="59" t="s">
        <v>8747</v>
      </c>
      <c r="C4074" s="59" t="s">
        <v>8747</v>
      </c>
      <c r="D4074" s="59" t="s">
        <v>8709</v>
      </c>
      <c r="E4074" s="58" t="s">
        <v>586</v>
      </c>
      <c r="F4074" s="58">
        <v>1</v>
      </c>
      <c r="G4074" s="59"/>
      <c r="H4074" s="59"/>
      <c r="I4074" s="59">
        <v>0</v>
      </c>
      <c r="J4074" s="60"/>
      <c r="K4074" s="59"/>
    </row>
    <row r="4075" spans="1:11" ht="15" customHeight="1" x14ac:dyDescent="0.4">
      <c r="A4075" s="58">
        <v>4071</v>
      </c>
      <c r="B4075" s="59" t="s">
        <v>8748</v>
      </c>
      <c r="C4075" s="59" t="s">
        <v>8748</v>
      </c>
      <c r="D4075" s="59" t="s">
        <v>8749</v>
      </c>
      <c r="E4075" s="58" t="s">
        <v>586</v>
      </c>
      <c r="F4075" s="58">
        <v>1</v>
      </c>
      <c r="G4075" s="59"/>
      <c r="H4075" s="59"/>
      <c r="I4075" s="59">
        <v>0</v>
      </c>
      <c r="J4075" s="60"/>
      <c r="K4075" s="59"/>
    </row>
    <row r="4076" spans="1:11" ht="15" customHeight="1" x14ac:dyDescent="0.4">
      <c r="A4076" s="58">
        <v>4072</v>
      </c>
      <c r="B4076" s="59" t="s">
        <v>8750</v>
      </c>
      <c r="C4076" s="59" t="s">
        <v>8750</v>
      </c>
      <c r="D4076" s="59" t="s">
        <v>6010</v>
      </c>
      <c r="E4076" s="58" t="s">
        <v>586</v>
      </c>
      <c r="F4076" s="58">
        <v>1</v>
      </c>
      <c r="G4076" s="59"/>
      <c r="H4076" s="59"/>
      <c r="I4076" s="59">
        <v>0</v>
      </c>
      <c r="J4076" s="60"/>
      <c r="K4076" s="59"/>
    </row>
    <row r="4077" spans="1:11" ht="15" customHeight="1" x14ac:dyDescent="0.4">
      <c r="A4077" s="58">
        <v>4073</v>
      </c>
      <c r="B4077" s="59" t="s">
        <v>8751</v>
      </c>
      <c r="C4077" s="59" t="s">
        <v>8751</v>
      </c>
      <c r="D4077" s="59" t="s">
        <v>8744</v>
      </c>
      <c r="E4077" s="58" t="s">
        <v>586</v>
      </c>
      <c r="F4077" s="58">
        <v>1</v>
      </c>
      <c r="G4077" s="59"/>
      <c r="H4077" s="59"/>
      <c r="I4077" s="59">
        <v>0</v>
      </c>
      <c r="J4077" s="60"/>
      <c r="K4077" s="59"/>
    </row>
    <row r="4078" spans="1:11" ht="15" customHeight="1" x14ac:dyDescent="0.4">
      <c r="A4078" s="58">
        <v>4074</v>
      </c>
      <c r="B4078" s="59" t="s">
        <v>8752</v>
      </c>
      <c r="C4078" s="59" t="s">
        <v>8752</v>
      </c>
      <c r="D4078" s="59" t="s">
        <v>8746</v>
      </c>
      <c r="E4078" s="58" t="s">
        <v>586</v>
      </c>
      <c r="F4078" s="58">
        <v>1</v>
      </c>
      <c r="G4078" s="59"/>
      <c r="H4078" s="59"/>
      <c r="I4078" s="59">
        <v>0</v>
      </c>
      <c r="J4078" s="60"/>
      <c r="K4078" s="59"/>
    </row>
    <row r="4079" spans="1:11" ht="15" customHeight="1" x14ac:dyDescent="0.4">
      <c r="A4079" s="58">
        <v>4075</v>
      </c>
      <c r="B4079" s="59" t="s">
        <v>8753</v>
      </c>
      <c r="C4079" s="59" t="s">
        <v>8753</v>
      </c>
      <c r="D4079" s="59" t="s">
        <v>8709</v>
      </c>
      <c r="E4079" s="58" t="s">
        <v>586</v>
      </c>
      <c r="F4079" s="58">
        <v>1</v>
      </c>
      <c r="G4079" s="59"/>
      <c r="H4079" s="59"/>
      <c r="I4079" s="59">
        <v>0</v>
      </c>
      <c r="J4079" s="60"/>
      <c r="K4079" s="59"/>
    </row>
    <row r="4080" spans="1:11" ht="15" customHeight="1" x14ac:dyDescent="0.4">
      <c r="A4080" s="58">
        <v>4076</v>
      </c>
      <c r="B4080" s="59" t="s">
        <v>8754</v>
      </c>
      <c r="C4080" s="59" t="s">
        <v>8754</v>
      </c>
      <c r="D4080" s="59" t="s">
        <v>8755</v>
      </c>
      <c r="E4080" s="58" t="s">
        <v>582</v>
      </c>
      <c r="F4080" s="58">
        <v>1</v>
      </c>
      <c r="G4080" s="59"/>
      <c r="H4080" s="59"/>
      <c r="I4080" s="59">
        <v>6.6221000000000002E-2</v>
      </c>
      <c r="J4080" s="60">
        <v>15100949.849745549</v>
      </c>
      <c r="K4080" s="59"/>
    </row>
    <row r="4081" spans="1:11" ht="15" customHeight="1" x14ac:dyDescent="0.4">
      <c r="A4081" s="58">
        <v>4077</v>
      </c>
      <c r="B4081" s="59" t="s">
        <v>8756</v>
      </c>
      <c r="C4081" s="59" t="s">
        <v>8756</v>
      </c>
      <c r="D4081" s="59" t="s">
        <v>8757</v>
      </c>
      <c r="E4081" s="58" t="s">
        <v>859</v>
      </c>
      <c r="F4081" s="58">
        <v>1</v>
      </c>
      <c r="G4081" s="59" t="s">
        <v>1509</v>
      </c>
      <c r="H4081" s="59"/>
      <c r="I4081" s="59">
        <v>6.7000000000000002E-4</v>
      </c>
      <c r="J4081" s="60">
        <v>1492537313.4328358</v>
      </c>
      <c r="K4081" s="59"/>
    </row>
    <row r="4082" spans="1:11" ht="15" customHeight="1" x14ac:dyDescent="0.4">
      <c r="A4082" s="58">
        <v>4078</v>
      </c>
      <c r="B4082" s="59" t="s">
        <v>8758</v>
      </c>
      <c r="C4082" s="59" t="s">
        <v>8758</v>
      </c>
      <c r="D4082" s="59" t="s">
        <v>8759</v>
      </c>
      <c r="E4082" s="58" t="s">
        <v>586</v>
      </c>
      <c r="F4082" s="58">
        <v>1</v>
      </c>
      <c r="G4082" s="59"/>
      <c r="H4082" s="59"/>
      <c r="I4082" s="59">
        <v>0</v>
      </c>
      <c r="J4082" s="60"/>
      <c r="K4082" s="59"/>
    </row>
    <row r="4083" spans="1:11" ht="15" customHeight="1" x14ac:dyDescent="0.4">
      <c r="A4083" s="58">
        <v>4079</v>
      </c>
      <c r="B4083" s="59" t="s">
        <v>8760</v>
      </c>
      <c r="C4083" s="59" t="s">
        <v>8760</v>
      </c>
      <c r="D4083" s="59" t="s">
        <v>8761</v>
      </c>
      <c r="E4083" s="58" t="s">
        <v>586</v>
      </c>
      <c r="F4083" s="58">
        <v>1</v>
      </c>
      <c r="G4083" s="59"/>
      <c r="H4083" s="59"/>
      <c r="I4083" s="59">
        <v>0</v>
      </c>
      <c r="J4083" s="60"/>
      <c r="K4083" s="59"/>
    </row>
    <row r="4084" spans="1:11" ht="15" customHeight="1" x14ac:dyDescent="0.4">
      <c r="A4084" s="58">
        <v>4080</v>
      </c>
      <c r="B4084" s="59" t="s">
        <v>8762</v>
      </c>
      <c r="C4084" s="59" t="s">
        <v>8762</v>
      </c>
      <c r="D4084" s="59" t="s">
        <v>8761</v>
      </c>
      <c r="E4084" s="58" t="s">
        <v>586</v>
      </c>
      <c r="F4084" s="58">
        <v>1</v>
      </c>
      <c r="G4084" s="59"/>
      <c r="H4084" s="59"/>
      <c r="I4084" s="59">
        <v>0</v>
      </c>
      <c r="J4084" s="60"/>
      <c r="K4084" s="59"/>
    </row>
    <row r="4085" spans="1:11" ht="15" customHeight="1" x14ac:dyDescent="0.4">
      <c r="A4085" s="58">
        <v>4081</v>
      </c>
      <c r="B4085" s="59" t="s">
        <v>8763</v>
      </c>
      <c r="C4085" s="59" t="s">
        <v>8763</v>
      </c>
      <c r="D4085" s="59" t="s">
        <v>8761</v>
      </c>
      <c r="E4085" s="58" t="s">
        <v>586</v>
      </c>
      <c r="F4085" s="58">
        <v>1</v>
      </c>
      <c r="G4085" s="59"/>
      <c r="H4085" s="59"/>
      <c r="I4085" s="59">
        <v>0</v>
      </c>
      <c r="J4085" s="60"/>
      <c r="K4085" s="59"/>
    </row>
    <row r="4086" spans="1:11" ht="15" customHeight="1" x14ac:dyDescent="0.4">
      <c r="A4086" s="58">
        <v>4082</v>
      </c>
      <c r="B4086" s="59" t="s">
        <v>8764</v>
      </c>
      <c r="C4086" s="59" t="s">
        <v>8765</v>
      </c>
      <c r="D4086" s="59" t="s">
        <v>9</v>
      </c>
      <c r="E4086" s="58" t="s">
        <v>829</v>
      </c>
      <c r="F4086" s="58">
        <v>7</v>
      </c>
      <c r="G4086" s="59" t="s">
        <v>9</v>
      </c>
      <c r="H4086" s="59" t="s">
        <v>1523</v>
      </c>
      <c r="I4086" s="59">
        <v>5.8E-4</v>
      </c>
      <c r="J4086" s="60">
        <v>1724137931.0344827</v>
      </c>
      <c r="K4086" s="59"/>
    </row>
    <row r="4087" spans="1:11" ht="15" customHeight="1" x14ac:dyDescent="0.4">
      <c r="A4087" s="58">
        <v>4083</v>
      </c>
      <c r="B4087" s="59" t="s">
        <v>8766</v>
      </c>
      <c r="C4087" s="59" t="s">
        <v>8767</v>
      </c>
      <c r="D4087" s="59" t="s">
        <v>6385</v>
      </c>
      <c r="E4087" s="58" t="s">
        <v>829</v>
      </c>
      <c r="F4087" s="58">
        <v>1</v>
      </c>
      <c r="G4087" s="59" t="s">
        <v>9</v>
      </c>
      <c r="H4087" s="59" t="s">
        <v>1523</v>
      </c>
      <c r="I4087" s="59">
        <v>8.2999999999999998E-5</v>
      </c>
      <c r="J4087" s="60">
        <v>12048192771.084337</v>
      </c>
      <c r="K4087" s="59"/>
    </row>
    <row r="4088" spans="1:11" ht="15" customHeight="1" x14ac:dyDescent="0.4">
      <c r="A4088" s="58">
        <v>4084</v>
      </c>
      <c r="B4088" s="59" t="s">
        <v>8768</v>
      </c>
      <c r="C4088" s="59" t="s">
        <v>8769</v>
      </c>
      <c r="D4088" s="59" t="s">
        <v>7</v>
      </c>
      <c r="E4088" s="58" t="s">
        <v>829</v>
      </c>
      <c r="F4088" s="58">
        <v>2</v>
      </c>
      <c r="G4088" s="59" t="s">
        <v>1674</v>
      </c>
      <c r="H4088" s="59" t="s">
        <v>1675</v>
      </c>
      <c r="I4088" s="59">
        <v>2.9999999999999997E-4</v>
      </c>
      <c r="J4088" s="60">
        <v>3333333333.3333335</v>
      </c>
      <c r="K4088" s="59"/>
    </row>
    <row r="4089" spans="1:11" ht="15" customHeight="1" x14ac:dyDescent="0.4">
      <c r="A4089" s="58">
        <v>4085</v>
      </c>
      <c r="B4089" s="59" t="s">
        <v>8770</v>
      </c>
      <c r="C4089" s="59" t="s">
        <v>8771</v>
      </c>
      <c r="D4089" s="59" t="s">
        <v>15</v>
      </c>
      <c r="E4089" s="58" t="s">
        <v>829</v>
      </c>
      <c r="F4089" s="58">
        <v>3</v>
      </c>
      <c r="G4089" s="59" t="s">
        <v>1258</v>
      </c>
      <c r="H4089" s="59" t="s">
        <v>1534</v>
      </c>
      <c r="I4089" s="59">
        <v>2.9999999999999997E-4</v>
      </c>
      <c r="J4089" s="60">
        <v>3333333333.3333335</v>
      </c>
      <c r="K4089" s="59"/>
    </row>
    <row r="4090" spans="1:11" ht="15" customHeight="1" x14ac:dyDescent="0.4">
      <c r="A4090" s="58">
        <v>4086</v>
      </c>
      <c r="B4090" s="59" t="s">
        <v>8772</v>
      </c>
      <c r="C4090" s="59" t="s">
        <v>8773</v>
      </c>
      <c r="D4090" s="59" t="s">
        <v>15</v>
      </c>
      <c r="E4090" s="58" t="s">
        <v>829</v>
      </c>
      <c r="F4090" s="58">
        <v>2</v>
      </c>
      <c r="G4090" s="59" t="s">
        <v>1258</v>
      </c>
      <c r="H4090" s="59" t="s">
        <v>1534</v>
      </c>
      <c r="I4090" s="59">
        <v>2.0000000000000001E-4</v>
      </c>
      <c r="J4090" s="60">
        <v>5000000000</v>
      </c>
      <c r="K4090" s="59"/>
    </row>
    <row r="4091" spans="1:11" ht="15" customHeight="1" x14ac:dyDescent="0.4">
      <c r="A4091" s="58">
        <v>4087</v>
      </c>
      <c r="B4091" s="59" t="s">
        <v>8774</v>
      </c>
      <c r="C4091" s="59" t="s">
        <v>6142</v>
      </c>
      <c r="D4091" s="59" t="s">
        <v>8775</v>
      </c>
      <c r="E4091" s="58" t="s">
        <v>829</v>
      </c>
      <c r="F4091" s="58">
        <v>1</v>
      </c>
      <c r="G4091" s="59" t="s">
        <v>1674</v>
      </c>
      <c r="H4091" s="59" t="s">
        <v>2424</v>
      </c>
      <c r="I4091" s="59">
        <v>2.0999999999999999E-5</v>
      </c>
      <c r="J4091" s="60">
        <v>47619047619.047623</v>
      </c>
      <c r="K4091" s="59"/>
    </row>
    <row r="4092" spans="1:11" ht="15" customHeight="1" x14ac:dyDescent="0.4">
      <c r="A4092" s="58">
        <v>4088</v>
      </c>
      <c r="B4092" s="59" t="s">
        <v>8776</v>
      </c>
      <c r="C4092" s="59" t="s">
        <v>8777</v>
      </c>
      <c r="D4092" s="59" t="s">
        <v>8778</v>
      </c>
      <c r="E4092" s="58" t="s">
        <v>829</v>
      </c>
      <c r="F4092" s="58">
        <v>1</v>
      </c>
      <c r="G4092" s="59" t="s">
        <v>1625</v>
      </c>
      <c r="H4092" s="59" t="s">
        <v>1514</v>
      </c>
      <c r="I4092" s="59">
        <v>1.3421000000000001E-2</v>
      </c>
      <c r="J4092" s="60">
        <v>74510096.118023992</v>
      </c>
      <c r="K4092" s="59"/>
    </row>
    <row r="4093" spans="1:11" ht="15" customHeight="1" x14ac:dyDescent="0.4">
      <c r="A4093" s="58">
        <v>4089</v>
      </c>
      <c r="B4093" s="59" t="s">
        <v>8779</v>
      </c>
      <c r="C4093" s="59" t="s">
        <v>2589</v>
      </c>
      <c r="D4093" s="59" t="s">
        <v>8780</v>
      </c>
      <c r="E4093" s="58" t="s">
        <v>829</v>
      </c>
      <c r="F4093" s="58">
        <v>4</v>
      </c>
      <c r="G4093" s="59" t="s">
        <v>1625</v>
      </c>
      <c r="H4093" s="59" t="s">
        <v>1514</v>
      </c>
      <c r="I4093" s="59">
        <v>1.2799999999999999E-4</v>
      </c>
      <c r="J4093" s="60">
        <v>7812500000</v>
      </c>
      <c r="K4093" s="59"/>
    </row>
    <row r="4094" spans="1:11" ht="15" customHeight="1" x14ac:dyDescent="0.4">
      <c r="A4094" s="58">
        <v>4090</v>
      </c>
      <c r="B4094" s="59" t="s">
        <v>8781</v>
      </c>
      <c r="C4094" s="59" t="s">
        <v>8782</v>
      </c>
      <c r="D4094" s="59" t="s">
        <v>8783</v>
      </c>
      <c r="E4094" s="58" t="s">
        <v>829</v>
      </c>
      <c r="F4094" s="58">
        <v>1</v>
      </c>
      <c r="G4094" s="59" t="s">
        <v>1625</v>
      </c>
      <c r="H4094" s="59" t="s">
        <v>1514</v>
      </c>
      <c r="I4094" s="59">
        <v>3.1999999999999999E-5</v>
      </c>
      <c r="J4094" s="60">
        <v>31250000000</v>
      </c>
      <c r="K4094" s="59"/>
    </row>
    <row r="4095" spans="1:11" ht="15" customHeight="1" x14ac:dyDescent="0.4">
      <c r="A4095" s="58">
        <v>4091</v>
      </c>
      <c r="B4095" s="59" t="s">
        <v>8784</v>
      </c>
      <c r="C4095" s="59" t="s">
        <v>8785</v>
      </c>
      <c r="D4095" s="59" t="s">
        <v>8786</v>
      </c>
      <c r="E4095" s="58" t="s">
        <v>829</v>
      </c>
      <c r="F4095" s="58">
        <v>1</v>
      </c>
      <c r="G4095" s="59" t="s">
        <v>2113</v>
      </c>
      <c r="H4095" s="59" t="s">
        <v>1514</v>
      </c>
      <c r="I4095" s="59">
        <v>1.6999999999999999E-3</v>
      </c>
      <c r="J4095" s="60">
        <v>588235294.11764705</v>
      </c>
      <c r="K4095" s="59"/>
    </row>
    <row r="4096" spans="1:11" ht="15" customHeight="1" x14ac:dyDescent="0.4">
      <c r="A4096" s="58">
        <v>4092</v>
      </c>
      <c r="B4096" s="59" t="s">
        <v>8787</v>
      </c>
      <c r="C4096" s="59" t="s">
        <v>8788</v>
      </c>
      <c r="D4096" s="59" t="s">
        <v>8789</v>
      </c>
      <c r="E4096" s="58" t="s">
        <v>829</v>
      </c>
      <c r="F4096" s="58">
        <v>1</v>
      </c>
      <c r="G4096" s="59" t="s">
        <v>2421</v>
      </c>
      <c r="H4096" s="59"/>
      <c r="I4096" s="59">
        <v>2.4218E-2</v>
      </c>
      <c r="J4096" s="60">
        <v>41291601.288297959</v>
      </c>
      <c r="K4096" s="59"/>
    </row>
    <row r="4097" spans="1:11" ht="15" customHeight="1" x14ac:dyDescent="0.4">
      <c r="A4097" s="58">
        <v>4093</v>
      </c>
      <c r="B4097" s="59" t="s">
        <v>8790</v>
      </c>
      <c r="C4097" s="59" t="s">
        <v>8791</v>
      </c>
      <c r="D4097" s="59" t="s">
        <v>8792</v>
      </c>
      <c r="E4097" s="58" t="s">
        <v>859</v>
      </c>
      <c r="F4097" s="58">
        <v>1</v>
      </c>
      <c r="G4097" s="59" t="s">
        <v>2163</v>
      </c>
      <c r="H4097" s="59"/>
      <c r="I4097" s="59">
        <v>1.8469999999999999E-3</v>
      </c>
      <c r="J4097" s="60">
        <v>541418516.51326478</v>
      </c>
      <c r="K4097" s="59"/>
    </row>
    <row r="4098" spans="1:11" ht="15" customHeight="1" x14ac:dyDescent="0.4">
      <c r="A4098" s="58">
        <v>4094</v>
      </c>
      <c r="B4098" s="59" t="s">
        <v>8793</v>
      </c>
      <c r="C4098" s="59" t="s">
        <v>8794</v>
      </c>
      <c r="D4098" s="59" t="s">
        <v>8792</v>
      </c>
      <c r="E4098" s="58" t="s">
        <v>859</v>
      </c>
      <c r="F4098" s="58">
        <v>1</v>
      </c>
      <c r="G4098" s="59" t="s">
        <v>2163</v>
      </c>
      <c r="H4098" s="59"/>
      <c r="I4098" s="59">
        <v>1.8469999999999999E-3</v>
      </c>
      <c r="J4098" s="60">
        <v>541418516.51326478</v>
      </c>
      <c r="K4098" s="59"/>
    </row>
    <row r="4099" spans="1:11" ht="15" customHeight="1" x14ac:dyDescent="0.4">
      <c r="A4099" s="58">
        <v>4095</v>
      </c>
      <c r="B4099" s="59" t="s">
        <v>8795</v>
      </c>
      <c r="C4099" s="59" t="s">
        <v>8796</v>
      </c>
      <c r="D4099" s="59" t="s">
        <v>8797</v>
      </c>
      <c r="E4099" s="58" t="s">
        <v>829</v>
      </c>
      <c r="F4099" s="58">
        <v>3</v>
      </c>
      <c r="G4099" s="59" t="s">
        <v>1625</v>
      </c>
      <c r="H4099" s="59" t="s">
        <v>1514</v>
      </c>
      <c r="I4099" s="59">
        <v>9.6000000000000002E-5</v>
      </c>
      <c r="J4099" s="60">
        <v>10416666666.666666</v>
      </c>
      <c r="K4099" s="59"/>
    </row>
    <row r="4100" spans="1:11" ht="15" customHeight="1" x14ac:dyDescent="0.4">
      <c r="A4100" s="58">
        <v>4096</v>
      </c>
      <c r="B4100" s="59" t="s">
        <v>8798</v>
      </c>
      <c r="C4100" s="59" t="s">
        <v>8799</v>
      </c>
      <c r="D4100" s="59" t="s">
        <v>830</v>
      </c>
      <c r="E4100" s="58" t="s">
        <v>829</v>
      </c>
      <c r="F4100" s="58">
        <v>1</v>
      </c>
      <c r="G4100" s="59" t="s">
        <v>830</v>
      </c>
      <c r="H4100" s="59" t="s">
        <v>1816</v>
      </c>
      <c r="I4100" s="59">
        <v>2.8999999999999998E-3</v>
      </c>
      <c r="J4100" s="60">
        <v>344827586.2068966</v>
      </c>
      <c r="K4100" s="59"/>
    </row>
    <row r="4101" spans="1:11" ht="15" customHeight="1" x14ac:dyDescent="0.4">
      <c r="A4101" s="58">
        <v>4097</v>
      </c>
      <c r="B4101" s="59" t="s">
        <v>8800</v>
      </c>
      <c r="C4101" s="59" t="s">
        <v>8801</v>
      </c>
      <c r="D4101" s="59" t="s">
        <v>830</v>
      </c>
      <c r="E4101" s="58" t="s">
        <v>829</v>
      </c>
      <c r="F4101" s="58">
        <v>1</v>
      </c>
      <c r="G4101" s="59" t="s">
        <v>830</v>
      </c>
      <c r="H4101" s="59" t="s">
        <v>1816</v>
      </c>
      <c r="I4101" s="59">
        <v>2.8999999999999998E-3</v>
      </c>
      <c r="J4101" s="60">
        <v>344827586.2068966</v>
      </c>
      <c r="K4101" s="59"/>
    </row>
    <row r="4102" spans="1:11" ht="15" customHeight="1" x14ac:dyDescent="0.4">
      <c r="A4102" s="58">
        <v>4098</v>
      </c>
      <c r="B4102" s="59" t="s">
        <v>8802</v>
      </c>
      <c r="C4102" s="59" t="s">
        <v>8803</v>
      </c>
      <c r="D4102" s="59" t="s">
        <v>830</v>
      </c>
      <c r="E4102" s="58" t="s">
        <v>829</v>
      </c>
      <c r="F4102" s="58">
        <v>1</v>
      </c>
      <c r="G4102" s="59" t="s">
        <v>830</v>
      </c>
      <c r="H4102" s="59" t="s">
        <v>1816</v>
      </c>
      <c r="I4102" s="59">
        <v>2.8999999999999998E-3</v>
      </c>
      <c r="J4102" s="60">
        <v>344827586.2068966</v>
      </c>
      <c r="K4102" s="59"/>
    </row>
    <row r="4103" spans="1:11" ht="15" customHeight="1" x14ac:dyDescent="0.4">
      <c r="A4103" s="58">
        <v>4099</v>
      </c>
      <c r="B4103" s="59" t="s">
        <v>8804</v>
      </c>
      <c r="C4103" s="59" t="s">
        <v>8805</v>
      </c>
      <c r="D4103" s="59" t="s">
        <v>830</v>
      </c>
      <c r="E4103" s="58" t="s">
        <v>829</v>
      </c>
      <c r="F4103" s="58">
        <v>1</v>
      </c>
      <c r="G4103" s="59" t="s">
        <v>830</v>
      </c>
      <c r="H4103" s="59" t="s">
        <v>1816</v>
      </c>
      <c r="I4103" s="59">
        <v>2.8999999999999998E-3</v>
      </c>
      <c r="J4103" s="60">
        <v>344827586.2068966</v>
      </c>
      <c r="K4103" s="59"/>
    </row>
    <row r="4104" spans="1:11" ht="15" customHeight="1" x14ac:dyDescent="0.4">
      <c r="A4104" s="58">
        <v>4100</v>
      </c>
      <c r="B4104" s="59" t="s">
        <v>8806</v>
      </c>
      <c r="C4104" s="59" t="s">
        <v>8807</v>
      </c>
      <c r="D4104" s="59" t="s">
        <v>830</v>
      </c>
      <c r="E4104" s="58" t="s">
        <v>829</v>
      </c>
      <c r="F4104" s="58">
        <v>1</v>
      </c>
      <c r="G4104" s="59" t="s">
        <v>830</v>
      </c>
      <c r="H4104" s="59" t="s">
        <v>1816</v>
      </c>
      <c r="I4104" s="59">
        <v>2.8999999999999998E-3</v>
      </c>
      <c r="J4104" s="60">
        <v>344827586.2068966</v>
      </c>
      <c r="K4104" s="59"/>
    </row>
    <row r="4105" spans="1:11" ht="15" customHeight="1" x14ac:dyDescent="0.4">
      <c r="A4105" s="58">
        <v>4101</v>
      </c>
      <c r="B4105" s="59" t="s">
        <v>8808</v>
      </c>
      <c r="C4105" s="59" t="s">
        <v>8809</v>
      </c>
      <c r="D4105" s="59" t="s">
        <v>6385</v>
      </c>
      <c r="E4105" s="58" t="s">
        <v>829</v>
      </c>
      <c r="F4105" s="58">
        <v>35</v>
      </c>
      <c r="G4105" s="59" t="s">
        <v>9</v>
      </c>
      <c r="H4105" s="59" t="s">
        <v>1531</v>
      </c>
      <c r="I4105" s="59">
        <v>6.2789999999999999E-3</v>
      </c>
      <c r="J4105" s="60">
        <v>159261028.82624623</v>
      </c>
      <c r="K4105" s="59"/>
    </row>
    <row r="4106" spans="1:11" ht="15" customHeight="1" x14ac:dyDescent="0.4">
      <c r="A4106" s="58">
        <v>4102</v>
      </c>
      <c r="B4106" s="59" t="s">
        <v>8810</v>
      </c>
      <c r="C4106" s="59" t="s">
        <v>8811</v>
      </c>
      <c r="D4106" s="59" t="s">
        <v>8812</v>
      </c>
      <c r="E4106" s="58" t="s">
        <v>586</v>
      </c>
      <c r="F4106" s="58">
        <v>11</v>
      </c>
      <c r="G4106" s="59"/>
      <c r="H4106" s="59"/>
      <c r="I4106" s="59">
        <v>0</v>
      </c>
      <c r="J4106" s="60"/>
      <c r="K4106" s="59"/>
    </row>
    <row r="4107" spans="1:11" ht="15" customHeight="1" x14ac:dyDescent="0.4">
      <c r="A4107" s="58">
        <v>4103</v>
      </c>
      <c r="B4107" s="59" t="s">
        <v>8813</v>
      </c>
      <c r="C4107" s="59" t="s">
        <v>8813</v>
      </c>
      <c r="D4107" s="59" t="s">
        <v>8814</v>
      </c>
      <c r="E4107" s="58" t="s">
        <v>582</v>
      </c>
      <c r="F4107" s="58">
        <v>1</v>
      </c>
      <c r="G4107" s="59"/>
      <c r="H4107" s="59"/>
      <c r="I4107" s="59">
        <v>5.3624999999999999E-2</v>
      </c>
      <c r="J4107" s="60">
        <v>18648018.648018647</v>
      </c>
      <c r="K4107" s="59"/>
    </row>
    <row r="4108" spans="1:11" ht="15" customHeight="1" x14ac:dyDescent="0.4">
      <c r="A4108" s="58">
        <v>4104</v>
      </c>
      <c r="B4108" s="59" t="s">
        <v>8815</v>
      </c>
      <c r="C4108" s="59" t="s">
        <v>8815</v>
      </c>
      <c r="D4108" s="59" t="s">
        <v>8816</v>
      </c>
      <c r="E4108" s="58" t="s">
        <v>859</v>
      </c>
      <c r="F4108" s="58">
        <v>1</v>
      </c>
      <c r="G4108" s="59" t="s">
        <v>1509</v>
      </c>
      <c r="H4108" s="59"/>
      <c r="I4108" s="59">
        <v>6.7000000000000002E-4</v>
      </c>
      <c r="J4108" s="60">
        <v>1492537313.4328358</v>
      </c>
      <c r="K4108" s="59"/>
    </row>
    <row r="4109" spans="1:11" ht="15" customHeight="1" x14ac:dyDescent="0.4">
      <c r="A4109" s="58">
        <v>4105</v>
      </c>
      <c r="B4109" s="59" t="s">
        <v>8817</v>
      </c>
      <c r="C4109" s="59" t="s">
        <v>8817</v>
      </c>
      <c r="D4109" s="59" t="s">
        <v>8759</v>
      </c>
      <c r="E4109" s="58" t="s">
        <v>586</v>
      </c>
      <c r="F4109" s="58">
        <v>1</v>
      </c>
      <c r="G4109" s="59"/>
      <c r="H4109" s="59"/>
      <c r="I4109" s="59">
        <v>0</v>
      </c>
      <c r="J4109" s="60"/>
      <c r="K4109" s="59"/>
    </row>
    <row r="4110" spans="1:11" ht="15" customHeight="1" x14ac:dyDescent="0.4">
      <c r="A4110" s="58">
        <v>4106</v>
      </c>
      <c r="B4110" s="59" t="s">
        <v>8818</v>
      </c>
      <c r="C4110" s="59" t="s">
        <v>8818</v>
      </c>
      <c r="D4110" s="59" t="s">
        <v>8761</v>
      </c>
      <c r="E4110" s="58" t="s">
        <v>586</v>
      </c>
      <c r="F4110" s="58">
        <v>1</v>
      </c>
      <c r="G4110" s="59"/>
      <c r="H4110" s="59"/>
      <c r="I4110" s="59">
        <v>0</v>
      </c>
      <c r="J4110" s="60"/>
      <c r="K4110" s="59"/>
    </row>
    <row r="4111" spans="1:11" ht="15" customHeight="1" x14ac:dyDescent="0.4">
      <c r="A4111" s="58">
        <v>4107</v>
      </c>
      <c r="B4111" s="59" t="s">
        <v>8819</v>
      </c>
      <c r="C4111" s="59" t="s">
        <v>8820</v>
      </c>
      <c r="D4111" s="59" t="s">
        <v>6385</v>
      </c>
      <c r="E4111" s="58" t="s">
        <v>829</v>
      </c>
      <c r="F4111" s="58">
        <v>4</v>
      </c>
      <c r="G4111" s="59" t="s">
        <v>9</v>
      </c>
      <c r="H4111" s="59" t="s">
        <v>1531</v>
      </c>
      <c r="I4111" s="59">
        <v>7.18E-4</v>
      </c>
      <c r="J4111" s="60">
        <v>1392757660.1671309</v>
      </c>
      <c r="K4111" s="59"/>
    </row>
    <row r="4112" spans="1:11" ht="15" customHeight="1" x14ac:dyDescent="0.4">
      <c r="A4112" s="58">
        <v>4108</v>
      </c>
      <c r="B4112" s="59" t="s">
        <v>8821</v>
      </c>
      <c r="C4112" s="59" t="s">
        <v>8765</v>
      </c>
      <c r="D4112" s="59" t="s">
        <v>6385</v>
      </c>
      <c r="E4112" s="58" t="s">
        <v>829</v>
      </c>
      <c r="F4112" s="58">
        <v>20</v>
      </c>
      <c r="G4112" s="59" t="s">
        <v>9</v>
      </c>
      <c r="H4112" s="59" t="s">
        <v>1523</v>
      </c>
      <c r="I4112" s="59">
        <v>1.6559999999999999E-3</v>
      </c>
      <c r="J4112" s="60">
        <v>603864734.29951692</v>
      </c>
      <c r="K4112" s="59"/>
    </row>
    <row r="4113" spans="1:11" ht="15" customHeight="1" x14ac:dyDescent="0.4">
      <c r="A4113" s="58">
        <v>4109</v>
      </c>
      <c r="B4113" s="59" t="s">
        <v>8822</v>
      </c>
      <c r="C4113" s="59" t="s">
        <v>8823</v>
      </c>
      <c r="D4113" s="59" t="s">
        <v>6385</v>
      </c>
      <c r="E4113" s="58" t="s">
        <v>829</v>
      </c>
      <c r="F4113" s="58">
        <v>2</v>
      </c>
      <c r="G4113" s="59" t="s">
        <v>9</v>
      </c>
      <c r="H4113" s="59" t="s">
        <v>1523</v>
      </c>
      <c r="I4113" s="59">
        <v>1.66E-4</v>
      </c>
      <c r="J4113" s="60">
        <v>6024096385.5421686</v>
      </c>
      <c r="K4113" s="59"/>
    </row>
    <row r="4114" spans="1:11" ht="15" customHeight="1" x14ac:dyDescent="0.4">
      <c r="A4114" s="58">
        <v>4110</v>
      </c>
      <c r="B4114" s="59" t="s">
        <v>8824</v>
      </c>
      <c r="C4114" s="59" t="s">
        <v>8825</v>
      </c>
      <c r="D4114" s="59" t="s">
        <v>6385</v>
      </c>
      <c r="E4114" s="58" t="s">
        <v>829</v>
      </c>
      <c r="F4114" s="58">
        <v>3</v>
      </c>
      <c r="G4114" s="59" t="s">
        <v>9</v>
      </c>
      <c r="H4114" s="59" t="s">
        <v>1523</v>
      </c>
      <c r="I4114" s="59">
        <v>2.4800000000000001E-4</v>
      </c>
      <c r="J4114" s="60">
        <v>4032258064.516129</v>
      </c>
      <c r="K4114" s="59"/>
    </row>
    <row r="4115" spans="1:11" ht="15" customHeight="1" x14ac:dyDescent="0.4">
      <c r="A4115" s="58">
        <v>4111</v>
      </c>
      <c r="B4115" s="59" t="s">
        <v>8826</v>
      </c>
      <c r="C4115" s="59" t="s">
        <v>8827</v>
      </c>
      <c r="D4115" s="59" t="s">
        <v>6385</v>
      </c>
      <c r="E4115" s="58" t="s">
        <v>829</v>
      </c>
      <c r="F4115" s="58">
        <v>3</v>
      </c>
      <c r="G4115" s="59" t="s">
        <v>9</v>
      </c>
      <c r="H4115" s="59" t="s">
        <v>1523</v>
      </c>
      <c r="I4115" s="59">
        <v>2.4800000000000001E-4</v>
      </c>
      <c r="J4115" s="60">
        <v>4032258064.516129</v>
      </c>
      <c r="K4115" s="59"/>
    </row>
    <row r="4116" spans="1:11" ht="15" customHeight="1" x14ac:dyDescent="0.4">
      <c r="A4116" s="58">
        <v>4112</v>
      </c>
      <c r="B4116" s="59" t="s">
        <v>8828</v>
      </c>
      <c r="C4116" s="59" t="s">
        <v>8829</v>
      </c>
      <c r="D4116" s="59" t="s">
        <v>6385</v>
      </c>
      <c r="E4116" s="58" t="s">
        <v>829</v>
      </c>
      <c r="F4116" s="58">
        <v>1</v>
      </c>
      <c r="G4116" s="59" t="s">
        <v>9</v>
      </c>
      <c r="H4116" s="59" t="s">
        <v>1523</v>
      </c>
      <c r="I4116" s="59">
        <v>8.2999999999999998E-5</v>
      </c>
      <c r="J4116" s="60">
        <v>12048192771.084337</v>
      </c>
      <c r="K4116" s="59"/>
    </row>
    <row r="4117" spans="1:11" ht="15" customHeight="1" x14ac:dyDescent="0.4">
      <c r="A4117" s="58">
        <v>4113</v>
      </c>
      <c r="B4117" s="59" t="s">
        <v>8830</v>
      </c>
      <c r="C4117" s="59" t="s">
        <v>8831</v>
      </c>
      <c r="D4117" s="59" t="s">
        <v>6385</v>
      </c>
      <c r="E4117" s="58" t="s">
        <v>829</v>
      </c>
      <c r="F4117" s="58">
        <v>1</v>
      </c>
      <c r="G4117" s="59" t="s">
        <v>9</v>
      </c>
      <c r="H4117" s="59" t="s">
        <v>1523</v>
      </c>
      <c r="I4117" s="59">
        <v>1.8000000000000001E-4</v>
      </c>
      <c r="J4117" s="60">
        <v>5555555555.5555553</v>
      </c>
      <c r="K4117" s="59"/>
    </row>
    <row r="4118" spans="1:11" ht="15" customHeight="1" x14ac:dyDescent="0.4">
      <c r="A4118" s="58">
        <v>4114</v>
      </c>
      <c r="B4118" s="59" t="s">
        <v>8832</v>
      </c>
      <c r="C4118" s="59" t="s">
        <v>8833</v>
      </c>
      <c r="D4118" s="59" t="s">
        <v>8834</v>
      </c>
      <c r="E4118" s="58" t="s">
        <v>2117</v>
      </c>
      <c r="F4118" s="58">
        <v>1</v>
      </c>
      <c r="G4118" s="59" t="s">
        <v>2738</v>
      </c>
      <c r="H4118" s="59" t="s">
        <v>3052</v>
      </c>
      <c r="I4118" s="59">
        <v>0</v>
      </c>
      <c r="J4118" s="60"/>
      <c r="K4118" s="59"/>
    </row>
    <row r="4119" spans="1:11" ht="15" customHeight="1" x14ac:dyDescent="0.4">
      <c r="A4119" s="58">
        <v>4115</v>
      </c>
      <c r="B4119" s="59" t="s">
        <v>8835</v>
      </c>
      <c r="C4119" s="59" t="s">
        <v>8836</v>
      </c>
      <c r="D4119" s="59" t="s">
        <v>8837</v>
      </c>
      <c r="E4119" s="58" t="s">
        <v>829</v>
      </c>
      <c r="F4119" s="58">
        <v>2</v>
      </c>
      <c r="G4119" s="59" t="s">
        <v>1674</v>
      </c>
      <c r="H4119" s="59" t="s">
        <v>1675</v>
      </c>
      <c r="I4119" s="59">
        <v>2.9999999999999997E-4</v>
      </c>
      <c r="J4119" s="60">
        <v>3333333333.3333335</v>
      </c>
      <c r="K4119" s="59"/>
    </row>
    <row r="4120" spans="1:11" ht="15" customHeight="1" x14ac:dyDescent="0.4">
      <c r="A4120" s="58">
        <v>4116</v>
      </c>
      <c r="B4120" s="59" t="s">
        <v>8838</v>
      </c>
      <c r="C4120" s="59" t="s">
        <v>8839</v>
      </c>
      <c r="D4120" s="59" t="s">
        <v>8840</v>
      </c>
      <c r="E4120" s="58" t="s">
        <v>829</v>
      </c>
      <c r="F4120" s="58">
        <v>3</v>
      </c>
      <c r="G4120" s="59" t="s">
        <v>1258</v>
      </c>
      <c r="H4120" s="59" t="s">
        <v>1534</v>
      </c>
      <c r="I4120" s="59">
        <v>2.9999999999999997E-4</v>
      </c>
      <c r="J4120" s="60">
        <v>3333333333.3333335</v>
      </c>
      <c r="K4120" s="59"/>
    </row>
    <row r="4121" spans="1:11" ht="15" customHeight="1" x14ac:dyDescent="0.4">
      <c r="A4121" s="58">
        <v>4117</v>
      </c>
      <c r="B4121" s="59" t="s">
        <v>8841</v>
      </c>
      <c r="C4121" s="59" t="s">
        <v>8842</v>
      </c>
      <c r="D4121" s="59" t="s">
        <v>8840</v>
      </c>
      <c r="E4121" s="58" t="s">
        <v>829</v>
      </c>
      <c r="F4121" s="58">
        <v>1</v>
      </c>
      <c r="G4121" s="59" t="s">
        <v>1258</v>
      </c>
      <c r="H4121" s="59" t="s">
        <v>1534</v>
      </c>
      <c r="I4121" s="59">
        <v>1E-4</v>
      </c>
      <c r="J4121" s="60">
        <v>10000000000</v>
      </c>
      <c r="K4121" s="59"/>
    </row>
    <row r="4122" spans="1:11" ht="15" customHeight="1" x14ac:dyDescent="0.4">
      <c r="A4122" s="58">
        <v>4118</v>
      </c>
      <c r="B4122" s="59" t="s">
        <v>8843</v>
      </c>
      <c r="C4122" s="59" t="s">
        <v>8844</v>
      </c>
      <c r="D4122" s="59" t="s">
        <v>8840</v>
      </c>
      <c r="E4122" s="58" t="s">
        <v>829</v>
      </c>
      <c r="F4122" s="58">
        <v>1</v>
      </c>
      <c r="G4122" s="59" t="s">
        <v>1258</v>
      </c>
      <c r="H4122" s="59" t="s">
        <v>1534</v>
      </c>
      <c r="I4122" s="59">
        <v>1E-4</v>
      </c>
      <c r="J4122" s="60">
        <v>10000000000</v>
      </c>
      <c r="K4122" s="59"/>
    </row>
    <row r="4123" spans="1:11" ht="15" customHeight="1" x14ac:dyDescent="0.4">
      <c r="A4123" s="58">
        <v>4119</v>
      </c>
      <c r="B4123" s="59" t="s">
        <v>8845</v>
      </c>
      <c r="C4123" s="59" t="s">
        <v>8846</v>
      </c>
      <c r="D4123" s="59" t="s">
        <v>8840</v>
      </c>
      <c r="E4123" s="58" t="s">
        <v>829</v>
      </c>
      <c r="F4123" s="58">
        <v>2</v>
      </c>
      <c r="G4123" s="59" t="s">
        <v>1258</v>
      </c>
      <c r="H4123" s="59" t="s">
        <v>1534</v>
      </c>
      <c r="I4123" s="59">
        <v>2.0000000000000001E-4</v>
      </c>
      <c r="J4123" s="60">
        <v>5000000000</v>
      </c>
      <c r="K4123" s="59"/>
    </row>
    <row r="4124" spans="1:11" ht="15" customHeight="1" x14ac:dyDescent="0.4">
      <c r="A4124" s="58">
        <v>4120</v>
      </c>
      <c r="B4124" s="59" t="s">
        <v>8847</v>
      </c>
      <c r="C4124" s="59" t="s">
        <v>8848</v>
      </c>
      <c r="D4124" s="59" t="s">
        <v>8840</v>
      </c>
      <c r="E4124" s="58" t="s">
        <v>829</v>
      </c>
      <c r="F4124" s="58">
        <v>4</v>
      </c>
      <c r="G4124" s="59" t="s">
        <v>1258</v>
      </c>
      <c r="H4124" s="59" t="s">
        <v>1534</v>
      </c>
      <c r="I4124" s="59">
        <v>4.0000000000000002E-4</v>
      </c>
      <c r="J4124" s="60">
        <v>2500000000</v>
      </c>
      <c r="K4124" s="59"/>
    </row>
    <row r="4125" spans="1:11" ht="15" customHeight="1" x14ac:dyDescent="0.4">
      <c r="A4125" s="58">
        <v>4121</v>
      </c>
      <c r="B4125" s="59" t="s">
        <v>8849</v>
      </c>
      <c r="C4125" s="59" t="s">
        <v>8773</v>
      </c>
      <c r="D4125" s="59" t="s">
        <v>8840</v>
      </c>
      <c r="E4125" s="58" t="s">
        <v>829</v>
      </c>
      <c r="F4125" s="58">
        <v>3</v>
      </c>
      <c r="G4125" s="59" t="s">
        <v>1258</v>
      </c>
      <c r="H4125" s="59" t="s">
        <v>1534</v>
      </c>
      <c r="I4125" s="59">
        <v>2.9999999999999997E-4</v>
      </c>
      <c r="J4125" s="60">
        <v>3333333333.3333335</v>
      </c>
      <c r="K4125" s="59"/>
    </row>
    <row r="4126" spans="1:11" ht="15" customHeight="1" x14ac:dyDescent="0.4">
      <c r="A4126" s="58">
        <v>4122</v>
      </c>
      <c r="B4126" s="59" t="s">
        <v>8850</v>
      </c>
      <c r="C4126" s="59" t="s">
        <v>8851</v>
      </c>
      <c r="D4126" s="59" t="s">
        <v>8852</v>
      </c>
      <c r="E4126" s="58" t="s">
        <v>829</v>
      </c>
      <c r="F4126" s="58">
        <v>1</v>
      </c>
      <c r="G4126" s="59" t="s">
        <v>1625</v>
      </c>
      <c r="H4126" s="59" t="s">
        <v>1514</v>
      </c>
      <c r="I4126" s="59">
        <v>2.0799999999999998E-3</v>
      </c>
      <c r="J4126" s="60">
        <v>480769230.76923078</v>
      </c>
      <c r="K4126" s="59"/>
    </row>
    <row r="4127" spans="1:11" ht="15" customHeight="1" x14ac:dyDescent="0.4">
      <c r="A4127" s="58">
        <v>4123</v>
      </c>
      <c r="B4127" s="59" t="s">
        <v>8853</v>
      </c>
      <c r="C4127" s="59" t="s">
        <v>8854</v>
      </c>
      <c r="D4127" s="59" t="s">
        <v>8855</v>
      </c>
      <c r="E4127" s="58" t="s">
        <v>829</v>
      </c>
      <c r="F4127" s="58">
        <v>1</v>
      </c>
      <c r="G4127" s="59" t="s">
        <v>2113</v>
      </c>
      <c r="H4127" s="59" t="s">
        <v>1514</v>
      </c>
      <c r="I4127" s="59">
        <v>1.7600000000000001E-3</v>
      </c>
      <c r="J4127" s="60">
        <v>568181818.18181813</v>
      </c>
      <c r="K4127" s="59"/>
    </row>
    <row r="4128" spans="1:11" ht="15" customHeight="1" x14ac:dyDescent="0.4">
      <c r="A4128" s="58">
        <v>4124</v>
      </c>
      <c r="B4128" s="59" t="s">
        <v>8856</v>
      </c>
      <c r="C4128" s="59" t="s">
        <v>8857</v>
      </c>
      <c r="D4128" s="59" t="s">
        <v>1774</v>
      </c>
      <c r="E4128" s="58" t="s">
        <v>829</v>
      </c>
      <c r="F4128" s="58">
        <v>1</v>
      </c>
      <c r="G4128" s="59" t="s">
        <v>1625</v>
      </c>
      <c r="H4128" s="59" t="s">
        <v>4918</v>
      </c>
      <c r="I4128" s="59">
        <v>9.6000000000000002E-5</v>
      </c>
      <c r="J4128" s="60">
        <v>10416666666.666666</v>
      </c>
      <c r="K4128" s="59"/>
    </row>
    <row r="4129" spans="1:11" ht="15" customHeight="1" x14ac:dyDescent="0.4">
      <c r="A4129" s="58">
        <v>4125</v>
      </c>
      <c r="B4129" s="59" t="s">
        <v>8858</v>
      </c>
      <c r="C4129" s="59" t="s">
        <v>8859</v>
      </c>
      <c r="D4129" s="59" t="s">
        <v>8860</v>
      </c>
      <c r="E4129" s="58" t="s">
        <v>829</v>
      </c>
      <c r="F4129" s="58">
        <v>1</v>
      </c>
      <c r="G4129" s="59" t="s">
        <v>1513</v>
      </c>
      <c r="H4129" s="59" t="s">
        <v>1514</v>
      </c>
      <c r="I4129" s="59">
        <v>8.0000000000000007E-5</v>
      </c>
      <c r="J4129" s="60">
        <v>12499999999.999998</v>
      </c>
      <c r="K4129" s="59"/>
    </row>
    <row r="4130" spans="1:11" ht="15" customHeight="1" x14ac:dyDescent="0.4">
      <c r="A4130" s="58">
        <v>4126</v>
      </c>
      <c r="B4130" s="59" t="s">
        <v>8861</v>
      </c>
      <c r="C4130" s="59" t="s">
        <v>8862</v>
      </c>
      <c r="D4130" s="59" t="s">
        <v>8860</v>
      </c>
      <c r="E4130" s="58" t="s">
        <v>829</v>
      </c>
      <c r="F4130" s="58">
        <v>1</v>
      </c>
      <c r="G4130" s="59" t="s">
        <v>1513</v>
      </c>
      <c r="H4130" s="59" t="s">
        <v>1514</v>
      </c>
      <c r="I4130" s="59">
        <v>8.0000000000000007E-5</v>
      </c>
      <c r="J4130" s="60">
        <v>12499999999.999998</v>
      </c>
      <c r="K4130" s="59"/>
    </row>
    <row r="4131" spans="1:11" ht="15" customHeight="1" x14ac:dyDescent="0.4">
      <c r="A4131" s="58">
        <v>4127</v>
      </c>
      <c r="B4131" s="59" t="s">
        <v>8863</v>
      </c>
      <c r="C4131" s="59" t="s">
        <v>8864</v>
      </c>
      <c r="D4131" s="59" t="s">
        <v>8792</v>
      </c>
      <c r="E4131" s="58" t="s">
        <v>859</v>
      </c>
      <c r="F4131" s="58">
        <v>1</v>
      </c>
      <c r="G4131" s="59" t="s">
        <v>2163</v>
      </c>
      <c r="H4131" s="59"/>
      <c r="I4131" s="59">
        <v>1.8469999999999999E-3</v>
      </c>
      <c r="J4131" s="60">
        <v>541418516.51326478</v>
      </c>
      <c r="K4131" s="59"/>
    </row>
    <row r="4132" spans="1:11" ht="15" customHeight="1" x14ac:dyDescent="0.4">
      <c r="A4132" s="58">
        <v>4128</v>
      </c>
      <c r="B4132" s="59" t="s">
        <v>8865</v>
      </c>
      <c r="C4132" s="59" t="s">
        <v>8866</v>
      </c>
      <c r="D4132" s="59" t="s">
        <v>8867</v>
      </c>
      <c r="E4132" s="58" t="s">
        <v>829</v>
      </c>
      <c r="F4132" s="58">
        <v>1</v>
      </c>
      <c r="G4132" s="59" t="s">
        <v>1513</v>
      </c>
      <c r="H4132" s="59" t="s">
        <v>1514</v>
      </c>
      <c r="I4132" s="59">
        <v>6.0000000000000002E-6</v>
      </c>
      <c r="J4132" s="60">
        <v>166666666666.66666</v>
      </c>
      <c r="K4132" s="59"/>
    </row>
    <row r="4133" spans="1:11" ht="15" customHeight="1" x14ac:dyDescent="0.4">
      <c r="A4133" s="58">
        <v>4129</v>
      </c>
      <c r="B4133" s="59" t="s">
        <v>8868</v>
      </c>
      <c r="C4133" s="59" t="s">
        <v>8869</v>
      </c>
      <c r="D4133" s="59" t="s">
        <v>8870</v>
      </c>
      <c r="E4133" s="58" t="s">
        <v>829</v>
      </c>
      <c r="F4133" s="58">
        <v>1</v>
      </c>
      <c r="G4133" s="59" t="s">
        <v>1513</v>
      </c>
      <c r="H4133" s="59" t="s">
        <v>1514</v>
      </c>
      <c r="I4133" s="59">
        <v>6.0000000000000002E-6</v>
      </c>
      <c r="J4133" s="60">
        <v>166666666666.66666</v>
      </c>
      <c r="K4133" s="59"/>
    </row>
    <row r="4134" spans="1:11" ht="15" customHeight="1" x14ac:dyDescent="0.4">
      <c r="A4134" s="58">
        <v>4130</v>
      </c>
      <c r="B4134" s="59" t="s">
        <v>8871</v>
      </c>
      <c r="C4134" s="59" t="s">
        <v>8872</v>
      </c>
      <c r="D4134" s="59" t="s">
        <v>8873</v>
      </c>
      <c r="E4134" s="58" t="s">
        <v>829</v>
      </c>
      <c r="F4134" s="58">
        <v>1</v>
      </c>
      <c r="G4134" s="59" t="s">
        <v>1513</v>
      </c>
      <c r="H4134" s="59" t="s">
        <v>1514</v>
      </c>
      <c r="I4134" s="59">
        <v>3.1999999999999999E-5</v>
      </c>
      <c r="J4134" s="60">
        <v>31250000000</v>
      </c>
      <c r="K4134" s="59"/>
    </row>
    <row r="4135" spans="1:11" ht="15" customHeight="1" x14ac:dyDescent="0.4">
      <c r="A4135" s="58">
        <v>4131</v>
      </c>
      <c r="B4135" s="59" t="s">
        <v>8874</v>
      </c>
      <c r="C4135" s="59" t="s">
        <v>8875</v>
      </c>
      <c r="D4135" s="59" t="s">
        <v>8867</v>
      </c>
      <c r="E4135" s="58" t="s">
        <v>829</v>
      </c>
      <c r="F4135" s="58">
        <v>1</v>
      </c>
      <c r="G4135" s="59" t="s">
        <v>1513</v>
      </c>
      <c r="H4135" s="59" t="s">
        <v>1514</v>
      </c>
      <c r="I4135" s="59">
        <v>6.0000000000000002E-6</v>
      </c>
      <c r="J4135" s="60">
        <v>166666666666.66666</v>
      </c>
      <c r="K4135" s="59"/>
    </row>
    <row r="4136" spans="1:11" ht="15" customHeight="1" x14ac:dyDescent="0.4">
      <c r="A4136" s="58">
        <v>4132</v>
      </c>
      <c r="B4136" s="59" t="s">
        <v>8876</v>
      </c>
      <c r="C4136" s="59" t="s">
        <v>8877</v>
      </c>
      <c r="D4136" s="59" t="s">
        <v>8878</v>
      </c>
      <c r="E4136" s="58" t="s">
        <v>829</v>
      </c>
      <c r="F4136" s="58">
        <v>1</v>
      </c>
      <c r="G4136" s="59" t="s">
        <v>2421</v>
      </c>
      <c r="H4136" s="59"/>
      <c r="I4136" s="59">
        <v>1.8089000000000001E-2</v>
      </c>
      <c r="J4136" s="60">
        <v>55282215.711205706</v>
      </c>
      <c r="K4136" s="59"/>
    </row>
    <row r="4137" spans="1:11" ht="15" customHeight="1" x14ac:dyDescent="0.4">
      <c r="A4137" s="58">
        <v>4133</v>
      </c>
      <c r="B4137" s="59" t="s">
        <v>8879</v>
      </c>
      <c r="C4137" s="59" t="s">
        <v>8809</v>
      </c>
      <c r="D4137" s="59" t="s">
        <v>6385</v>
      </c>
      <c r="E4137" s="58" t="s">
        <v>829</v>
      </c>
      <c r="F4137" s="58">
        <v>41</v>
      </c>
      <c r="G4137" s="59" t="s">
        <v>9</v>
      </c>
      <c r="H4137" s="59" t="s">
        <v>1531</v>
      </c>
      <c r="I4137" s="59">
        <v>7.3550000000000004E-3</v>
      </c>
      <c r="J4137" s="60">
        <v>135961930.65941536</v>
      </c>
      <c r="K4137" s="59"/>
    </row>
    <row r="4138" spans="1:11" ht="15" customHeight="1" x14ac:dyDescent="0.4">
      <c r="A4138" s="58">
        <v>4134</v>
      </c>
      <c r="B4138" s="59" t="s">
        <v>8880</v>
      </c>
      <c r="C4138" s="59" t="s">
        <v>8881</v>
      </c>
      <c r="D4138" s="59" t="s">
        <v>6385</v>
      </c>
      <c r="E4138" s="58" t="s">
        <v>829</v>
      </c>
      <c r="F4138" s="58">
        <v>5</v>
      </c>
      <c r="G4138" s="59" t="s">
        <v>9</v>
      </c>
      <c r="H4138" s="59" t="s">
        <v>1531</v>
      </c>
      <c r="I4138" s="59">
        <v>8.9700000000000001E-4</v>
      </c>
      <c r="J4138" s="60">
        <v>1114827201.7837236</v>
      </c>
      <c r="K4138" s="59"/>
    </row>
    <row r="4139" spans="1:11" ht="15" customHeight="1" x14ac:dyDescent="0.4">
      <c r="A4139" s="58">
        <v>4135</v>
      </c>
      <c r="B4139" s="59" t="s">
        <v>8882</v>
      </c>
      <c r="C4139" s="59" t="s">
        <v>8883</v>
      </c>
      <c r="D4139" s="59" t="s">
        <v>15</v>
      </c>
      <c r="E4139" s="58" t="s">
        <v>829</v>
      </c>
      <c r="F4139" s="58">
        <v>1</v>
      </c>
      <c r="G4139" s="59" t="s">
        <v>1258</v>
      </c>
      <c r="H4139" s="59" t="s">
        <v>1534</v>
      </c>
      <c r="I4139" s="59">
        <v>1E-4</v>
      </c>
      <c r="J4139" s="60">
        <v>10000000000</v>
      </c>
      <c r="K4139" s="59"/>
    </row>
    <row r="4140" spans="1:11" ht="15" customHeight="1" x14ac:dyDescent="0.4">
      <c r="A4140" s="58">
        <v>4136</v>
      </c>
      <c r="B4140" s="59" t="s">
        <v>8884</v>
      </c>
      <c r="C4140" s="59" t="s">
        <v>8885</v>
      </c>
      <c r="D4140" s="59" t="s">
        <v>6414</v>
      </c>
      <c r="E4140" s="58" t="s">
        <v>829</v>
      </c>
      <c r="F4140" s="58">
        <v>6</v>
      </c>
      <c r="G4140" s="59" t="s">
        <v>1560</v>
      </c>
      <c r="H4140" s="59" t="s">
        <v>1561</v>
      </c>
      <c r="I4140" s="59">
        <v>1.021E-3</v>
      </c>
      <c r="J4140" s="60">
        <v>979431929.48090112</v>
      </c>
      <c r="K4140" s="59"/>
    </row>
    <row r="4141" spans="1:11" ht="15" customHeight="1" x14ac:dyDescent="0.4">
      <c r="A4141" s="58">
        <v>4137</v>
      </c>
      <c r="B4141" s="59" t="s">
        <v>8886</v>
      </c>
      <c r="C4141" s="59" t="s">
        <v>8887</v>
      </c>
      <c r="D4141" s="59" t="s">
        <v>830</v>
      </c>
      <c r="E4141" s="58" t="s">
        <v>829</v>
      </c>
      <c r="F4141" s="58">
        <v>1</v>
      </c>
      <c r="G4141" s="59" t="s">
        <v>830</v>
      </c>
      <c r="H4141" s="59" t="s">
        <v>1816</v>
      </c>
      <c r="I4141" s="59">
        <v>2.8999999999999998E-3</v>
      </c>
      <c r="J4141" s="60">
        <v>344827586.2068966</v>
      </c>
      <c r="K4141" s="59"/>
    </row>
    <row r="4142" spans="1:11" ht="15" customHeight="1" x14ac:dyDescent="0.4">
      <c r="A4142" s="58">
        <v>4138</v>
      </c>
      <c r="B4142" s="59" t="s">
        <v>8888</v>
      </c>
      <c r="C4142" s="59" t="s">
        <v>8889</v>
      </c>
      <c r="D4142" s="59" t="s">
        <v>830</v>
      </c>
      <c r="E4142" s="58" t="s">
        <v>829</v>
      </c>
      <c r="F4142" s="58">
        <v>1</v>
      </c>
      <c r="G4142" s="59" t="s">
        <v>830</v>
      </c>
      <c r="H4142" s="59" t="s">
        <v>1816</v>
      </c>
      <c r="I4142" s="59">
        <v>2.8999999999999998E-3</v>
      </c>
      <c r="J4142" s="60">
        <v>344827586.2068966</v>
      </c>
      <c r="K4142" s="59"/>
    </row>
    <row r="4143" spans="1:11" ht="15" customHeight="1" x14ac:dyDescent="0.4">
      <c r="A4143" s="58">
        <v>4139</v>
      </c>
      <c r="B4143" s="59" t="s">
        <v>8890</v>
      </c>
      <c r="C4143" s="59" t="s">
        <v>8891</v>
      </c>
      <c r="D4143" s="59" t="s">
        <v>830</v>
      </c>
      <c r="E4143" s="58" t="s">
        <v>829</v>
      </c>
      <c r="F4143" s="58">
        <v>1</v>
      </c>
      <c r="G4143" s="59" t="s">
        <v>830</v>
      </c>
      <c r="H4143" s="59" t="s">
        <v>1816</v>
      </c>
      <c r="I4143" s="59">
        <v>2.8999999999999998E-3</v>
      </c>
      <c r="J4143" s="60">
        <v>344827586.2068966</v>
      </c>
      <c r="K4143" s="59"/>
    </row>
    <row r="4144" spans="1:11" ht="15" customHeight="1" x14ac:dyDescent="0.4">
      <c r="A4144" s="58">
        <v>4140</v>
      </c>
      <c r="B4144" s="59" t="s">
        <v>8892</v>
      </c>
      <c r="C4144" s="59" t="s">
        <v>8893</v>
      </c>
      <c r="D4144" s="59" t="s">
        <v>830</v>
      </c>
      <c r="E4144" s="58" t="s">
        <v>829</v>
      </c>
      <c r="F4144" s="58">
        <v>1</v>
      </c>
      <c r="G4144" s="59" t="s">
        <v>830</v>
      </c>
      <c r="H4144" s="59" t="s">
        <v>1816</v>
      </c>
      <c r="I4144" s="59">
        <v>2.8999999999999998E-3</v>
      </c>
      <c r="J4144" s="60">
        <v>344827586.2068966</v>
      </c>
      <c r="K4144" s="59"/>
    </row>
    <row r="4145" spans="1:11" ht="15" customHeight="1" x14ac:dyDescent="0.4">
      <c r="A4145" s="58">
        <v>4141</v>
      </c>
      <c r="B4145" s="59" t="s">
        <v>8894</v>
      </c>
      <c r="C4145" s="59" t="s">
        <v>8895</v>
      </c>
      <c r="D4145" s="59" t="s">
        <v>830</v>
      </c>
      <c r="E4145" s="58" t="s">
        <v>829</v>
      </c>
      <c r="F4145" s="58">
        <v>1</v>
      </c>
      <c r="G4145" s="59" t="s">
        <v>830</v>
      </c>
      <c r="H4145" s="59" t="s">
        <v>1816</v>
      </c>
      <c r="I4145" s="59">
        <v>2.8999999999999998E-3</v>
      </c>
      <c r="J4145" s="60">
        <v>344827586.2068966</v>
      </c>
      <c r="K4145" s="59"/>
    </row>
    <row r="4146" spans="1:11" ht="15" customHeight="1" x14ac:dyDescent="0.4">
      <c r="A4146" s="58">
        <v>4142</v>
      </c>
      <c r="B4146" s="59" t="s">
        <v>8896</v>
      </c>
      <c r="C4146" s="59" t="s">
        <v>8811</v>
      </c>
      <c r="D4146" s="59" t="s">
        <v>8812</v>
      </c>
      <c r="E4146" s="58" t="s">
        <v>586</v>
      </c>
      <c r="F4146" s="58">
        <v>18</v>
      </c>
      <c r="G4146" s="59"/>
      <c r="H4146" s="59"/>
      <c r="I4146" s="59">
        <v>0</v>
      </c>
      <c r="J4146" s="60"/>
      <c r="K4146" s="59"/>
    </row>
    <row r="4147" spans="1:11" ht="15" customHeight="1" x14ac:dyDescent="0.4">
      <c r="A4147" s="58">
        <v>4143</v>
      </c>
      <c r="B4147" s="59" t="s">
        <v>8897</v>
      </c>
      <c r="C4147" s="59" t="s">
        <v>8897</v>
      </c>
      <c r="D4147" s="59" t="s">
        <v>8898</v>
      </c>
      <c r="E4147" s="58" t="s">
        <v>582</v>
      </c>
      <c r="F4147" s="58">
        <v>1</v>
      </c>
      <c r="G4147" s="59"/>
      <c r="H4147" s="59"/>
      <c r="I4147" s="59">
        <v>0.102382</v>
      </c>
      <c r="J4147" s="60">
        <v>9767341.9155710973</v>
      </c>
      <c r="K4147" s="59"/>
    </row>
    <row r="4148" spans="1:11" ht="15" customHeight="1" x14ac:dyDescent="0.4">
      <c r="A4148" s="58">
        <v>4144</v>
      </c>
      <c r="B4148" s="59" t="s">
        <v>8899</v>
      </c>
      <c r="C4148" s="59" t="s">
        <v>8899</v>
      </c>
      <c r="D4148" s="59" t="s">
        <v>8900</v>
      </c>
      <c r="E4148" s="58" t="s">
        <v>859</v>
      </c>
      <c r="F4148" s="58">
        <v>1</v>
      </c>
      <c r="G4148" s="59" t="s">
        <v>1509</v>
      </c>
      <c r="H4148" s="59"/>
      <c r="I4148" s="59">
        <v>6.7000000000000002E-4</v>
      </c>
      <c r="J4148" s="60">
        <v>1492537313.4328358</v>
      </c>
      <c r="K4148" s="59"/>
    </row>
    <row r="4149" spans="1:11" ht="15" customHeight="1" x14ac:dyDescent="0.4">
      <c r="A4149" s="58">
        <v>4145</v>
      </c>
      <c r="B4149" s="59" t="s">
        <v>8901</v>
      </c>
      <c r="C4149" s="59" t="s">
        <v>8901</v>
      </c>
      <c r="D4149" s="59" t="s">
        <v>8902</v>
      </c>
      <c r="E4149" s="58" t="s">
        <v>586</v>
      </c>
      <c r="F4149" s="58">
        <v>1</v>
      </c>
      <c r="G4149" s="59"/>
      <c r="H4149" s="59"/>
      <c r="I4149" s="59">
        <v>0</v>
      </c>
      <c r="J4149" s="60"/>
      <c r="K4149" s="59"/>
    </row>
    <row r="4150" spans="1:11" ht="15" customHeight="1" x14ac:dyDescent="0.4">
      <c r="A4150" s="58">
        <v>4146</v>
      </c>
      <c r="B4150" s="59" t="s">
        <v>8903</v>
      </c>
      <c r="C4150" s="59" t="s">
        <v>8903</v>
      </c>
      <c r="D4150" s="59" t="s">
        <v>8904</v>
      </c>
      <c r="E4150" s="58" t="s">
        <v>586</v>
      </c>
      <c r="F4150" s="58">
        <v>1</v>
      </c>
      <c r="G4150" s="59"/>
      <c r="H4150" s="59"/>
      <c r="I4150" s="59">
        <v>0</v>
      </c>
      <c r="J4150" s="60"/>
      <c r="K4150" s="59"/>
    </row>
    <row r="4151" spans="1:11" ht="15" customHeight="1" x14ac:dyDescent="0.4">
      <c r="A4151" s="58">
        <v>4147</v>
      </c>
      <c r="B4151" s="59" t="s">
        <v>8905</v>
      </c>
      <c r="C4151" s="59" t="s">
        <v>8906</v>
      </c>
      <c r="D4151" s="59" t="s">
        <v>8709</v>
      </c>
      <c r="E4151" s="58" t="s">
        <v>586</v>
      </c>
      <c r="F4151" s="58">
        <v>1</v>
      </c>
      <c r="G4151" s="59"/>
      <c r="H4151" s="59"/>
      <c r="I4151" s="59">
        <v>0</v>
      </c>
      <c r="J4151" s="60"/>
      <c r="K4151" s="59"/>
    </row>
    <row r="4152" spans="1:11" ht="15" customHeight="1" x14ac:dyDescent="0.4">
      <c r="A4152" s="58">
        <v>4148</v>
      </c>
      <c r="B4152" s="59" t="s">
        <v>8907</v>
      </c>
      <c r="C4152" s="59" t="s">
        <v>8907</v>
      </c>
      <c r="D4152" s="59" t="s">
        <v>8902</v>
      </c>
      <c r="E4152" s="58" t="s">
        <v>586</v>
      </c>
      <c r="F4152" s="58">
        <v>1</v>
      </c>
      <c r="G4152" s="59"/>
      <c r="H4152" s="59"/>
      <c r="I4152" s="59">
        <v>0</v>
      </c>
      <c r="J4152" s="60"/>
      <c r="K4152" s="59"/>
    </row>
    <row r="4153" spans="1:11" ht="15" customHeight="1" x14ac:dyDescent="0.4">
      <c r="A4153" s="58">
        <v>4149</v>
      </c>
      <c r="B4153" s="59" t="s">
        <v>8908</v>
      </c>
      <c r="C4153" s="59" t="s">
        <v>8908</v>
      </c>
      <c r="D4153" s="59" t="s">
        <v>8904</v>
      </c>
      <c r="E4153" s="58" t="s">
        <v>586</v>
      </c>
      <c r="F4153" s="58">
        <v>1</v>
      </c>
      <c r="G4153" s="59"/>
      <c r="H4153" s="59"/>
      <c r="I4153" s="59">
        <v>0</v>
      </c>
      <c r="J4153" s="60"/>
      <c r="K4153" s="59"/>
    </row>
    <row r="4154" spans="1:11" ht="15" customHeight="1" x14ac:dyDescent="0.4">
      <c r="A4154" s="58">
        <v>4150</v>
      </c>
      <c r="B4154" s="59" t="s">
        <v>8909</v>
      </c>
      <c r="C4154" s="59" t="s">
        <v>8906</v>
      </c>
      <c r="D4154" s="59" t="s">
        <v>8709</v>
      </c>
      <c r="E4154" s="58" t="s">
        <v>586</v>
      </c>
      <c r="F4154" s="58">
        <v>1</v>
      </c>
      <c r="G4154" s="59"/>
      <c r="H4154" s="59"/>
      <c r="I4154" s="59">
        <v>0</v>
      </c>
      <c r="J4154" s="60"/>
      <c r="K4154" s="59"/>
    </row>
    <row r="4155" spans="1:11" ht="15" customHeight="1" x14ac:dyDescent="0.4">
      <c r="A4155" s="58">
        <v>4151</v>
      </c>
      <c r="B4155" s="59" t="s">
        <v>8910</v>
      </c>
      <c r="C4155" s="59" t="s">
        <v>8910</v>
      </c>
      <c r="D4155" s="59" t="s">
        <v>8904</v>
      </c>
      <c r="E4155" s="58" t="s">
        <v>586</v>
      </c>
      <c r="F4155" s="58">
        <v>1</v>
      </c>
      <c r="G4155" s="59"/>
      <c r="H4155" s="59"/>
      <c r="I4155" s="59">
        <v>0</v>
      </c>
      <c r="J4155" s="60"/>
      <c r="K4155" s="59"/>
    </row>
    <row r="4156" spans="1:11" ht="15" customHeight="1" x14ac:dyDescent="0.4">
      <c r="A4156" s="58">
        <v>4152</v>
      </c>
      <c r="B4156" s="59" t="s">
        <v>8911</v>
      </c>
      <c r="C4156" s="59" t="s">
        <v>8911</v>
      </c>
      <c r="D4156" s="59" t="s">
        <v>8904</v>
      </c>
      <c r="E4156" s="58" t="s">
        <v>586</v>
      </c>
      <c r="F4156" s="58">
        <v>1</v>
      </c>
      <c r="G4156" s="59"/>
      <c r="H4156" s="59"/>
      <c r="I4156" s="59">
        <v>0</v>
      </c>
      <c r="J4156" s="60"/>
      <c r="K4156" s="59"/>
    </row>
    <row r="4157" spans="1:11" ht="15" customHeight="1" x14ac:dyDescent="0.4">
      <c r="A4157" s="58">
        <v>4153</v>
      </c>
      <c r="B4157" s="59" t="s">
        <v>8912</v>
      </c>
      <c r="C4157" s="59" t="s">
        <v>8913</v>
      </c>
      <c r="D4157" s="59" t="s">
        <v>8724</v>
      </c>
      <c r="E4157" s="58" t="s">
        <v>586</v>
      </c>
      <c r="F4157" s="58">
        <v>12</v>
      </c>
      <c r="G4157" s="59"/>
      <c r="H4157" s="59"/>
      <c r="I4157" s="59">
        <v>0</v>
      </c>
      <c r="J4157" s="60"/>
      <c r="K4157" s="59"/>
    </row>
    <row r="4158" spans="1:11" ht="15" customHeight="1" x14ac:dyDescent="0.4">
      <c r="A4158" s="58">
        <v>4154</v>
      </c>
      <c r="B4158" s="59" t="s">
        <v>8914</v>
      </c>
      <c r="C4158" s="59" t="s">
        <v>8914</v>
      </c>
      <c r="D4158" s="59" t="s">
        <v>8904</v>
      </c>
      <c r="E4158" s="58" t="s">
        <v>586</v>
      </c>
      <c r="F4158" s="58">
        <v>1</v>
      </c>
      <c r="G4158" s="59"/>
      <c r="H4158" s="59"/>
      <c r="I4158" s="59">
        <v>0</v>
      </c>
      <c r="J4158" s="60"/>
      <c r="K4158" s="59"/>
    </row>
    <row r="4159" spans="1:11" ht="15" customHeight="1" x14ac:dyDescent="0.4">
      <c r="A4159" s="58">
        <v>4155</v>
      </c>
      <c r="B4159" s="59" t="s">
        <v>8915</v>
      </c>
      <c r="C4159" s="59" t="s">
        <v>8915</v>
      </c>
      <c r="D4159" s="59" t="s">
        <v>8715</v>
      </c>
      <c r="E4159" s="58" t="s">
        <v>586</v>
      </c>
      <c r="F4159" s="58">
        <v>1</v>
      </c>
      <c r="G4159" s="59"/>
      <c r="H4159" s="59"/>
      <c r="I4159" s="59">
        <v>0</v>
      </c>
      <c r="J4159" s="60"/>
      <c r="K4159" s="59"/>
    </row>
    <row r="4160" spans="1:11" ht="15" customHeight="1" x14ac:dyDescent="0.4">
      <c r="A4160" s="58">
        <v>4156</v>
      </c>
      <c r="B4160" s="59" t="s">
        <v>8916</v>
      </c>
      <c r="C4160" s="59" t="s">
        <v>8913</v>
      </c>
      <c r="D4160" s="59" t="s">
        <v>8724</v>
      </c>
      <c r="E4160" s="58" t="s">
        <v>586</v>
      </c>
      <c r="F4160" s="58">
        <v>12</v>
      </c>
      <c r="G4160" s="59"/>
      <c r="H4160" s="59"/>
      <c r="I4160" s="59">
        <v>0</v>
      </c>
      <c r="J4160" s="60"/>
      <c r="K4160" s="59"/>
    </row>
    <row r="4161" spans="1:11" ht="15" customHeight="1" x14ac:dyDescent="0.4">
      <c r="A4161" s="58">
        <v>4157</v>
      </c>
      <c r="B4161" s="59" t="s">
        <v>8917</v>
      </c>
      <c r="C4161" s="59" t="s">
        <v>8917</v>
      </c>
      <c r="D4161" s="59" t="s">
        <v>8918</v>
      </c>
      <c r="E4161" s="58" t="s">
        <v>586</v>
      </c>
      <c r="F4161" s="58">
        <v>1</v>
      </c>
      <c r="G4161" s="59"/>
      <c r="H4161" s="59"/>
      <c r="I4161" s="59">
        <v>0</v>
      </c>
      <c r="J4161" s="60"/>
      <c r="K4161" s="59"/>
    </row>
    <row r="4162" spans="1:11" ht="15" customHeight="1" x14ac:dyDescent="0.4">
      <c r="A4162" s="58">
        <v>4158</v>
      </c>
      <c r="B4162" s="59" t="s">
        <v>8919</v>
      </c>
      <c r="C4162" s="59" t="s">
        <v>8919</v>
      </c>
      <c r="D4162" s="59" t="s">
        <v>8761</v>
      </c>
      <c r="E4162" s="58" t="s">
        <v>586</v>
      </c>
      <c r="F4162" s="58">
        <v>1</v>
      </c>
      <c r="G4162" s="59"/>
      <c r="H4162" s="59"/>
      <c r="I4162" s="59">
        <v>0</v>
      </c>
      <c r="J4162" s="60"/>
      <c r="K4162" s="59"/>
    </row>
    <row r="4163" spans="1:11" ht="15" customHeight="1" x14ac:dyDescent="0.4">
      <c r="A4163" s="58">
        <v>4159</v>
      </c>
      <c r="B4163" s="59" t="s">
        <v>8920</v>
      </c>
      <c r="C4163" s="59" t="s">
        <v>8920</v>
      </c>
      <c r="D4163" s="59" t="s">
        <v>8618</v>
      </c>
      <c r="E4163" s="58" t="s">
        <v>829</v>
      </c>
      <c r="F4163" s="58">
        <v>1</v>
      </c>
      <c r="G4163" s="59" t="s">
        <v>830</v>
      </c>
      <c r="H4163" s="59" t="s">
        <v>831</v>
      </c>
      <c r="I4163" s="59">
        <v>4.4000000000000002E-4</v>
      </c>
      <c r="J4163" s="60">
        <v>2272727272.7272725</v>
      </c>
      <c r="K4163" s="59"/>
    </row>
    <row r="4164" spans="1:11" ht="15" customHeight="1" x14ac:dyDescent="0.4">
      <c r="A4164" s="58">
        <v>4160</v>
      </c>
      <c r="B4164" s="59" t="s">
        <v>8921</v>
      </c>
      <c r="C4164" s="59" t="s">
        <v>8922</v>
      </c>
      <c r="D4164" s="59" t="s">
        <v>8618</v>
      </c>
      <c r="E4164" s="58" t="s">
        <v>829</v>
      </c>
      <c r="F4164" s="58">
        <v>1</v>
      </c>
      <c r="G4164" s="59" t="s">
        <v>830</v>
      </c>
      <c r="H4164" s="59" t="s">
        <v>831</v>
      </c>
      <c r="I4164" s="59">
        <v>4.4000000000000002E-4</v>
      </c>
      <c r="J4164" s="60">
        <v>2272727272.7272725</v>
      </c>
      <c r="K4164" s="59"/>
    </row>
    <row r="4165" spans="1:11" ht="15" customHeight="1" x14ac:dyDescent="0.4">
      <c r="A4165" s="58">
        <v>4161</v>
      </c>
      <c r="B4165" s="59" t="s">
        <v>8923</v>
      </c>
      <c r="C4165" s="59" t="s">
        <v>8924</v>
      </c>
      <c r="D4165" s="59" t="s">
        <v>8925</v>
      </c>
      <c r="E4165" s="58" t="s">
        <v>586</v>
      </c>
      <c r="F4165" s="58">
        <v>1</v>
      </c>
      <c r="G4165" s="59"/>
      <c r="H4165" s="59"/>
      <c r="I4165" s="59">
        <v>0</v>
      </c>
      <c r="J4165" s="60"/>
      <c r="K4165" s="59"/>
    </row>
    <row r="4166" spans="1:11" ht="15" customHeight="1" x14ac:dyDescent="0.4">
      <c r="A4166" s="58">
        <v>4162</v>
      </c>
      <c r="B4166" s="59" t="s">
        <v>8926</v>
      </c>
      <c r="C4166" s="59" t="s">
        <v>8926</v>
      </c>
      <c r="D4166" s="59" t="s">
        <v>8618</v>
      </c>
      <c r="E4166" s="58" t="s">
        <v>829</v>
      </c>
      <c r="F4166" s="58">
        <v>1</v>
      </c>
      <c r="G4166" s="59" t="s">
        <v>830</v>
      </c>
      <c r="H4166" s="59" t="s">
        <v>831</v>
      </c>
      <c r="I4166" s="59">
        <v>4.4000000000000002E-4</v>
      </c>
      <c r="J4166" s="60">
        <v>2272727272.7272725</v>
      </c>
      <c r="K4166" s="59"/>
    </row>
    <row r="4167" spans="1:11" ht="15" customHeight="1" x14ac:dyDescent="0.4">
      <c r="A4167" s="58">
        <v>4163</v>
      </c>
      <c r="B4167" s="59" t="s">
        <v>8927</v>
      </c>
      <c r="C4167" s="59" t="s">
        <v>8928</v>
      </c>
      <c r="D4167" s="59" t="s">
        <v>8618</v>
      </c>
      <c r="E4167" s="58" t="s">
        <v>829</v>
      </c>
      <c r="F4167" s="58">
        <v>1</v>
      </c>
      <c r="G4167" s="59" t="s">
        <v>830</v>
      </c>
      <c r="H4167" s="59" t="s">
        <v>831</v>
      </c>
      <c r="I4167" s="59">
        <v>4.4000000000000002E-4</v>
      </c>
      <c r="J4167" s="60">
        <v>2272727272.7272725</v>
      </c>
      <c r="K4167" s="59"/>
    </row>
    <row r="4168" spans="1:11" ht="15" customHeight="1" x14ac:dyDescent="0.4">
      <c r="A4168" s="58">
        <v>4164</v>
      </c>
      <c r="B4168" s="59" t="s">
        <v>8929</v>
      </c>
      <c r="C4168" s="59" t="s">
        <v>8924</v>
      </c>
      <c r="D4168" s="59" t="s">
        <v>8930</v>
      </c>
      <c r="E4168" s="58" t="s">
        <v>586</v>
      </c>
      <c r="F4168" s="58">
        <v>1</v>
      </c>
      <c r="G4168" s="59"/>
      <c r="H4168" s="59"/>
      <c r="I4168" s="59">
        <v>0</v>
      </c>
      <c r="J4168" s="60"/>
      <c r="K4168" s="59"/>
    </row>
    <row r="4169" spans="1:11" ht="15" customHeight="1" x14ac:dyDescent="0.4">
      <c r="A4169" s="58">
        <v>4165</v>
      </c>
      <c r="B4169" s="59" t="s">
        <v>8931</v>
      </c>
      <c r="C4169" s="59" t="s">
        <v>8931</v>
      </c>
      <c r="D4169" s="59" t="s">
        <v>8618</v>
      </c>
      <c r="E4169" s="58" t="s">
        <v>829</v>
      </c>
      <c r="F4169" s="58">
        <v>1</v>
      </c>
      <c r="G4169" s="59" t="s">
        <v>830</v>
      </c>
      <c r="H4169" s="59" t="s">
        <v>831</v>
      </c>
      <c r="I4169" s="59">
        <v>4.4000000000000002E-4</v>
      </c>
      <c r="J4169" s="60">
        <v>2272727272.7272725</v>
      </c>
      <c r="K4169" s="59"/>
    </row>
    <row r="4170" spans="1:11" ht="15" customHeight="1" x14ac:dyDescent="0.4">
      <c r="A4170" s="58">
        <v>4166</v>
      </c>
      <c r="B4170" s="59" t="s">
        <v>8932</v>
      </c>
      <c r="C4170" s="59" t="s">
        <v>8933</v>
      </c>
      <c r="D4170" s="59" t="s">
        <v>8618</v>
      </c>
      <c r="E4170" s="58" t="s">
        <v>829</v>
      </c>
      <c r="F4170" s="58">
        <v>1</v>
      </c>
      <c r="G4170" s="59" t="s">
        <v>830</v>
      </c>
      <c r="H4170" s="59" t="s">
        <v>831</v>
      </c>
      <c r="I4170" s="59">
        <v>4.4000000000000002E-4</v>
      </c>
      <c r="J4170" s="60">
        <v>2272727272.7272725</v>
      </c>
      <c r="K4170" s="59"/>
    </row>
    <row r="4171" spans="1:11" ht="15" customHeight="1" x14ac:dyDescent="0.4">
      <c r="A4171" s="58">
        <v>4167</v>
      </c>
      <c r="B4171" s="59" t="s">
        <v>8934</v>
      </c>
      <c r="C4171" s="59" t="s">
        <v>8924</v>
      </c>
      <c r="D4171" s="59" t="s">
        <v>8930</v>
      </c>
      <c r="E4171" s="58" t="s">
        <v>586</v>
      </c>
      <c r="F4171" s="58">
        <v>1</v>
      </c>
      <c r="G4171" s="59"/>
      <c r="H4171" s="59"/>
      <c r="I4171" s="59">
        <v>0</v>
      </c>
      <c r="J4171" s="60"/>
      <c r="K4171" s="59"/>
    </row>
    <row r="4172" spans="1:11" ht="15" customHeight="1" x14ac:dyDescent="0.4">
      <c r="A4172" s="58">
        <v>4168</v>
      </c>
      <c r="B4172" s="59" t="s">
        <v>8935</v>
      </c>
      <c r="C4172" s="59" t="s">
        <v>8935</v>
      </c>
      <c r="D4172" s="59" t="s">
        <v>8715</v>
      </c>
      <c r="E4172" s="58" t="s">
        <v>586</v>
      </c>
      <c r="F4172" s="58">
        <v>1</v>
      </c>
      <c r="G4172" s="59"/>
      <c r="H4172" s="59"/>
      <c r="I4172" s="59">
        <v>0</v>
      </c>
      <c r="J4172" s="60"/>
      <c r="K4172" s="59"/>
    </row>
    <row r="4173" spans="1:11" ht="15" customHeight="1" x14ac:dyDescent="0.4">
      <c r="A4173" s="58">
        <v>4169</v>
      </c>
      <c r="B4173" s="59" t="s">
        <v>8936</v>
      </c>
      <c r="C4173" s="59" t="s">
        <v>8936</v>
      </c>
      <c r="D4173" s="59" t="s">
        <v>8715</v>
      </c>
      <c r="E4173" s="58" t="s">
        <v>586</v>
      </c>
      <c r="F4173" s="58">
        <v>1</v>
      </c>
      <c r="G4173" s="59"/>
      <c r="H4173" s="59"/>
      <c r="I4173" s="59">
        <v>0</v>
      </c>
      <c r="J4173" s="60"/>
      <c r="K4173" s="59"/>
    </row>
    <row r="4174" spans="1:11" ht="15" customHeight="1" x14ac:dyDescent="0.4">
      <c r="A4174" s="58">
        <v>4170</v>
      </c>
      <c r="B4174" s="59" t="s">
        <v>8937</v>
      </c>
      <c r="C4174" s="59" t="s">
        <v>8937</v>
      </c>
      <c r="D4174" s="59" t="s">
        <v>8938</v>
      </c>
      <c r="E4174" s="58" t="s">
        <v>586</v>
      </c>
      <c r="F4174" s="58">
        <v>1</v>
      </c>
      <c r="G4174" s="59"/>
      <c r="H4174" s="59"/>
      <c r="I4174" s="59">
        <v>0</v>
      </c>
      <c r="J4174" s="60"/>
      <c r="K4174" s="59"/>
    </row>
    <row r="4175" spans="1:11" ht="15" customHeight="1" x14ac:dyDescent="0.4">
      <c r="A4175" s="58">
        <v>4171</v>
      </c>
      <c r="B4175" s="59" t="s">
        <v>8939</v>
      </c>
      <c r="C4175" s="59" t="s">
        <v>8940</v>
      </c>
      <c r="D4175" s="59" t="s">
        <v>2151</v>
      </c>
      <c r="E4175" s="58" t="s">
        <v>829</v>
      </c>
      <c r="F4175" s="58">
        <v>1</v>
      </c>
      <c r="G4175" s="59" t="s">
        <v>830</v>
      </c>
      <c r="H4175" s="59" t="s">
        <v>831</v>
      </c>
      <c r="I4175" s="59">
        <v>4.4000000000000002E-4</v>
      </c>
      <c r="J4175" s="60">
        <v>2272727272.7272725</v>
      </c>
      <c r="K4175" s="59"/>
    </row>
    <row r="4176" spans="1:11" ht="15" customHeight="1" x14ac:dyDescent="0.4">
      <c r="A4176" s="58">
        <v>4172</v>
      </c>
      <c r="B4176" s="59" t="s">
        <v>8941</v>
      </c>
      <c r="C4176" s="59" t="s">
        <v>8942</v>
      </c>
      <c r="D4176" s="59" t="s">
        <v>8943</v>
      </c>
      <c r="E4176" s="58" t="s">
        <v>586</v>
      </c>
      <c r="F4176" s="58">
        <v>1</v>
      </c>
      <c r="G4176" s="59"/>
      <c r="H4176" s="59"/>
      <c r="I4176" s="59">
        <v>0</v>
      </c>
      <c r="J4176" s="60"/>
      <c r="K4176" s="59"/>
    </row>
    <row r="4177" spans="1:11" ht="15" customHeight="1" x14ac:dyDescent="0.4">
      <c r="A4177" s="58">
        <v>4173</v>
      </c>
      <c r="B4177" s="59" t="s">
        <v>8944</v>
      </c>
      <c r="C4177" s="59" t="s">
        <v>8945</v>
      </c>
      <c r="D4177" s="59" t="s">
        <v>8943</v>
      </c>
      <c r="E4177" s="58" t="s">
        <v>586</v>
      </c>
      <c r="F4177" s="58">
        <v>1</v>
      </c>
      <c r="G4177" s="59"/>
      <c r="H4177" s="59"/>
      <c r="I4177" s="59">
        <v>0</v>
      </c>
      <c r="J4177" s="60"/>
      <c r="K4177" s="59"/>
    </row>
    <row r="4178" spans="1:11" ht="15" customHeight="1" x14ac:dyDescent="0.4">
      <c r="A4178" s="58">
        <v>4174</v>
      </c>
      <c r="B4178" s="59" t="s">
        <v>8946</v>
      </c>
      <c r="C4178" s="59" t="s">
        <v>8947</v>
      </c>
      <c r="D4178" s="59" t="s">
        <v>6385</v>
      </c>
      <c r="E4178" s="58" t="s">
        <v>829</v>
      </c>
      <c r="F4178" s="58">
        <v>8</v>
      </c>
      <c r="G4178" s="59" t="s">
        <v>9</v>
      </c>
      <c r="H4178" s="59" t="s">
        <v>1531</v>
      </c>
      <c r="I4178" s="59">
        <v>1.4350000000000001E-3</v>
      </c>
      <c r="J4178" s="60">
        <v>696864111.49825776</v>
      </c>
      <c r="K4178" s="59"/>
    </row>
    <row r="4179" spans="1:11" ht="15" customHeight="1" x14ac:dyDescent="0.4">
      <c r="A4179" s="58">
        <v>4175</v>
      </c>
      <c r="B4179" s="59" t="s">
        <v>8948</v>
      </c>
      <c r="C4179" s="59" t="s">
        <v>8949</v>
      </c>
      <c r="D4179" s="59" t="s">
        <v>6385</v>
      </c>
      <c r="E4179" s="58" t="s">
        <v>829</v>
      </c>
      <c r="F4179" s="58">
        <v>8</v>
      </c>
      <c r="G4179" s="59" t="s">
        <v>9</v>
      </c>
      <c r="H4179" s="59" t="s">
        <v>1531</v>
      </c>
      <c r="I4179" s="59">
        <v>1.4350000000000001E-3</v>
      </c>
      <c r="J4179" s="60">
        <v>696864111.49825776</v>
      </c>
      <c r="K4179" s="59"/>
    </row>
    <row r="4180" spans="1:11" ht="15" customHeight="1" x14ac:dyDescent="0.4">
      <c r="A4180" s="58">
        <v>4176</v>
      </c>
      <c r="B4180" s="59" t="s">
        <v>8950</v>
      </c>
      <c r="C4180" s="59" t="s">
        <v>8809</v>
      </c>
      <c r="D4180" s="59" t="s">
        <v>6385</v>
      </c>
      <c r="E4180" s="58" t="s">
        <v>829</v>
      </c>
      <c r="F4180" s="58">
        <v>37</v>
      </c>
      <c r="G4180" s="59" t="s">
        <v>9</v>
      </c>
      <c r="H4180" s="59" t="s">
        <v>1531</v>
      </c>
      <c r="I4180" s="59">
        <v>6.6379999999999998E-3</v>
      </c>
      <c r="J4180" s="60">
        <v>150647785.47755349</v>
      </c>
      <c r="K4180" s="59"/>
    </row>
    <row r="4181" spans="1:11" ht="15" customHeight="1" x14ac:dyDescent="0.4">
      <c r="A4181" s="58">
        <v>4177</v>
      </c>
      <c r="B4181" s="59" t="s">
        <v>8951</v>
      </c>
      <c r="C4181" s="59" t="s">
        <v>8952</v>
      </c>
      <c r="D4181" s="59" t="s">
        <v>6385</v>
      </c>
      <c r="E4181" s="58" t="s">
        <v>829</v>
      </c>
      <c r="F4181" s="58">
        <v>9</v>
      </c>
      <c r="G4181" s="59" t="s">
        <v>9</v>
      </c>
      <c r="H4181" s="59" t="s">
        <v>1531</v>
      </c>
      <c r="I4181" s="59">
        <v>1.6149999999999999E-3</v>
      </c>
      <c r="J4181" s="60">
        <v>619195046.43962848</v>
      </c>
      <c r="K4181" s="59"/>
    </row>
    <row r="4182" spans="1:11" ht="15" customHeight="1" x14ac:dyDescent="0.4">
      <c r="A4182" s="58">
        <v>4178</v>
      </c>
      <c r="B4182" s="59" t="s">
        <v>8953</v>
      </c>
      <c r="C4182" s="59" t="s">
        <v>8881</v>
      </c>
      <c r="D4182" s="59" t="s">
        <v>6385</v>
      </c>
      <c r="E4182" s="58" t="s">
        <v>829</v>
      </c>
      <c r="F4182" s="58">
        <v>1</v>
      </c>
      <c r="G4182" s="59" t="s">
        <v>9</v>
      </c>
      <c r="H4182" s="59" t="s">
        <v>1531</v>
      </c>
      <c r="I4182" s="59">
        <v>1.7899999999999999E-4</v>
      </c>
      <c r="J4182" s="60">
        <v>5586592178.7709503</v>
      </c>
      <c r="K4182" s="59"/>
    </row>
    <row r="4183" spans="1:11" ht="15" customHeight="1" x14ac:dyDescent="0.4">
      <c r="A4183" s="58">
        <v>4179</v>
      </c>
      <c r="B4183" s="59" t="s">
        <v>8954</v>
      </c>
      <c r="C4183" s="59" t="s">
        <v>8955</v>
      </c>
      <c r="D4183" s="59" t="s">
        <v>6385</v>
      </c>
      <c r="E4183" s="58" t="s">
        <v>829</v>
      </c>
      <c r="F4183" s="58">
        <v>15</v>
      </c>
      <c r="G4183" s="59" t="s">
        <v>9</v>
      </c>
      <c r="H4183" s="59" t="s">
        <v>1523</v>
      </c>
      <c r="I4183" s="59">
        <v>1.242E-3</v>
      </c>
      <c r="J4183" s="60">
        <v>805152979.06602252</v>
      </c>
      <c r="K4183" s="59"/>
    </row>
    <row r="4184" spans="1:11" ht="15" customHeight="1" x14ac:dyDescent="0.4">
      <c r="A4184" s="58">
        <v>4180</v>
      </c>
      <c r="B4184" s="59" t="s">
        <v>8956</v>
      </c>
      <c r="C4184" s="59" t="s">
        <v>8957</v>
      </c>
      <c r="D4184" s="59" t="s">
        <v>6385</v>
      </c>
      <c r="E4184" s="58" t="s">
        <v>829</v>
      </c>
      <c r="F4184" s="58">
        <v>2</v>
      </c>
      <c r="G4184" s="59" t="s">
        <v>9</v>
      </c>
      <c r="H4184" s="59" t="s">
        <v>1523</v>
      </c>
      <c r="I4184" s="59">
        <v>1.66E-4</v>
      </c>
      <c r="J4184" s="60">
        <v>6024096385.5421686</v>
      </c>
      <c r="K4184" s="59"/>
    </row>
    <row r="4185" spans="1:11" ht="15" customHeight="1" x14ac:dyDescent="0.4">
      <c r="A4185" s="58">
        <v>4181</v>
      </c>
      <c r="B4185" s="59" t="s">
        <v>8958</v>
      </c>
      <c r="C4185" s="59" t="s">
        <v>8767</v>
      </c>
      <c r="D4185" s="59" t="s">
        <v>6385</v>
      </c>
      <c r="E4185" s="58" t="s">
        <v>829</v>
      </c>
      <c r="F4185" s="58">
        <v>2</v>
      </c>
      <c r="G4185" s="59" t="s">
        <v>9</v>
      </c>
      <c r="H4185" s="59" t="s">
        <v>1523</v>
      </c>
      <c r="I4185" s="59">
        <v>1.66E-4</v>
      </c>
      <c r="J4185" s="60">
        <v>6024096385.5421686</v>
      </c>
      <c r="K4185" s="59"/>
    </row>
    <row r="4186" spans="1:11" ht="15" customHeight="1" x14ac:dyDescent="0.4">
      <c r="A4186" s="58">
        <v>4182</v>
      </c>
      <c r="B4186" s="59" t="s">
        <v>8959</v>
      </c>
      <c r="C4186" s="59" t="s">
        <v>8960</v>
      </c>
      <c r="D4186" s="59" t="s">
        <v>6385</v>
      </c>
      <c r="E4186" s="58" t="s">
        <v>829</v>
      </c>
      <c r="F4186" s="58">
        <v>2</v>
      </c>
      <c r="G4186" s="59" t="s">
        <v>9</v>
      </c>
      <c r="H4186" s="59" t="s">
        <v>1523</v>
      </c>
      <c r="I4186" s="59">
        <v>1.66E-4</v>
      </c>
      <c r="J4186" s="60">
        <v>6024096385.5421686</v>
      </c>
      <c r="K4186" s="59"/>
    </row>
    <row r="4187" spans="1:11" ht="15" customHeight="1" x14ac:dyDescent="0.4">
      <c r="A4187" s="58">
        <v>4183</v>
      </c>
      <c r="B4187" s="59" t="s">
        <v>8961</v>
      </c>
      <c r="C4187" s="59" t="s">
        <v>8831</v>
      </c>
      <c r="D4187" s="59" t="s">
        <v>6385</v>
      </c>
      <c r="E4187" s="58" t="s">
        <v>829</v>
      </c>
      <c r="F4187" s="58">
        <v>1</v>
      </c>
      <c r="G4187" s="59" t="s">
        <v>9</v>
      </c>
      <c r="H4187" s="59" t="s">
        <v>1523</v>
      </c>
      <c r="I4187" s="59">
        <v>1.8000000000000001E-4</v>
      </c>
      <c r="J4187" s="60">
        <v>5555555555.5555553</v>
      </c>
      <c r="K4187" s="59"/>
    </row>
    <row r="4188" spans="1:11" ht="15" customHeight="1" x14ac:dyDescent="0.4">
      <c r="A4188" s="58">
        <v>4184</v>
      </c>
      <c r="B4188" s="59" t="s">
        <v>8962</v>
      </c>
      <c r="C4188" s="59" t="s">
        <v>8963</v>
      </c>
      <c r="D4188" s="59" t="s">
        <v>6385</v>
      </c>
      <c r="E4188" s="58" t="s">
        <v>829</v>
      </c>
      <c r="F4188" s="58">
        <v>1</v>
      </c>
      <c r="G4188" s="59" t="s">
        <v>9</v>
      </c>
      <c r="H4188" s="59" t="s">
        <v>3412</v>
      </c>
      <c r="I4188" s="59">
        <v>2.944E-3</v>
      </c>
      <c r="J4188" s="60">
        <v>339673913.04347825</v>
      </c>
      <c r="K4188" s="59"/>
    </row>
    <row r="4189" spans="1:11" ht="15" customHeight="1" x14ac:dyDescent="0.4">
      <c r="A4189" s="58">
        <v>4185</v>
      </c>
      <c r="B4189" s="59" t="s">
        <v>8964</v>
      </c>
      <c r="C4189" s="59" t="s">
        <v>8965</v>
      </c>
      <c r="D4189" s="59" t="s">
        <v>8837</v>
      </c>
      <c r="E4189" s="58" t="s">
        <v>829</v>
      </c>
      <c r="F4189" s="58">
        <v>3</v>
      </c>
      <c r="G4189" s="59" t="s">
        <v>1674</v>
      </c>
      <c r="H4189" s="59" t="s">
        <v>1675</v>
      </c>
      <c r="I4189" s="59">
        <v>4.9500000000000004E-3</v>
      </c>
      <c r="J4189" s="60">
        <v>202020202.02020201</v>
      </c>
      <c r="K4189" s="59"/>
    </row>
    <row r="4190" spans="1:11" ht="15" customHeight="1" x14ac:dyDescent="0.4">
      <c r="A4190" s="58">
        <v>4186</v>
      </c>
      <c r="B4190" s="59" t="s">
        <v>8966</v>
      </c>
      <c r="C4190" s="59" t="s">
        <v>8967</v>
      </c>
      <c r="D4190" s="59" t="s">
        <v>8968</v>
      </c>
      <c r="E4190" s="58" t="s">
        <v>859</v>
      </c>
      <c r="F4190" s="58">
        <v>5</v>
      </c>
      <c r="G4190" s="59" t="s">
        <v>1613</v>
      </c>
      <c r="H4190" s="59" t="s">
        <v>1614</v>
      </c>
      <c r="I4190" s="59">
        <v>2.63E-3</v>
      </c>
      <c r="J4190" s="60">
        <v>380228136.88212931</v>
      </c>
      <c r="K4190" s="59"/>
    </row>
    <row r="4191" spans="1:11" ht="15" customHeight="1" x14ac:dyDescent="0.4">
      <c r="A4191" s="58">
        <v>4187</v>
      </c>
      <c r="B4191" s="59" t="s">
        <v>8969</v>
      </c>
      <c r="C4191" s="59" t="s">
        <v>8970</v>
      </c>
      <c r="D4191" s="59" t="s">
        <v>8840</v>
      </c>
      <c r="E4191" s="58" t="s">
        <v>829</v>
      </c>
      <c r="F4191" s="58">
        <v>1</v>
      </c>
      <c r="G4191" s="59" t="s">
        <v>1258</v>
      </c>
      <c r="H4191" s="59" t="s">
        <v>1534</v>
      </c>
      <c r="I4191" s="59">
        <v>1E-4</v>
      </c>
      <c r="J4191" s="60">
        <v>10000000000</v>
      </c>
      <c r="K4191" s="59"/>
    </row>
    <row r="4192" spans="1:11" ht="15" customHeight="1" x14ac:dyDescent="0.4">
      <c r="A4192" s="58">
        <v>4188</v>
      </c>
      <c r="B4192" s="59" t="s">
        <v>8971</v>
      </c>
      <c r="C4192" s="59" t="s">
        <v>8773</v>
      </c>
      <c r="D4192" s="59" t="s">
        <v>8840</v>
      </c>
      <c r="E4192" s="58" t="s">
        <v>829</v>
      </c>
      <c r="F4192" s="58">
        <v>42</v>
      </c>
      <c r="G4192" s="59" t="s">
        <v>1258</v>
      </c>
      <c r="H4192" s="59" t="s">
        <v>1534</v>
      </c>
      <c r="I4192" s="59">
        <v>4.1999999999999997E-3</v>
      </c>
      <c r="J4192" s="60">
        <v>238095238.09523812</v>
      </c>
      <c r="K4192" s="59"/>
    </row>
    <row r="4193" spans="1:11" ht="15" customHeight="1" x14ac:dyDescent="0.4">
      <c r="A4193" s="58">
        <v>4189</v>
      </c>
      <c r="B4193" s="59" t="s">
        <v>8972</v>
      </c>
      <c r="C4193" s="59" t="s">
        <v>8844</v>
      </c>
      <c r="D4193" s="59" t="s">
        <v>8840</v>
      </c>
      <c r="E4193" s="58" t="s">
        <v>829</v>
      </c>
      <c r="F4193" s="58">
        <v>12</v>
      </c>
      <c r="G4193" s="59" t="s">
        <v>1258</v>
      </c>
      <c r="H4193" s="59" t="s">
        <v>1534</v>
      </c>
      <c r="I4193" s="59">
        <v>1.1999999999999999E-3</v>
      </c>
      <c r="J4193" s="60">
        <v>833333333.33333337</v>
      </c>
      <c r="K4193" s="59"/>
    </row>
    <row r="4194" spans="1:11" ht="15" customHeight="1" x14ac:dyDescent="0.4">
      <c r="A4194" s="58">
        <v>4190</v>
      </c>
      <c r="B4194" s="59" t="s">
        <v>8973</v>
      </c>
      <c r="C4194" s="59" t="s">
        <v>8848</v>
      </c>
      <c r="D4194" s="59" t="s">
        <v>8840</v>
      </c>
      <c r="E4194" s="58" t="s">
        <v>829</v>
      </c>
      <c r="F4194" s="58">
        <v>2</v>
      </c>
      <c r="G4194" s="59" t="s">
        <v>1258</v>
      </c>
      <c r="H4194" s="59" t="s">
        <v>1534</v>
      </c>
      <c r="I4194" s="59">
        <v>2.0000000000000001E-4</v>
      </c>
      <c r="J4194" s="60">
        <v>5000000000</v>
      </c>
      <c r="K4194" s="59"/>
    </row>
    <row r="4195" spans="1:11" ht="15" customHeight="1" x14ac:dyDescent="0.4">
      <c r="A4195" s="58">
        <v>4191</v>
      </c>
      <c r="B4195" s="59" t="s">
        <v>8974</v>
      </c>
      <c r="C4195" s="59" t="s">
        <v>8975</v>
      </c>
      <c r="D4195" s="59" t="s">
        <v>8840</v>
      </c>
      <c r="E4195" s="58" t="s">
        <v>829</v>
      </c>
      <c r="F4195" s="58">
        <v>4</v>
      </c>
      <c r="G4195" s="59" t="s">
        <v>1258</v>
      </c>
      <c r="H4195" s="59" t="s">
        <v>1534</v>
      </c>
      <c r="I4195" s="59">
        <v>4.0000000000000002E-4</v>
      </c>
      <c r="J4195" s="60">
        <v>2500000000</v>
      </c>
      <c r="K4195" s="59"/>
    </row>
    <row r="4196" spans="1:11" ht="15" customHeight="1" x14ac:dyDescent="0.4">
      <c r="A4196" s="58">
        <v>4192</v>
      </c>
      <c r="B4196" s="59" t="s">
        <v>8976</v>
      </c>
      <c r="C4196" s="59" t="s">
        <v>8977</v>
      </c>
      <c r="D4196" s="59" t="s">
        <v>8840</v>
      </c>
      <c r="E4196" s="58" t="s">
        <v>829</v>
      </c>
      <c r="F4196" s="58">
        <v>24</v>
      </c>
      <c r="G4196" s="59" t="s">
        <v>1258</v>
      </c>
      <c r="H4196" s="59" t="s">
        <v>1534</v>
      </c>
      <c r="I4196" s="59">
        <v>2.3999999999999998E-3</v>
      </c>
      <c r="J4196" s="60">
        <v>416666666.66666669</v>
      </c>
      <c r="K4196" s="59"/>
    </row>
    <row r="4197" spans="1:11" ht="15" customHeight="1" x14ac:dyDescent="0.4">
      <c r="A4197" s="58">
        <v>4193</v>
      </c>
      <c r="B4197" s="59" t="s">
        <v>8978</v>
      </c>
      <c r="C4197" s="59" t="s">
        <v>8846</v>
      </c>
      <c r="D4197" s="59" t="s">
        <v>8840</v>
      </c>
      <c r="E4197" s="58" t="s">
        <v>829</v>
      </c>
      <c r="F4197" s="58">
        <v>12</v>
      </c>
      <c r="G4197" s="59" t="s">
        <v>1258</v>
      </c>
      <c r="H4197" s="59" t="s">
        <v>1534</v>
      </c>
      <c r="I4197" s="59">
        <v>1.1999999999999999E-3</v>
      </c>
      <c r="J4197" s="60">
        <v>833333333.33333337</v>
      </c>
      <c r="K4197" s="59"/>
    </row>
    <row r="4198" spans="1:11" ht="15" customHeight="1" x14ac:dyDescent="0.4">
      <c r="A4198" s="58">
        <v>4194</v>
      </c>
      <c r="B4198" s="59" t="s">
        <v>8979</v>
      </c>
      <c r="C4198" s="59" t="s">
        <v>8980</v>
      </c>
      <c r="D4198" s="59" t="s">
        <v>8840</v>
      </c>
      <c r="E4198" s="58" t="s">
        <v>829</v>
      </c>
      <c r="F4198" s="58">
        <v>2</v>
      </c>
      <c r="G4198" s="59" t="s">
        <v>1258</v>
      </c>
      <c r="H4198" s="59" t="s">
        <v>1534</v>
      </c>
      <c r="I4198" s="59">
        <v>2.0000000000000001E-4</v>
      </c>
      <c r="J4198" s="60">
        <v>5000000000</v>
      </c>
      <c r="K4198" s="59"/>
    </row>
    <row r="4199" spans="1:11" ht="15" customHeight="1" x14ac:dyDescent="0.4">
      <c r="A4199" s="58">
        <v>4195</v>
      </c>
      <c r="B4199" s="59" t="s">
        <v>8981</v>
      </c>
      <c r="C4199" s="59" t="s">
        <v>8982</v>
      </c>
      <c r="D4199" s="59" t="s">
        <v>8840</v>
      </c>
      <c r="E4199" s="58" t="s">
        <v>829</v>
      </c>
      <c r="F4199" s="58">
        <v>18</v>
      </c>
      <c r="G4199" s="59" t="s">
        <v>1258</v>
      </c>
      <c r="H4199" s="59" t="s">
        <v>1534</v>
      </c>
      <c r="I4199" s="59">
        <v>1.8E-3</v>
      </c>
      <c r="J4199" s="60">
        <v>555555555.55555558</v>
      </c>
      <c r="K4199" s="59"/>
    </row>
    <row r="4200" spans="1:11" ht="15" customHeight="1" x14ac:dyDescent="0.4">
      <c r="A4200" s="58">
        <v>4196</v>
      </c>
      <c r="B4200" s="59" t="s">
        <v>8983</v>
      </c>
      <c r="C4200" s="59" t="s">
        <v>8984</v>
      </c>
      <c r="D4200" s="59" t="s">
        <v>8878</v>
      </c>
      <c r="E4200" s="58" t="s">
        <v>829</v>
      </c>
      <c r="F4200" s="58">
        <v>1</v>
      </c>
      <c r="G4200" s="59" t="s">
        <v>2421</v>
      </c>
      <c r="H4200" s="59"/>
      <c r="I4200" s="59">
        <v>2.0593E-2</v>
      </c>
      <c r="J4200" s="60">
        <v>48560190.355946198</v>
      </c>
      <c r="K4200" s="59"/>
    </row>
    <row r="4201" spans="1:11" ht="15" customHeight="1" x14ac:dyDescent="0.4">
      <c r="A4201" s="58">
        <v>4197</v>
      </c>
      <c r="B4201" s="59" t="s">
        <v>8985</v>
      </c>
      <c r="C4201" s="59" t="s">
        <v>8986</v>
      </c>
      <c r="D4201" s="59" t="s">
        <v>8987</v>
      </c>
      <c r="E4201" s="58" t="s">
        <v>829</v>
      </c>
      <c r="F4201" s="58">
        <v>1</v>
      </c>
      <c r="G4201" s="59" t="s">
        <v>1513</v>
      </c>
      <c r="H4201" s="59" t="s">
        <v>1514</v>
      </c>
      <c r="I4201" s="59">
        <v>3.3134999999999998E-2</v>
      </c>
      <c r="J4201" s="60">
        <v>30179568.432171423</v>
      </c>
      <c r="K4201" s="59"/>
    </row>
    <row r="4202" spans="1:11" ht="15" customHeight="1" x14ac:dyDescent="0.4">
      <c r="A4202" s="58">
        <v>4198</v>
      </c>
      <c r="B4202" s="59" t="s">
        <v>8988</v>
      </c>
      <c r="C4202" s="59" t="s">
        <v>8872</v>
      </c>
      <c r="D4202" s="59" t="s">
        <v>8873</v>
      </c>
      <c r="E4202" s="58" t="s">
        <v>829</v>
      </c>
      <c r="F4202" s="58">
        <v>7</v>
      </c>
      <c r="G4202" s="59" t="s">
        <v>1513</v>
      </c>
      <c r="H4202" s="59" t="s">
        <v>1514</v>
      </c>
      <c r="I4202" s="59">
        <v>2.24E-4</v>
      </c>
      <c r="J4202" s="60">
        <v>4464285714.2857141</v>
      </c>
      <c r="K4202" s="59"/>
    </row>
    <row r="4203" spans="1:11" ht="15" customHeight="1" x14ac:dyDescent="0.4">
      <c r="A4203" s="58">
        <v>4199</v>
      </c>
      <c r="B4203" s="59" t="s">
        <v>8989</v>
      </c>
      <c r="C4203" s="59" t="s">
        <v>8990</v>
      </c>
      <c r="D4203" s="59" t="s">
        <v>8991</v>
      </c>
      <c r="E4203" s="58" t="s">
        <v>829</v>
      </c>
      <c r="F4203" s="58">
        <v>2</v>
      </c>
      <c r="G4203" s="59" t="s">
        <v>1513</v>
      </c>
      <c r="H4203" s="59" t="s">
        <v>1514</v>
      </c>
      <c r="I4203" s="59">
        <v>1.6000000000000001E-4</v>
      </c>
      <c r="J4203" s="60">
        <v>6249999999.999999</v>
      </c>
      <c r="K4203" s="59"/>
    </row>
    <row r="4204" spans="1:11" ht="15" customHeight="1" x14ac:dyDescent="0.4">
      <c r="A4204" s="58">
        <v>4200</v>
      </c>
      <c r="B4204" s="59" t="s">
        <v>8992</v>
      </c>
      <c r="C4204" s="59" t="s">
        <v>8993</v>
      </c>
      <c r="D4204" s="59" t="s">
        <v>8994</v>
      </c>
      <c r="E4204" s="58" t="s">
        <v>829</v>
      </c>
      <c r="F4204" s="58">
        <v>12</v>
      </c>
      <c r="G4204" s="59" t="s">
        <v>2738</v>
      </c>
      <c r="H4204" s="59" t="s">
        <v>2739</v>
      </c>
      <c r="I4204" s="59">
        <v>8.3999999999999995E-3</v>
      </c>
      <c r="J4204" s="60">
        <v>119047619.04761906</v>
      </c>
      <c r="K4204" s="59"/>
    </row>
    <row r="4205" spans="1:11" ht="15" customHeight="1" x14ac:dyDescent="0.4">
      <c r="A4205" s="58">
        <v>4201</v>
      </c>
      <c r="B4205" s="59" t="s">
        <v>8995</v>
      </c>
      <c r="C4205" s="59" t="s">
        <v>8996</v>
      </c>
      <c r="D4205" s="59" t="s">
        <v>8860</v>
      </c>
      <c r="E4205" s="58" t="s">
        <v>829</v>
      </c>
      <c r="F4205" s="58">
        <v>1</v>
      </c>
      <c r="G4205" s="59" t="s">
        <v>1513</v>
      </c>
      <c r="H4205" s="59" t="s">
        <v>1514</v>
      </c>
      <c r="I4205" s="59">
        <v>8.0000000000000007E-5</v>
      </c>
      <c r="J4205" s="60">
        <v>12499999999.999998</v>
      </c>
      <c r="K4205" s="59"/>
    </row>
    <row r="4206" spans="1:11" ht="15" customHeight="1" x14ac:dyDescent="0.4">
      <c r="A4206" s="58">
        <v>4202</v>
      </c>
      <c r="B4206" s="59" t="s">
        <v>8997</v>
      </c>
      <c r="C4206" s="59" t="s">
        <v>8998</v>
      </c>
      <c r="D4206" s="59" t="s">
        <v>8860</v>
      </c>
      <c r="E4206" s="58" t="s">
        <v>829</v>
      </c>
      <c r="F4206" s="58">
        <v>1</v>
      </c>
      <c r="G4206" s="59" t="s">
        <v>1513</v>
      </c>
      <c r="H4206" s="59" t="s">
        <v>1514</v>
      </c>
      <c r="I4206" s="59">
        <v>8.0000000000000007E-5</v>
      </c>
      <c r="J4206" s="60">
        <v>12499999999.999998</v>
      </c>
      <c r="K4206" s="59"/>
    </row>
    <row r="4207" spans="1:11" ht="15" customHeight="1" x14ac:dyDescent="0.4">
      <c r="A4207" s="58">
        <v>4203</v>
      </c>
      <c r="B4207" s="59" t="s">
        <v>8999</v>
      </c>
      <c r="C4207" s="59" t="s">
        <v>9000</v>
      </c>
      <c r="D4207" s="59" t="s">
        <v>9001</v>
      </c>
      <c r="E4207" s="58" t="s">
        <v>829</v>
      </c>
      <c r="F4207" s="58">
        <v>1</v>
      </c>
      <c r="G4207" s="59" t="s">
        <v>1258</v>
      </c>
      <c r="H4207" s="59" t="s">
        <v>1259</v>
      </c>
      <c r="I4207" s="59">
        <v>5.1500000000000005E-4</v>
      </c>
      <c r="J4207" s="60">
        <v>1941747572.8155339</v>
      </c>
      <c r="K4207" s="59"/>
    </row>
    <row r="4208" spans="1:11" ht="15" customHeight="1" x14ac:dyDescent="0.4">
      <c r="A4208" s="58">
        <v>4204</v>
      </c>
      <c r="B4208" s="59" t="s">
        <v>9002</v>
      </c>
      <c r="C4208" s="59" t="s">
        <v>721</v>
      </c>
      <c r="D4208" s="59" t="s">
        <v>9003</v>
      </c>
      <c r="E4208" s="58" t="s">
        <v>586</v>
      </c>
      <c r="F4208" s="58">
        <v>16</v>
      </c>
      <c r="G4208" s="59"/>
      <c r="H4208" s="59"/>
      <c r="I4208" s="59">
        <v>0</v>
      </c>
      <c r="J4208" s="60"/>
      <c r="K4208" s="59"/>
    </row>
    <row r="4209" spans="1:11" ht="15" customHeight="1" x14ac:dyDescent="0.4">
      <c r="A4209" s="58">
        <v>4205</v>
      </c>
      <c r="B4209" s="59" t="s">
        <v>9004</v>
      </c>
      <c r="C4209" s="59" t="s">
        <v>707</v>
      </c>
      <c r="D4209" s="59" t="s">
        <v>9003</v>
      </c>
      <c r="E4209" s="58" t="s">
        <v>586</v>
      </c>
      <c r="F4209" s="58">
        <v>16</v>
      </c>
      <c r="G4209" s="59"/>
      <c r="H4209" s="59"/>
      <c r="I4209" s="59">
        <v>0</v>
      </c>
      <c r="J4209" s="60"/>
      <c r="K4209" s="59"/>
    </row>
    <row r="4210" spans="1:11" ht="15" customHeight="1" x14ac:dyDescent="0.4">
      <c r="A4210" s="58">
        <v>4206</v>
      </c>
      <c r="B4210" s="59" t="s">
        <v>9005</v>
      </c>
      <c r="C4210" s="59" t="s">
        <v>9006</v>
      </c>
      <c r="D4210" s="59" t="s">
        <v>9007</v>
      </c>
      <c r="E4210" s="58" t="s">
        <v>586</v>
      </c>
      <c r="F4210" s="58">
        <v>16</v>
      </c>
      <c r="G4210" s="59"/>
      <c r="H4210" s="59"/>
      <c r="I4210" s="59">
        <v>0</v>
      </c>
      <c r="J4210" s="60"/>
      <c r="K4210" s="59"/>
    </row>
    <row r="4211" spans="1:11" ht="15" customHeight="1" x14ac:dyDescent="0.4">
      <c r="A4211" s="58">
        <v>4207</v>
      </c>
      <c r="B4211" s="59" t="s">
        <v>9008</v>
      </c>
      <c r="C4211" s="59" t="s">
        <v>3997</v>
      </c>
      <c r="D4211" s="59" t="s">
        <v>9009</v>
      </c>
      <c r="E4211" s="58" t="s">
        <v>586</v>
      </c>
      <c r="F4211" s="58">
        <v>8</v>
      </c>
      <c r="G4211" s="59"/>
      <c r="H4211" s="59"/>
      <c r="I4211" s="59">
        <v>0</v>
      </c>
      <c r="J4211" s="60"/>
      <c r="K4211" s="59"/>
    </row>
    <row r="4212" spans="1:11" ht="15" customHeight="1" x14ac:dyDescent="0.4">
      <c r="A4212" s="58">
        <v>4208</v>
      </c>
      <c r="B4212" s="59" t="s">
        <v>9010</v>
      </c>
      <c r="C4212" s="59" t="s">
        <v>721</v>
      </c>
      <c r="D4212" s="59" t="s">
        <v>9003</v>
      </c>
      <c r="E4212" s="58" t="s">
        <v>586</v>
      </c>
      <c r="F4212" s="58">
        <v>8</v>
      </c>
      <c r="G4212" s="59"/>
      <c r="H4212" s="59"/>
      <c r="I4212" s="59">
        <v>0</v>
      </c>
      <c r="J4212" s="60"/>
      <c r="K4212" s="59"/>
    </row>
    <row r="4213" spans="1:11" ht="15" customHeight="1" x14ac:dyDescent="0.4">
      <c r="A4213" s="58">
        <v>4209</v>
      </c>
      <c r="B4213" s="59" t="s">
        <v>9011</v>
      </c>
      <c r="C4213" s="59" t="s">
        <v>707</v>
      </c>
      <c r="D4213" s="59" t="s">
        <v>9003</v>
      </c>
      <c r="E4213" s="58" t="s">
        <v>586</v>
      </c>
      <c r="F4213" s="58">
        <v>8</v>
      </c>
      <c r="G4213" s="59"/>
      <c r="H4213" s="59"/>
      <c r="I4213" s="59">
        <v>0</v>
      </c>
      <c r="J4213" s="60"/>
      <c r="K4213" s="59"/>
    </row>
    <row r="4214" spans="1:11" ht="15" customHeight="1" x14ac:dyDescent="0.4">
      <c r="A4214" s="58">
        <v>4210</v>
      </c>
      <c r="B4214" s="59" t="s">
        <v>9012</v>
      </c>
      <c r="C4214" s="59" t="s">
        <v>9012</v>
      </c>
      <c r="D4214" s="59" t="s">
        <v>9013</v>
      </c>
      <c r="E4214" s="58" t="s">
        <v>582</v>
      </c>
      <c r="F4214" s="58">
        <v>1</v>
      </c>
      <c r="G4214" s="59"/>
      <c r="H4214" s="59"/>
      <c r="I4214" s="59">
        <v>3.1897000000000002E-2</v>
      </c>
      <c r="J4214" s="60">
        <v>31350910.74395711</v>
      </c>
      <c r="K4214" s="59"/>
    </row>
    <row r="4215" spans="1:11" ht="15" customHeight="1" x14ac:dyDescent="0.4">
      <c r="A4215" s="58">
        <v>4211</v>
      </c>
      <c r="B4215" s="59" t="s">
        <v>9014</v>
      </c>
      <c r="C4215" s="59" t="s">
        <v>9014</v>
      </c>
      <c r="D4215" s="59" t="s">
        <v>9015</v>
      </c>
      <c r="E4215" s="58" t="s">
        <v>859</v>
      </c>
      <c r="F4215" s="58">
        <v>1</v>
      </c>
      <c r="G4215" s="59" t="s">
        <v>1509</v>
      </c>
      <c r="H4215" s="59"/>
      <c r="I4215" s="59">
        <v>6.7000000000000002E-4</v>
      </c>
      <c r="J4215" s="60">
        <v>1492537313.4328358</v>
      </c>
      <c r="K4215" s="59"/>
    </row>
    <row r="4216" spans="1:11" ht="15" customHeight="1" x14ac:dyDescent="0.4">
      <c r="A4216" s="58">
        <v>4212</v>
      </c>
      <c r="B4216" s="59" t="s">
        <v>9016</v>
      </c>
      <c r="C4216" s="59" t="s">
        <v>9016</v>
      </c>
      <c r="D4216" s="59" t="s">
        <v>9017</v>
      </c>
      <c r="E4216" s="58" t="s">
        <v>586</v>
      </c>
      <c r="F4216" s="58">
        <v>1</v>
      </c>
      <c r="G4216" s="59"/>
      <c r="H4216" s="59"/>
      <c r="I4216" s="59">
        <v>0</v>
      </c>
      <c r="J4216" s="60"/>
      <c r="K4216" s="59"/>
    </row>
    <row r="4217" spans="1:11" ht="15" customHeight="1" x14ac:dyDescent="0.4">
      <c r="A4217" s="58">
        <v>4213</v>
      </c>
      <c r="B4217" s="59" t="s">
        <v>9018</v>
      </c>
      <c r="C4217" s="59" t="s">
        <v>9018</v>
      </c>
      <c r="D4217" s="59" t="s">
        <v>9017</v>
      </c>
      <c r="E4217" s="58" t="s">
        <v>586</v>
      </c>
      <c r="F4217" s="58">
        <v>1</v>
      </c>
      <c r="G4217" s="59"/>
      <c r="H4217" s="59"/>
      <c r="I4217" s="59">
        <v>0</v>
      </c>
      <c r="J4217" s="60"/>
      <c r="K4217" s="59"/>
    </row>
    <row r="4218" spans="1:11" ht="15" customHeight="1" x14ac:dyDescent="0.4">
      <c r="A4218" s="58">
        <v>4214</v>
      </c>
      <c r="B4218" s="59" t="s">
        <v>9019</v>
      </c>
      <c r="C4218" s="59" t="s">
        <v>9019</v>
      </c>
      <c r="D4218" s="59" t="s">
        <v>9020</v>
      </c>
      <c r="E4218" s="58" t="s">
        <v>586</v>
      </c>
      <c r="F4218" s="58">
        <v>1</v>
      </c>
      <c r="G4218" s="59"/>
      <c r="H4218" s="59"/>
      <c r="I4218" s="59">
        <v>0</v>
      </c>
      <c r="J4218" s="60"/>
      <c r="K4218" s="59"/>
    </row>
    <row r="4219" spans="1:11" ht="15" customHeight="1" x14ac:dyDescent="0.4">
      <c r="A4219" s="58">
        <v>4215</v>
      </c>
      <c r="B4219" s="59" t="s">
        <v>9021</v>
      </c>
      <c r="C4219" s="59" t="s">
        <v>9021</v>
      </c>
      <c r="D4219" s="59" t="s">
        <v>9020</v>
      </c>
      <c r="E4219" s="58" t="s">
        <v>586</v>
      </c>
      <c r="F4219" s="58">
        <v>1</v>
      </c>
      <c r="G4219" s="59"/>
      <c r="H4219" s="59"/>
      <c r="I4219" s="59">
        <v>0</v>
      </c>
      <c r="J4219" s="60"/>
      <c r="K4219" s="59"/>
    </row>
    <row r="4220" spans="1:11" ht="15" customHeight="1" x14ac:dyDescent="0.4">
      <c r="A4220" s="58">
        <v>4216</v>
      </c>
      <c r="B4220" s="59" t="s">
        <v>9022</v>
      </c>
      <c r="C4220" s="59" t="s">
        <v>9022</v>
      </c>
      <c r="D4220" s="59" t="s">
        <v>9023</v>
      </c>
      <c r="E4220" s="58" t="s">
        <v>586</v>
      </c>
      <c r="F4220" s="58">
        <v>1</v>
      </c>
      <c r="G4220" s="59"/>
      <c r="H4220" s="59"/>
      <c r="I4220" s="59">
        <v>0</v>
      </c>
      <c r="J4220" s="60"/>
      <c r="K4220" s="59"/>
    </row>
    <row r="4221" spans="1:11" ht="15" customHeight="1" x14ac:dyDescent="0.4">
      <c r="A4221" s="58">
        <v>4217</v>
      </c>
      <c r="B4221" s="59" t="s">
        <v>9024</v>
      </c>
      <c r="C4221" s="59" t="s">
        <v>9025</v>
      </c>
      <c r="D4221" s="59" t="s">
        <v>8019</v>
      </c>
      <c r="E4221" s="58" t="s">
        <v>586</v>
      </c>
      <c r="F4221" s="58">
        <v>4</v>
      </c>
      <c r="G4221" s="59"/>
      <c r="H4221" s="59"/>
      <c r="I4221" s="59">
        <v>0</v>
      </c>
      <c r="J4221" s="60"/>
      <c r="K4221" s="59"/>
    </row>
    <row r="4222" spans="1:11" ht="15" customHeight="1" x14ac:dyDescent="0.4">
      <c r="A4222" s="58">
        <v>4218</v>
      </c>
      <c r="B4222" s="59" t="s">
        <v>9026</v>
      </c>
      <c r="C4222" s="59" t="s">
        <v>9027</v>
      </c>
      <c r="D4222" s="59" t="s">
        <v>8878</v>
      </c>
      <c r="E4222" s="58" t="s">
        <v>829</v>
      </c>
      <c r="F4222" s="58">
        <v>1</v>
      </c>
      <c r="G4222" s="59" t="s">
        <v>1625</v>
      </c>
      <c r="H4222" s="59" t="s">
        <v>1514</v>
      </c>
      <c r="I4222" s="59">
        <v>2.7864E-2</v>
      </c>
      <c r="J4222" s="60">
        <v>35888601.780074649</v>
      </c>
      <c r="K4222" s="59"/>
    </row>
    <row r="4223" spans="1:11" ht="15" customHeight="1" x14ac:dyDescent="0.4">
      <c r="A4223" s="58">
        <v>4219</v>
      </c>
      <c r="B4223" s="59" t="s">
        <v>9028</v>
      </c>
      <c r="C4223" s="59" t="s">
        <v>8957</v>
      </c>
      <c r="D4223" s="59" t="s">
        <v>9029</v>
      </c>
      <c r="E4223" s="58" t="s">
        <v>829</v>
      </c>
      <c r="F4223" s="58">
        <v>1</v>
      </c>
      <c r="G4223" s="59" t="s">
        <v>9</v>
      </c>
      <c r="H4223" s="59" t="s">
        <v>1523</v>
      </c>
      <c r="I4223" s="59">
        <v>8.2999999999999998E-5</v>
      </c>
      <c r="J4223" s="60">
        <v>12048192771.084337</v>
      </c>
      <c r="K4223" s="59"/>
    </row>
    <row r="4224" spans="1:11" ht="15" customHeight="1" x14ac:dyDescent="0.4">
      <c r="A4224" s="58">
        <v>4220</v>
      </c>
      <c r="B4224" s="59" t="s">
        <v>9030</v>
      </c>
      <c r="C4224" s="59" t="s">
        <v>9031</v>
      </c>
      <c r="D4224" s="59" t="s">
        <v>8840</v>
      </c>
      <c r="E4224" s="58" t="s">
        <v>829</v>
      </c>
      <c r="F4224" s="58">
        <v>1</v>
      </c>
      <c r="G4224" s="59" t="s">
        <v>1258</v>
      </c>
      <c r="H4224" s="59" t="s">
        <v>1534</v>
      </c>
      <c r="I4224" s="59">
        <v>1E-4</v>
      </c>
      <c r="J4224" s="60">
        <v>10000000000</v>
      </c>
      <c r="K4224" s="59"/>
    </row>
    <row r="4225" spans="1:11" ht="15" customHeight="1" x14ac:dyDescent="0.4">
      <c r="A4225" s="58">
        <v>4221</v>
      </c>
      <c r="B4225" s="59" t="s">
        <v>9032</v>
      </c>
      <c r="C4225" s="59" t="s">
        <v>8883</v>
      </c>
      <c r="D4225" s="59" t="s">
        <v>8840</v>
      </c>
      <c r="E4225" s="58" t="s">
        <v>829</v>
      </c>
      <c r="F4225" s="58">
        <v>1</v>
      </c>
      <c r="G4225" s="59" t="s">
        <v>1258</v>
      </c>
      <c r="H4225" s="59" t="s">
        <v>1534</v>
      </c>
      <c r="I4225" s="59">
        <v>1E-4</v>
      </c>
      <c r="J4225" s="60">
        <v>10000000000</v>
      </c>
      <c r="K4225" s="59"/>
    </row>
    <row r="4226" spans="1:11" ht="15" customHeight="1" x14ac:dyDescent="0.4">
      <c r="A4226" s="58">
        <v>4222</v>
      </c>
      <c r="B4226" s="59" t="s">
        <v>9033</v>
      </c>
      <c r="C4226" s="59" t="s">
        <v>8809</v>
      </c>
      <c r="D4226" s="59" t="s">
        <v>9029</v>
      </c>
      <c r="E4226" s="58" t="s">
        <v>829</v>
      </c>
      <c r="F4226" s="58">
        <v>1</v>
      </c>
      <c r="G4226" s="59" t="s">
        <v>9</v>
      </c>
      <c r="H4226" s="59" t="s">
        <v>1531</v>
      </c>
      <c r="I4226" s="59">
        <v>1.7899999999999999E-4</v>
      </c>
      <c r="J4226" s="60">
        <v>5586592178.7709503</v>
      </c>
      <c r="K4226" s="59"/>
    </row>
    <row r="4227" spans="1:11" ht="15" customHeight="1" x14ac:dyDescent="0.4">
      <c r="A4227" s="58">
        <v>4223</v>
      </c>
      <c r="B4227" s="59" t="s">
        <v>9034</v>
      </c>
      <c r="C4227" s="59" t="s">
        <v>8805</v>
      </c>
      <c r="D4227" s="59" t="s">
        <v>830</v>
      </c>
      <c r="E4227" s="58" t="s">
        <v>829</v>
      </c>
      <c r="F4227" s="58">
        <v>1</v>
      </c>
      <c r="G4227" s="59" t="s">
        <v>830</v>
      </c>
      <c r="H4227" s="59" t="s">
        <v>1816</v>
      </c>
      <c r="I4227" s="59">
        <v>2.8999999999999998E-3</v>
      </c>
      <c r="J4227" s="60">
        <v>344827586.2068966</v>
      </c>
      <c r="K4227" s="59"/>
    </row>
    <row r="4228" spans="1:11" ht="15" customHeight="1" x14ac:dyDescent="0.4">
      <c r="A4228" s="58">
        <v>4224</v>
      </c>
      <c r="B4228" s="59" t="s">
        <v>9035</v>
      </c>
      <c r="C4228" s="59" t="s">
        <v>8811</v>
      </c>
      <c r="D4228" s="59" t="s">
        <v>8812</v>
      </c>
      <c r="E4228" s="58" t="s">
        <v>586</v>
      </c>
      <c r="F4228" s="58">
        <v>2</v>
      </c>
      <c r="G4228" s="59"/>
      <c r="H4228" s="59"/>
      <c r="I4228" s="59">
        <v>0</v>
      </c>
      <c r="J4228" s="60"/>
      <c r="K4228" s="59"/>
    </row>
    <row r="4229" spans="1:11" ht="15" customHeight="1" x14ac:dyDescent="0.4">
      <c r="A4229" s="58">
        <v>4225</v>
      </c>
      <c r="B4229" s="59" t="s">
        <v>9036</v>
      </c>
      <c r="C4229" s="59" t="s">
        <v>9036</v>
      </c>
      <c r="D4229" s="59" t="s">
        <v>9037</v>
      </c>
      <c r="E4229" s="58" t="s">
        <v>582</v>
      </c>
      <c r="F4229" s="58">
        <v>1</v>
      </c>
      <c r="G4229" s="59"/>
      <c r="H4229" s="59"/>
      <c r="I4229" s="59">
        <v>6.2658000000000005E-2</v>
      </c>
      <c r="J4229" s="60">
        <v>15959653.994701393</v>
      </c>
      <c r="K4229" s="59"/>
    </row>
    <row r="4230" spans="1:11" ht="15" customHeight="1" x14ac:dyDescent="0.4">
      <c r="A4230" s="58">
        <v>4226</v>
      </c>
      <c r="B4230" s="59" t="s">
        <v>9038</v>
      </c>
      <c r="C4230" s="59" t="s">
        <v>9038</v>
      </c>
      <c r="D4230" s="59" t="s">
        <v>9039</v>
      </c>
      <c r="E4230" s="58" t="s">
        <v>859</v>
      </c>
      <c r="F4230" s="58">
        <v>2</v>
      </c>
      <c r="G4230" s="59" t="s">
        <v>1509</v>
      </c>
      <c r="H4230" s="59"/>
      <c r="I4230" s="59">
        <v>1.34E-3</v>
      </c>
      <c r="J4230" s="60">
        <v>746268656.71641791</v>
      </c>
      <c r="K4230" s="59"/>
    </row>
    <row r="4231" spans="1:11" ht="15" customHeight="1" x14ac:dyDescent="0.4">
      <c r="A4231" s="58">
        <v>4227</v>
      </c>
      <c r="B4231" s="59" t="s">
        <v>9040</v>
      </c>
      <c r="C4231" s="59" t="s">
        <v>9040</v>
      </c>
      <c r="D4231" s="59" t="s">
        <v>9017</v>
      </c>
      <c r="E4231" s="58" t="s">
        <v>586</v>
      </c>
      <c r="F4231" s="58">
        <v>4</v>
      </c>
      <c r="G4231" s="59"/>
      <c r="H4231" s="59"/>
      <c r="I4231" s="59">
        <v>0</v>
      </c>
      <c r="J4231" s="60"/>
      <c r="K4231" s="59"/>
    </row>
    <row r="4232" spans="1:11" ht="15" customHeight="1" x14ac:dyDescent="0.4">
      <c r="A4232" s="58">
        <v>4228</v>
      </c>
      <c r="B4232" s="59" t="s">
        <v>9041</v>
      </c>
      <c r="C4232" s="59" t="s">
        <v>9041</v>
      </c>
      <c r="D4232" s="59" t="s">
        <v>9023</v>
      </c>
      <c r="E4232" s="58" t="s">
        <v>586</v>
      </c>
      <c r="F4232" s="58">
        <v>8</v>
      </c>
      <c r="G4232" s="59"/>
      <c r="H4232" s="59"/>
      <c r="I4232" s="59">
        <v>0</v>
      </c>
      <c r="J4232" s="60"/>
      <c r="K4232" s="59"/>
    </row>
    <row r="4233" spans="1:11" ht="15" customHeight="1" x14ac:dyDescent="0.4">
      <c r="A4233" s="58">
        <v>4229</v>
      </c>
      <c r="B4233" s="59" t="s">
        <v>9042</v>
      </c>
      <c r="C4233" s="59" t="s">
        <v>9043</v>
      </c>
      <c r="D4233" s="59" t="s">
        <v>8840</v>
      </c>
      <c r="E4233" s="58" t="s">
        <v>829</v>
      </c>
      <c r="F4233" s="58">
        <v>4</v>
      </c>
      <c r="G4233" s="59" t="s">
        <v>1258</v>
      </c>
      <c r="H4233" s="59" t="s">
        <v>1534</v>
      </c>
      <c r="I4233" s="59">
        <v>4.0000000000000002E-4</v>
      </c>
      <c r="J4233" s="60">
        <v>2500000000</v>
      </c>
      <c r="K4233" s="59"/>
    </row>
    <row r="4234" spans="1:11" ht="15" customHeight="1" x14ac:dyDescent="0.4">
      <c r="A4234" s="58">
        <v>4230</v>
      </c>
      <c r="B4234" s="59" t="s">
        <v>9044</v>
      </c>
      <c r="C4234" s="59" t="s">
        <v>9045</v>
      </c>
      <c r="D4234" s="59" t="s">
        <v>9046</v>
      </c>
      <c r="E4234" s="58" t="s">
        <v>829</v>
      </c>
      <c r="F4234" s="58">
        <v>4</v>
      </c>
      <c r="G4234" s="59" t="s">
        <v>1625</v>
      </c>
      <c r="H4234" s="59" t="s">
        <v>1514</v>
      </c>
      <c r="I4234" s="59">
        <v>5.3683000000000002E-2</v>
      </c>
      <c r="J4234" s="60">
        <v>18627871.020621054</v>
      </c>
      <c r="K4234" s="59"/>
    </row>
    <row r="4235" spans="1:11" ht="15" customHeight="1" x14ac:dyDescent="0.4">
      <c r="A4235" s="58">
        <v>4231</v>
      </c>
      <c r="B4235" s="59" t="s">
        <v>9047</v>
      </c>
      <c r="C4235" s="59" t="s">
        <v>9048</v>
      </c>
      <c r="D4235" s="59" t="s">
        <v>830</v>
      </c>
      <c r="E4235" s="58" t="s">
        <v>829</v>
      </c>
      <c r="F4235" s="58">
        <v>2</v>
      </c>
      <c r="G4235" s="59" t="s">
        <v>830</v>
      </c>
      <c r="H4235" s="59" t="s">
        <v>1816</v>
      </c>
      <c r="I4235" s="59">
        <v>5.7999999999999996E-3</v>
      </c>
      <c r="J4235" s="60">
        <v>172413793.1034483</v>
      </c>
      <c r="K4235" s="59"/>
    </row>
    <row r="4236" spans="1:11" ht="15" customHeight="1" x14ac:dyDescent="0.4">
      <c r="A4236" s="58">
        <v>4232</v>
      </c>
      <c r="B4236" s="59" t="s">
        <v>9049</v>
      </c>
      <c r="C4236" s="59" t="s">
        <v>8809</v>
      </c>
      <c r="D4236" s="59" t="s">
        <v>6385</v>
      </c>
      <c r="E4236" s="58" t="s">
        <v>829</v>
      </c>
      <c r="F4236" s="58">
        <v>8</v>
      </c>
      <c r="G4236" s="59" t="s">
        <v>9</v>
      </c>
      <c r="H4236" s="59" t="s">
        <v>1531</v>
      </c>
      <c r="I4236" s="59">
        <v>1.4350000000000001E-3</v>
      </c>
      <c r="J4236" s="60">
        <v>696864111.49825776</v>
      </c>
      <c r="K4236" s="59"/>
    </row>
    <row r="4237" spans="1:11" ht="15" customHeight="1" x14ac:dyDescent="0.4">
      <c r="A4237" s="58">
        <v>4233</v>
      </c>
      <c r="B4237" s="59" t="s">
        <v>9050</v>
      </c>
      <c r="C4237" s="59" t="s">
        <v>9050</v>
      </c>
      <c r="D4237" s="59" t="s">
        <v>9051</v>
      </c>
      <c r="E4237" s="58" t="s">
        <v>582</v>
      </c>
      <c r="F4237" s="58">
        <v>1</v>
      </c>
      <c r="G4237" s="59"/>
      <c r="H4237" s="59"/>
      <c r="I4237" s="59">
        <v>0.25993300000000003</v>
      </c>
      <c r="J4237" s="60">
        <v>3847145.2258851314</v>
      </c>
      <c r="K4237" s="59"/>
    </row>
    <row r="4238" spans="1:11" ht="15" customHeight="1" x14ac:dyDescent="0.4">
      <c r="A4238" s="58">
        <v>4234</v>
      </c>
      <c r="B4238" s="59" t="s">
        <v>9052</v>
      </c>
      <c r="C4238" s="59" t="s">
        <v>9052</v>
      </c>
      <c r="D4238" s="59" t="s">
        <v>9053</v>
      </c>
      <c r="E4238" s="58" t="s">
        <v>859</v>
      </c>
      <c r="F4238" s="58">
        <v>4</v>
      </c>
      <c r="G4238" s="59" t="s">
        <v>1509</v>
      </c>
      <c r="H4238" s="59"/>
      <c r="I4238" s="59">
        <v>2.6800000000000001E-3</v>
      </c>
      <c r="J4238" s="60">
        <v>373134328.35820895</v>
      </c>
      <c r="K4238" s="59"/>
    </row>
    <row r="4239" spans="1:11" ht="15" customHeight="1" x14ac:dyDescent="0.4">
      <c r="A4239" s="58">
        <v>4235</v>
      </c>
      <c r="B4239" s="59" t="s">
        <v>9054</v>
      </c>
      <c r="C4239" s="59" t="s">
        <v>9054</v>
      </c>
      <c r="D4239" s="59" t="s">
        <v>9055</v>
      </c>
      <c r="E4239" s="58" t="s">
        <v>586</v>
      </c>
      <c r="F4239" s="58">
        <v>4</v>
      </c>
      <c r="G4239" s="59"/>
      <c r="H4239" s="59"/>
      <c r="I4239" s="59">
        <v>0</v>
      </c>
      <c r="J4239" s="60"/>
      <c r="K4239" s="59"/>
    </row>
    <row r="4240" spans="1:11" ht="15" customHeight="1" x14ac:dyDescent="0.4">
      <c r="A4240" s="58">
        <v>4236</v>
      </c>
      <c r="B4240" s="59" t="s">
        <v>9056</v>
      </c>
      <c r="C4240" s="59" t="s">
        <v>9056</v>
      </c>
      <c r="D4240" s="59" t="s">
        <v>9055</v>
      </c>
      <c r="E4240" s="58" t="s">
        <v>586</v>
      </c>
      <c r="F4240" s="58">
        <v>4</v>
      </c>
      <c r="G4240" s="59"/>
      <c r="H4240" s="59"/>
      <c r="I4240" s="59">
        <v>0</v>
      </c>
      <c r="J4240" s="60"/>
      <c r="K4240" s="59"/>
    </row>
    <row r="4241" spans="1:11" ht="15" customHeight="1" x14ac:dyDescent="0.4">
      <c r="A4241" s="58">
        <v>4237</v>
      </c>
      <c r="B4241" s="59" t="s">
        <v>9057</v>
      </c>
      <c r="C4241" s="59" t="s">
        <v>9057</v>
      </c>
      <c r="D4241" s="59" t="s">
        <v>9017</v>
      </c>
      <c r="E4241" s="58" t="s">
        <v>586</v>
      </c>
      <c r="F4241" s="58">
        <v>8</v>
      </c>
      <c r="G4241" s="59"/>
      <c r="H4241" s="59"/>
      <c r="I4241" s="59">
        <v>0</v>
      </c>
      <c r="J4241" s="60"/>
      <c r="K4241" s="59"/>
    </row>
    <row r="4242" spans="1:11" ht="15" customHeight="1" x14ac:dyDescent="0.4">
      <c r="A4242" s="58">
        <v>4238</v>
      </c>
      <c r="B4242" s="59" t="s">
        <v>9058</v>
      </c>
      <c r="C4242" s="59" t="s">
        <v>9058</v>
      </c>
      <c r="D4242" s="59" t="s">
        <v>9023</v>
      </c>
      <c r="E4242" s="58" t="s">
        <v>586</v>
      </c>
      <c r="F4242" s="58">
        <v>16</v>
      </c>
      <c r="G4242" s="59"/>
      <c r="H4242" s="59"/>
      <c r="I4242" s="59">
        <v>0</v>
      </c>
      <c r="J4242" s="60"/>
      <c r="K4242" s="59"/>
    </row>
    <row r="4243" spans="1:11" ht="15" customHeight="1" x14ac:dyDescent="0.4">
      <c r="A4243" s="58">
        <v>4239</v>
      </c>
      <c r="B4243" s="59" t="s">
        <v>9059</v>
      </c>
      <c r="C4243" s="59" t="s">
        <v>8960</v>
      </c>
      <c r="D4243" s="59" t="s">
        <v>6385</v>
      </c>
      <c r="E4243" s="58" t="s">
        <v>829</v>
      </c>
      <c r="F4243" s="58">
        <v>24</v>
      </c>
      <c r="G4243" s="59" t="s">
        <v>9</v>
      </c>
      <c r="H4243" s="59" t="s">
        <v>1523</v>
      </c>
      <c r="I4243" s="59">
        <v>1.9870000000000001E-3</v>
      </c>
      <c r="J4243" s="60">
        <v>503271263.21087062</v>
      </c>
      <c r="K4243" s="59"/>
    </row>
    <row r="4244" spans="1:11" ht="15" customHeight="1" x14ac:dyDescent="0.4">
      <c r="A4244" s="58">
        <v>4240</v>
      </c>
      <c r="B4244" s="59" t="s">
        <v>9060</v>
      </c>
      <c r="C4244" s="59" t="s">
        <v>8809</v>
      </c>
      <c r="D4244" s="59" t="s">
        <v>6385</v>
      </c>
      <c r="E4244" s="58" t="s">
        <v>829</v>
      </c>
      <c r="F4244" s="58">
        <v>12</v>
      </c>
      <c r="G4244" s="59" t="s">
        <v>9</v>
      </c>
      <c r="H4244" s="59" t="s">
        <v>1531</v>
      </c>
      <c r="I4244" s="59">
        <v>2.153E-3</v>
      </c>
      <c r="J4244" s="60">
        <v>464468183.92940086</v>
      </c>
      <c r="K4244" s="59"/>
    </row>
    <row r="4245" spans="1:11" ht="15" customHeight="1" x14ac:dyDescent="0.4">
      <c r="A4245" s="58">
        <v>4241</v>
      </c>
      <c r="B4245" s="59" t="s">
        <v>9061</v>
      </c>
      <c r="C4245" s="59" t="s">
        <v>9062</v>
      </c>
      <c r="D4245" s="59" t="s">
        <v>9063</v>
      </c>
      <c r="E4245" s="58" t="s">
        <v>829</v>
      </c>
      <c r="F4245" s="58">
        <v>12</v>
      </c>
      <c r="G4245" s="59" t="s">
        <v>1560</v>
      </c>
      <c r="H4245" s="59" t="s">
        <v>1561</v>
      </c>
      <c r="I4245" s="59">
        <v>2.0409999999999998E-3</v>
      </c>
      <c r="J4245" s="60">
        <v>489955903.96864283</v>
      </c>
      <c r="K4245" s="59"/>
    </row>
    <row r="4246" spans="1:11" ht="15" customHeight="1" x14ac:dyDescent="0.4">
      <c r="A4246" s="58">
        <v>4242</v>
      </c>
      <c r="B4246" s="59" t="s">
        <v>9064</v>
      </c>
      <c r="C4246" s="59" t="s">
        <v>9065</v>
      </c>
      <c r="D4246" s="59" t="s">
        <v>9066</v>
      </c>
      <c r="E4246" s="58" t="s">
        <v>829</v>
      </c>
      <c r="F4246" s="58">
        <v>24</v>
      </c>
      <c r="G4246" s="59" t="s">
        <v>1560</v>
      </c>
      <c r="H4246" s="59" t="s">
        <v>2778</v>
      </c>
      <c r="I4246" s="59">
        <v>9.6319999999999999E-3</v>
      </c>
      <c r="J4246" s="60">
        <v>103820598.00664452</v>
      </c>
      <c r="K4246" s="59"/>
    </row>
    <row r="4247" spans="1:11" ht="15" customHeight="1" x14ac:dyDescent="0.4">
      <c r="A4247" s="58">
        <v>4243</v>
      </c>
      <c r="B4247" s="59" t="s">
        <v>9067</v>
      </c>
      <c r="C4247" s="59" t="s">
        <v>9068</v>
      </c>
      <c r="D4247" s="59" t="s">
        <v>8840</v>
      </c>
      <c r="E4247" s="58" t="s">
        <v>829</v>
      </c>
      <c r="F4247" s="58">
        <v>24</v>
      </c>
      <c r="G4247" s="59" t="s">
        <v>1258</v>
      </c>
      <c r="H4247" s="59" t="s">
        <v>1534</v>
      </c>
      <c r="I4247" s="59">
        <v>2.3999999999999998E-3</v>
      </c>
      <c r="J4247" s="60">
        <v>416666666.66666669</v>
      </c>
      <c r="K4247" s="59"/>
    </row>
    <row r="4248" spans="1:11" ht="15" customHeight="1" x14ac:dyDescent="0.4">
      <c r="A4248" s="58">
        <v>4244</v>
      </c>
      <c r="B4248" s="59" t="s">
        <v>9069</v>
      </c>
      <c r="C4248" s="59" t="s">
        <v>9070</v>
      </c>
      <c r="D4248" s="59" t="s">
        <v>9071</v>
      </c>
      <c r="E4248" s="58" t="s">
        <v>829</v>
      </c>
      <c r="F4248" s="58">
        <v>12</v>
      </c>
      <c r="G4248" s="59" t="s">
        <v>1625</v>
      </c>
      <c r="H4248" s="59" t="s">
        <v>1514</v>
      </c>
      <c r="I4248" s="59">
        <v>0.225469</v>
      </c>
      <c r="J4248" s="60">
        <v>4435199.5174502926</v>
      </c>
      <c r="K4248" s="59"/>
    </row>
    <row r="4249" spans="1:11" ht="15" customHeight="1" x14ac:dyDescent="0.4">
      <c r="A4249" s="58">
        <v>4245</v>
      </c>
      <c r="B4249" s="59" t="s">
        <v>9072</v>
      </c>
      <c r="C4249" s="59" t="s">
        <v>9073</v>
      </c>
      <c r="D4249" s="59" t="s">
        <v>9074</v>
      </c>
      <c r="E4249" s="58" t="s">
        <v>829</v>
      </c>
      <c r="F4249" s="58">
        <v>4</v>
      </c>
      <c r="G4249" s="59" t="s">
        <v>1625</v>
      </c>
      <c r="H4249" s="59" t="s">
        <v>1514</v>
      </c>
      <c r="I4249" s="59">
        <v>1.9710000000000001E-3</v>
      </c>
      <c r="J4249" s="60">
        <v>507356671.74023336</v>
      </c>
      <c r="K4249" s="59"/>
    </row>
    <row r="4250" spans="1:11" ht="15" customHeight="1" x14ac:dyDescent="0.4">
      <c r="A4250" s="58">
        <v>4246</v>
      </c>
      <c r="B4250" s="59" t="s">
        <v>9075</v>
      </c>
      <c r="C4250" s="59" t="s">
        <v>9048</v>
      </c>
      <c r="D4250" s="59" t="s">
        <v>830</v>
      </c>
      <c r="E4250" s="58" t="s">
        <v>829</v>
      </c>
      <c r="F4250" s="58">
        <v>4</v>
      </c>
      <c r="G4250" s="59" t="s">
        <v>830</v>
      </c>
      <c r="H4250" s="59" t="s">
        <v>1816</v>
      </c>
      <c r="I4250" s="59">
        <v>1.1599999999999999E-2</v>
      </c>
      <c r="J4250" s="60">
        <v>86206896.551724151</v>
      </c>
      <c r="K4250" s="59"/>
    </row>
    <row r="4251" spans="1:11" ht="15" customHeight="1" x14ac:dyDescent="0.4">
      <c r="A4251" s="58">
        <v>4247</v>
      </c>
      <c r="B4251" s="59" t="s">
        <v>9076</v>
      </c>
      <c r="C4251" s="59" t="s">
        <v>721</v>
      </c>
      <c r="D4251" s="59" t="s">
        <v>9003</v>
      </c>
      <c r="E4251" s="58" t="s">
        <v>586</v>
      </c>
      <c r="F4251" s="58">
        <v>8</v>
      </c>
      <c r="G4251" s="59"/>
      <c r="H4251" s="59"/>
      <c r="I4251" s="59">
        <v>0</v>
      </c>
      <c r="J4251" s="60"/>
      <c r="K4251" s="59"/>
    </row>
    <row r="4252" spans="1:11" ht="15" customHeight="1" x14ac:dyDescent="0.4">
      <c r="A4252" s="58">
        <v>4248</v>
      </c>
      <c r="B4252" s="59" t="s">
        <v>9077</v>
      </c>
      <c r="C4252" s="59" t="s">
        <v>724</v>
      </c>
      <c r="D4252" s="59" t="s">
        <v>9003</v>
      </c>
      <c r="E4252" s="58" t="s">
        <v>586</v>
      </c>
      <c r="F4252" s="58">
        <v>4</v>
      </c>
      <c r="G4252" s="59"/>
      <c r="H4252" s="59"/>
      <c r="I4252" s="59">
        <v>0</v>
      </c>
      <c r="J4252" s="60"/>
      <c r="K4252" s="59"/>
    </row>
    <row r="4253" spans="1:11" ht="15" customHeight="1" x14ac:dyDescent="0.4">
      <c r="A4253" s="58">
        <v>4249</v>
      </c>
      <c r="B4253" s="59" t="s">
        <v>9078</v>
      </c>
      <c r="C4253" s="59" t="s">
        <v>707</v>
      </c>
      <c r="D4253" s="59" t="s">
        <v>9003</v>
      </c>
      <c r="E4253" s="58" t="s">
        <v>586</v>
      </c>
      <c r="F4253" s="58">
        <v>8</v>
      </c>
      <c r="G4253" s="59"/>
      <c r="H4253" s="59"/>
      <c r="I4253" s="59">
        <v>0</v>
      </c>
      <c r="J4253" s="60"/>
      <c r="K4253" s="59"/>
    </row>
    <row r="4254" spans="1:11" ht="15" customHeight="1" x14ac:dyDescent="0.4">
      <c r="A4254" s="58">
        <v>4250</v>
      </c>
      <c r="B4254" s="59" t="s">
        <v>9079</v>
      </c>
      <c r="C4254" s="59" t="s">
        <v>710</v>
      </c>
      <c r="D4254" s="59" t="s">
        <v>708</v>
      </c>
      <c r="E4254" s="58" t="s">
        <v>586</v>
      </c>
      <c r="F4254" s="58">
        <v>4</v>
      </c>
      <c r="G4254" s="59"/>
      <c r="H4254" s="59"/>
      <c r="I4254" s="59">
        <v>0</v>
      </c>
      <c r="J4254" s="60"/>
      <c r="K4254" s="59"/>
    </row>
    <row r="4255" spans="1:11" ht="15" customHeight="1" x14ac:dyDescent="0.4">
      <c r="A4255" s="58">
        <v>4251</v>
      </c>
      <c r="B4255" s="59" t="s">
        <v>9080</v>
      </c>
      <c r="C4255" s="59" t="s">
        <v>681</v>
      </c>
      <c r="D4255" s="59" t="s">
        <v>626</v>
      </c>
      <c r="E4255" s="58" t="s">
        <v>586</v>
      </c>
      <c r="F4255" s="58">
        <v>8</v>
      </c>
      <c r="G4255" s="59"/>
      <c r="H4255" s="59"/>
      <c r="I4255" s="59">
        <v>0</v>
      </c>
      <c r="J4255" s="60"/>
      <c r="K4255" s="59"/>
    </row>
    <row r="4256" spans="1:11" ht="15" customHeight="1" x14ac:dyDescent="0.4">
      <c r="A4256" s="58">
        <v>4252</v>
      </c>
      <c r="B4256" s="59" t="s">
        <v>9081</v>
      </c>
      <c r="C4256" s="59" t="s">
        <v>685</v>
      </c>
      <c r="D4256" s="59" t="s">
        <v>9009</v>
      </c>
      <c r="E4256" s="58" t="s">
        <v>586</v>
      </c>
      <c r="F4256" s="58">
        <v>4</v>
      </c>
      <c r="G4256" s="59"/>
      <c r="H4256" s="59"/>
      <c r="I4256" s="59">
        <v>0</v>
      </c>
      <c r="J4256" s="60"/>
      <c r="K4256" s="59"/>
    </row>
    <row r="4257" spans="1:11" ht="15" customHeight="1" x14ac:dyDescent="0.4">
      <c r="A4257" s="58">
        <v>4253</v>
      </c>
      <c r="B4257" s="59" t="s">
        <v>9082</v>
      </c>
      <c r="C4257" s="59" t="s">
        <v>9082</v>
      </c>
      <c r="D4257" s="59" t="s">
        <v>8938</v>
      </c>
      <c r="E4257" s="58" t="s">
        <v>582</v>
      </c>
      <c r="F4257" s="58">
        <v>1</v>
      </c>
      <c r="G4257" s="59"/>
      <c r="H4257" s="59"/>
      <c r="I4257" s="59">
        <v>8.8000000000000003E-4</v>
      </c>
      <c r="J4257" s="60">
        <v>1136363636.3636363</v>
      </c>
      <c r="K4257" s="59"/>
    </row>
    <row r="4258" spans="1:11" ht="15" customHeight="1" x14ac:dyDescent="0.4">
      <c r="A4258" s="58">
        <v>4254</v>
      </c>
      <c r="B4258" s="59" t="s">
        <v>9083</v>
      </c>
      <c r="C4258" s="59" t="s">
        <v>9083</v>
      </c>
      <c r="D4258" s="59" t="s">
        <v>2151</v>
      </c>
      <c r="E4258" s="58" t="s">
        <v>829</v>
      </c>
      <c r="F4258" s="58">
        <v>1</v>
      </c>
      <c r="G4258" s="59" t="s">
        <v>830</v>
      </c>
      <c r="H4258" s="59" t="s">
        <v>831</v>
      </c>
      <c r="I4258" s="59">
        <v>4.4000000000000002E-4</v>
      </c>
      <c r="J4258" s="60">
        <v>2272727272.7272725</v>
      </c>
      <c r="K4258" s="59"/>
    </row>
    <row r="4259" spans="1:11" ht="15" customHeight="1" x14ac:dyDescent="0.4">
      <c r="A4259" s="58">
        <v>4255</v>
      </c>
      <c r="B4259" s="59" t="s">
        <v>9084</v>
      </c>
      <c r="C4259" s="59" t="s">
        <v>9084</v>
      </c>
      <c r="D4259" s="59" t="s">
        <v>2151</v>
      </c>
      <c r="E4259" s="58" t="s">
        <v>829</v>
      </c>
      <c r="F4259" s="58">
        <v>1</v>
      </c>
      <c r="G4259" s="59" t="s">
        <v>830</v>
      </c>
      <c r="H4259" s="59" t="s">
        <v>831</v>
      </c>
      <c r="I4259" s="59">
        <v>4.4000000000000002E-4</v>
      </c>
      <c r="J4259" s="60">
        <v>2272727272.7272725</v>
      </c>
      <c r="K4259" s="59"/>
    </row>
    <row r="4260" spans="1:11" ht="15" customHeight="1" x14ac:dyDescent="0.4">
      <c r="A4260" s="58">
        <v>4256</v>
      </c>
      <c r="B4260" s="59" t="s">
        <v>9085</v>
      </c>
      <c r="C4260" s="59" t="s">
        <v>9085</v>
      </c>
      <c r="D4260" s="59" t="s">
        <v>2547</v>
      </c>
      <c r="E4260" s="58" t="s">
        <v>586</v>
      </c>
      <c r="F4260" s="58">
        <v>1</v>
      </c>
      <c r="G4260" s="59"/>
      <c r="H4260" s="59"/>
      <c r="I4260" s="59">
        <v>0</v>
      </c>
      <c r="J4260" s="60"/>
      <c r="K4260" s="59"/>
    </row>
    <row r="4261" spans="1:11" ht="15" customHeight="1" x14ac:dyDescent="0.4">
      <c r="A4261" s="58">
        <v>4257</v>
      </c>
      <c r="B4261" s="59" t="s">
        <v>9086</v>
      </c>
      <c r="C4261" s="59" t="s">
        <v>9086</v>
      </c>
      <c r="D4261" s="59" t="s">
        <v>8938</v>
      </c>
      <c r="E4261" s="58" t="s">
        <v>582</v>
      </c>
      <c r="F4261" s="58">
        <v>1</v>
      </c>
      <c r="G4261" s="59"/>
      <c r="H4261" s="59"/>
      <c r="I4261" s="59">
        <v>8.8000000000000003E-4</v>
      </c>
      <c r="J4261" s="60">
        <v>1136363636.3636363</v>
      </c>
      <c r="K4261" s="59"/>
    </row>
    <row r="4262" spans="1:11" ht="15" customHeight="1" x14ac:dyDescent="0.4">
      <c r="A4262" s="58">
        <v>4258</v>
      </c>
      <c r="B4262" s="59" t="s">
        <v>9087</v>
      </c>
      <c r="C4262" s="59" t="s">
        <v>9087</v>
      </c>
      <c r="D4262" s="59" t="s">
        <v>2151</v>
      </c>
      <c r="E4262" s="58" t="s">
        <v>829</v>
      </c>
      <c r="F4262" s="58">
        <v>1</v>
      </c>
      <c r="G4262" s="59" t="s">
        <v>830</v>
      </c>
      <c r="H4262" s="59" t="s">
        <v>831</v>
      </c>
      <c r="I4262" s="59">
        <v>4.4000000000000002E-4</v>
      </c>
      <c r="J4262" s="60">
        <v>2272727272.7272725</v>
      </c>
      <c r="K4262" s="59"/>
    </row>
    <row r="4263" spans="1:11" ht="15" customHeight="1" x14ac:dyDescent="0.4">
      <c r="A4263" s="58">
        <v>4259</v>
      </c>
      <c r="B4263" s="59" t="s">
        <v>9088</v>
      </c>
      <c r="C4263" s="59" t="s">
        <v>9088</v>
      </c>
      <c r="D4263" s="59" t="s">
        <v>921</v>
      </c>
      <c r="E4263" s="58" t="s">
        <v>586</v>
      </c>
      <c r="F4263" s="58">
        <v>1</v>
      </c>
      <c r="G4263" s="59"/>
      <c r="H4263" s="59"/>
      <c r="I4263" s="59">
        <v>0</v>
      </c>
      <c r="J4263" s="60"/>
      <c r="K4263" s="59"/>
    </row>
    <row r="4264" spans="1:11" ht="15" customHeight="1" x14ac:dyDescent="0.4">
      <c r="A4264" s="58">
        <v>4260</v>
      </c>
      <c r="B4264" s="59" t="s">
        <v>9089</v>
      </c>
      <c r="C4264" s="59" t="s">
        <v>9089</v>
      </c>
      <c r="D4264" s="59" t="s">
        <v>9090</v>
      </c>
      <c r="E4264" s="58" t="s">
        <v>586</v>
      </c>
      <c r="F4264" s="58">
        <v>1</v>
      </c>
      <c r="G4264" s="59"/>
      <c r="H4264" s="59"/>
      <c r="I4264" s="59">
        <v>0</v>
      </c>
      <c r="J4264" s="60"/>
      <c r="K4264" s="59"/>
    </row>
    <row r="4265" spans="1:11" ht="15" customHeight="1" x14ac:dyDescent="0.4">
      <c r="A4265" s="58">
        <v>4261</v>
      </c>
      <c r="B4265" s="59" t="s">
        <v>9091</v>
      </c>
      <c r="C4265" s="59" t="s">
        <v>9091</v>
      </c>
      <c r="D4265" s="59" t="s">
        <v>2151</v>
      </c>
      <c r="E4265" s="58" t="s">
        <v>829</v>
      </c>
      <c r="F4265" s="58">
        <v>1</v>
      </c>
      <c r="G4265" s="59" t="s">
        <v>830</v>
      </c>
      <c r="H4265" s="59" t="s">
        <v>831</v>
      </c>
      <c r="I4265" s="59">
        <v>4.4000000000000002E-4</v>
      </c>
      <c r="J4265" s="60">
        <v>2272727272.7272725</v>
      </c>
      <c r="K4265" s="59"/>
    </row>
    <row r="4266" spans="1:11" ht="15" customHeight="1" x14ac:dyDescent="0.4">
      <c r="A4266" s="58">
        <v>4262</v>
      </c>
      <c r="B4266" s="59" t="s">
        <v>9092</v>
      </c>
      <c r="C4266" s="59" t="s">
        <v>9092</v>
      </c>
      <c r="D4266" s="59" t="s">
        <v>8938</v>
      </c>
      <c r="E4266" s="58" t="s">
        <v>582</v>
      </c>
      <c r="F4266" s="58">
        <v>1</v>
      </c>
      <c r="G4266" s="59"/>
      <c r="H4266" s="59"/>
      <c r="I4266" s="59">
        <v>8.8000000000000003E-4</v>
      </c>
      <c r="J4266" s="60">
        <v>1136363636.3636363</v>
      </c>
      <c r="K4266" s="59"/>
    </row>
    <row r="4267" spans="1:11" ht="15" customHeight="1" x14ac:dyDescent="0.4">
      <c r="A4267" s="58">
        <v>4263</v>
      </c>
      <c r="B4267" s="59" t="s">
        <v>9093</v>
      </c>
      <c r="C4267" s="59" t="s">
        <v>9093</v>
      </c>
      <c r="D4267" s="59" t="s">
        <v>2151</v>
      </c>
      <c r="E4267" s="58" t="s">
        <v>829</v>
      </c>
      <c r="F4267" s="58">
        <v>1</v>
      </c>
      <c r="G4267" s="59" t="s">
        <v>830</v>
      </c>
      <c r="H4267" s="59" t="s">
        <v>831</v>
      </c>
      <c r="I4267" s="59">
        <v>4.4000000000000002E-4</v>
      </c>
      <c r="J4267" s="60">
        <v>2272727272.7272725</v>
      </c>
      <c r="K4267" s="59"/>
    </row>
    <row r="4268" spans="1:11" ht="15" customHeight="1" x14ac:dyDescent="0.4">
      <c r="A4268" s="58">
        <v>4264</v>
      </c>
      <c r="B4268" s="59" t="s">
        <v>9094</v>
      </c>
      <c r="C4268" s="59" t="s">
        <v>9094</v>
      </c>
      <c r="D4268" s="59" t="s">
        <v>2151</v>
      </c>
      <c r="E4268" s="58" t="s">
        <v>829</v>
      </c>
      <c r="F4268" s="58">
        <v>1</v>
      </c>
      <c r="G4268" s="59" t="s">
        <v>830</v>
      </c>
      <c r="H4268" s="59" t="s">
        <v>831</v>
      </c>
      <c r="I4268" s="59">
        <v>4.4000000000000002E-4</v>
      </c>
      <c r="J4268" s="60">
        <v>2272727272.7272725</v>
      </c>
      <c r="K4268" s="59"/>
    </row>
    <row r="4269" spans="1:11" ht="15" customHeight="1" x14ac:dyDescent="0.4">
      <c r="A4269" s="58">
        <v>4265</v>
      </c>
      <c r="B4269" s="59" t="s">
        <v>9095</v>
      </c>
      <c r="C4269" s="59" t="s">
        <v>9095</v>
      </c>
      <c r="D4269" s="59" t="s">
        <v>2547</v>
      </c>
      <c r="E4269" s="58" t="s">
        <v>586</v>
      </c>
      <c r="F4269" s="58">
        <v>1</v>
      </c>
      <c r="G4269" s="59"/>
      <c r="H4269" s="59"/>
      <c r="I4269" s="59">
        <v>0</v>
      </c>
      <c r="J4269" s="60"/>
      <c r="K4269" s="59"/>
    </row>
    <row r="4270" spans="1:11" ht="15" customHeight="1" x14ac:dyDescent="0.4">
      <c r="A4270" s="58">
        <v>4266</v>
      </c>
      <c r="B4270" s="59" t="s">
        <v>9096</v>
      </c>
      <c r="C4270" s="59" t="s">
        <v>9096</v>
      </c>
      <c r="D4270" s="59" t="s">
        <v>921</v>
      </c>
      <c r="E4270" s="58" t="s">
        <v>586</v>
      </c>
      <c r="F4270" s="58">
        <v>1</v>
      </c>
      <c r="G4270" s="59"/>
      <c r="H4270" s="59"/>
      <c r="I4270" s="59">
        <v>0</v>
      </c>
      <c r="J4270" s="60"/>
      <c r="K4270" s="59"/>
    </row>
    <row r="4271" spans="1:11" ht="15" customHeight="1" x14ac:dyDescent="0.4">
      <c r="A4271" s="58">
        <v>4267</v>
      </c>
      <c r="B4271" s="59" t="s">
        <v>9097</v>
      </c>
      <c r="C4271" s="59" t="s">
        <v>9097</v>
      </c>
      <c r="D4271" s="59" t="s">
        <v>8738</v>
      </c>
      <c r="E4271" s="58" t="s">
        <v>586</v>
      </c>
      <c r="F4271" s="58">
        <v>1</v>
      </c>
      <c r="G4271" s="59"/>
      <c r="H4271" s="59"/>
      <c r="I4271" s="59">
        <v>0</v>
      </c>
      <c r="J4271" s="60"/>
      <c r="K4271" s="59"/>
    </row>
    <row r="4272" spans="1:11" ht="15" customHeight="1" x14ac:dyDescent="0.4">
      <c r="A4272" s="58">
        <v>4268</v>
      </c>
      <c r="B4272" s="59" t="s">
        <v>9098</v>
      </c>
      <c r="C4272" s="59" t="s">
        <v>9098</v>
      </c>
      <c r="D4272" s="59" t="s">
        <v>921</v>
      </c>
      <c r="E4272" s="58" t="s">
        <v>586</v>
      </c>
      <c r="F4272" s="58">
        <v>1</v>
      </c>
      <c r="G4272" s="59"/>
      <c r="H4272" s="59"/>
      <c r="I4272" s="59">
        <v>0</v>
      </c>
      <c r="J4272" s="60"/>
      <c r="K4272" s="59"/>
    </row>
    <row r="4273" spans="1:11" ht="15" customHeight="1" x14ac:dyDescent="0.4">
      <c r="A4273" s="58">
        <v>4269</v>
      </c>
      <c r="B4273" s="59" t="s">
        <v>9099</v>
      </c>
      <c r="C4273" s="59" t="s">
        <v>9099</v>
      </c>
      <c r="D4273" s="59" t="s">
        <v>9100</v>
      </c>
      <c r="E4273" s="58" t="s">
        <v>586</v>
      </c>
      <c r="F4273" s="58">
        <v>1</v>
      </c>
      <c r="G4273" s="59"/>
      <c r="H4273" s="59"/>
      <c r="I4273" s="59">
        <v>0</v>
      </c>
      <c r="J4273" s="60"/>
      <c r="K4273" s="59"/>
    </row>
    <row r="4274" spans="1:11" ht="15" customHeight="1" x14ac:dyDescent="0.4">
      <c r="A4274" s="58">
        <v>4270</v>
      </c>
      <c r="B4274" s="59" t="s">
        <v>9101</v>
      </c>
      <c r="C4274" s="59" t="s">
        <v>9101</v>
      </c>
      <c r="D4274" s="59" t="s">
        <v>921</v>
      </c>
      <c r="E4274" s="58" t="s">
        <v>586</v>
      </c>
      <c r="F4274" s="58">
        <v>1</v>
      </c>
      <c r="G4274" s="59"/>
      <c r="H4274" s="59"/>
      <c r="I4274" s="59">
        <v>0</v>
      </c>
      <c r="J4274" s="60"/>
      <c r="K4274" s="59"/>
    </row>
    <row r="4275" spans="1:11" ht="15" customHeight="1" x14ac:dyDescent="0.4">
      <c r="A4275" s="58">
        <v>4271</v>
      </c>
      <c r="B4275" s="59" t="s">
        <v>9102</v>
      </c>
      <c r="C4275" s="59" t="s">
        <v>9102</v>
      </c>
      <c r="D4275" s="59" t="s">
        <v>9103</v>
      </c>
      <c r="E4275" s="58" t="s">
        <v>586</v>
      </c>
      <c r="F4275" s="58">
        <v>1</v>
      </c>
      <c r="G4275" s="59"/>
      <c r="H4275" s="59"/>
      <c r="I4275" s="59">
        <v>0</v>
      </c>
      <c r="J4275" s="60"/>
      <c r="K4275" s="59"/>
    </row>
    <row r="4276" spans="1:11" ht="15" customHeight="1" x14ac:dyDescent="0.4">
      <c r="A4276" s="58">
        <v>4272</v>
      </c>
      <c r="B4276" s="59" t="s">
        <v>9104</v>
      </c>
      <c r="C4276" s="59" t="s">
        <v>9104</v>
      </c>
      <c r="D4276" s="59" t="s">
        <v>921</v>
      </c>
      <c r="E4276" s="58" t="s">
        <v>586</v>
      </c>
      <c r="F4276" s="58">
        <v>1</v>
      </c>
      <c r="G4276" s="59"/>
      <c r="H4276" s="59"/>
      <c r="I4276" s="59">
        <v>0</v>
      </c>
      <c r="J4276" s="60"/>
      <c r="K4276" s="59"/>
    </row>
    <row r="4277" spans="1:11" ht="15" customHeight="1" x14ac:dyDescent="0.4">
      <c r="A4277" s="58">
        <v>4273</v>
      </c>
      <c r="B4277" s="59" t="s">
        <v>9105</v>
      </c>
      <c r="C4277" s="59" t="s">
        <v>9105</v>
      </c>
      <c r="D4277" s="59" t="s">
        <v>9103</v>
      </c>
      <c r="E4277" s="58" t="s">
        <v>586</v>
      </c>
      <c r="F4277" s="58">
        <v>1</v>
      </c>
      <c r="G4277" s="59"/>
      <c r="H4277" s="59"/>
      <c r="I4277" s="59">
        <v>0</v>
      </c>
      <c r="J4277" s="60"/>
      <c r="K4277" s="59"/>
    </row>
    <row r="4278" spans="1:11" ht="15" customHeight="1" x14ac:dyDescent="0.4">
      <c r="A4278" s="58">
        <v>4274</v>
      </c>
      <c r="B4278" s="59" t="s">
        <v>9106</v>
      </c>
      <c r="C4278" s="59">
        <v>81090060</v>
      </c>
      <c r="D4278" s="59" t="s">
        <v>9107</v>
      </c>
      <c r="E4278" s="58" t="s">
        <v>582</v>
      </c>
      <c r="F4278" s="58">
        <v>1</v>
      </c>
      <c r="G4278" s="59"/>
      <c r="H4278" s="59"/>
      <c r="I4278" s="59">
        <v>2.4589E-2</v>
      </c>
      <c r="J4278" s="60">
        <v>40668591.646671273</v>
      </c>
      <c r="K4278" s="59"/>
    </row>
    <row r="4279" spans="1:11" ht="15" customHeight="1" x14ac:dyDescent="0.4">
      <c r="A4279" s="58">
        <v>4275</v>
      </c>
      <c r="B4279" s="59" t="s">
        <v>9108</v>
      </c>
      <c r="C4279" s="59" t="s">
        <v>9109</v>
      </c>
      <c r="D4279" s="59" t="s">
        <v>5568</v>
      </c>
      <c r="E4279" s="58" t="s">
        <v>586</v>
      </c>
      <c r="F4279" s="58">
        <v>4</v>
      </c>
      <c r="G4279" s="59"/>
      <c r="H4279" s="59"/>
      <c r="I4279" s="59">
        <v>0</v>
      </c>
      <c r="J4279" s="60"/>
      <c r="K4279" s="59"/>
    </row>
    <row r="4280" spans="1:11" ht="15" customHeight="1" x14ac:dyDescent="0.4">
      <c r="A4280" s="58">
        <v>4276</v>
      </c>
      <c r="B4280" s="59" t="s">
        <v>9110</v>
      </c>
      <c r="C4280" s="59" t="s">
        <v>9111</v>
      </c>
      <c r="D4280" s="59" t="s">
        <v>3814</v>
      </c>
      <c r="E4280" s="58" t="s">
        <v>586</v>
      </c>
      <c r="F4280" s="58">
        <v>4</v>
      </c>
      <c r="G4280" s="59"/>
      <c r="H4280" s="59"/>
      <c r="I4280" s="59">
        <v>0</v>
      </c>
      <c r="J4280" s="60"/>
      <c r="K4280" s="59"/>
    </row>
    <row r="4281" spans="1:11" ht="15" customHeight="1" x14ac:dyDescent="0.4">
      <c r="A4281" s="58">
        <v>4277</v>
      </c>
      <c r="B4281" s="59" t="s">
        <v>9112</v>
      </c>
      <c r="C4281" s="59" t="s">
        <v>9113</v>
      </c>
      <c r="D4281" s="59" t="s">
        <v>9114</v>
      </c>
      <c r="E4281" s="58" t="s">
        <v>586</v>
      </c>
      <c r="F4281" s="58">
        <v>1</v>
      </c>
      <c r="G4281" s="59"/>
      <c r="H4281" s="59"/>
      <c r="I4281" s="59">
        <v>0</v>
      </c>
      <c r="J4281" s="60"/>
      <c r="K4281" s="59"/>
    </row>
    <row r="4282" spans="1:11" ht="15" customHeight="1" x14ac:dyDescent="0.4">
      <c r="A4282" s="58">
        <v>4278</v>
      </c>
      <c r="B4282" s="59" t="s">
        <v>9115</v>
      </c>
      <c r="C4282" s="59" t="s">
        <v>9116</v>
      </c>
      <c r="D4282" s="59" t="s">
        <v>9117</v>
      </c>
      <c r="E4282" s="58" t="s">
        <v>586</v>
      </c>
      <c r="F4282" s="58">
        <v>1</v>
      </c>
      <c r="G4282" s="59"/>
      <c r="H4282" s="59"/>
      <c r="I4282" s="59">
        <v>0</v>
      </c>
      <c r="J4282" s="60"/>
      <c r="K4282" s="59"/>
    </row>
    <row r="4283" spans="1:11" ht="15" customHeight="1" x14ac:dyDescent="0.4">
      <c r="A4283" s="58">
        <v>4279</v>
      </c>
      <c r="B4283" s="59" t="s">
        <v>9118</v>
      </c>
      <c r="C4283" s="59" t="s">
        <v>9119</v>
      </c>
      <c r="D4283" s="59" t="s">
        <v>9120</v>
      </c>
      <c r="E4283" s="58" t="s">
        <v>586</v>
      </c>
      <c r="F4283" s="58">
        <v>1</v>
      </c>
      <c r="G4283" s="59"/>
      <c r="H4283" s="59"/>
      <c r="I4283" s="59">
        <v>0</v>
      </c>
      <c r="J4283" s="60"/>
      <c r="K4283" s="59"/>
    </row>
    <row r="4284" spans="1:11" ht="15" customHeight="1" x14ac:dyDescent="0.4">
      <c r="A4284" s="58">
        <v>4280</v>
      </c>
      <c r="B4284" s="59" t="s">
        <v>9121</v>
      </c>
      <c r="C4284" s="59" t="s">
        <v>707</v>
      </c>
      <c r="D4284" s="59" t="s">
        <v>7913</v>
      </c>
      <c r="E4284" s="58" t="s">
        <v>586</v>
      </c>
      <c r="F4284" s="58">
        <v>5</v>
      </c>
      <c r="G4284" s="59"/>
      <c r="H4284" s="59"/>
      <c r="I4284" s="59">
        <v>0</v>
      </c>
      <c r="J4284" s="60"/>
      <c r="K4284" s="59"/>
    </row>
    <row r="4285" spans="1:11" ht="15" customHeight="1" x14ac:dyDescent="0.4">
      <c r="A4285" s="58">
        <v>4281</v>
      </c>
      <c r="B4285" s="59" t="s">
        <v>9122</v>
      </c>
      <c r="C4285" s="59" t="s">
        <v>9123</v>
      </c>
      <c r="D4285" s="59" t="s">
        <v>9124</v>
      </c>
      <c r="E4285" s="58" t="s">
        <v>829</v>
      </c>
      <c r="F4285" s="58">
        <v>1</v>
      </c>
      <c r="G4285" s="59" t="s">
        <v>1625</v>
      </c>
      <c r="H4285" s="59" t="s">
        <v>1514</v>
      </c>
      <c r="I4285" s="59">
        <v>1.8789E-2</v>
      </c>
      <c r="J4285" s="60">
        <v>53222630.262387566</v>
      </c>
      <c r="K4285" s="59"/>
    </row>
    <row r="4286" spans="1:11" ht="15" customHeight="1" x14ac:dyDescent="0.4">
      <c r="A4286" s="58">
        <v>4282</v>
      </c>
      <c r="B4286" s="59" t="s">
        <v>9125</v>
      </c>
      <c r="C4286" s="59" t="s">
        <v>668</v>
      </c>
      <c r="D4286" s="59" t="s">
        <v>669</v>
      </c>
      <c r="E4286" s="58" t="s">
        <v>586</v>
      </c>
      <c r="F4286" s="58">
        <v>6</v>
      </c>
      <c r="G4286" s="59"/>
      <c r="H4286" s="59"/>
      <c r="I4286" s="59">
        <v>0</v>
      </c>
      <c r="J4286" s="60"/>
      <c r="K4286" s="59"/>
    </row>
    <row r="4287" spans="1:11" ht="15" customHeight="1" x14ac:dyDescent="0.4">
      <c r="A4287" s="58">
        <v>4283</v>
      </c>
      <c r="B4287" s="59" t="s">
        <v>9126</v>
      </c>
      <c r="C4287" s="59" t="s">
        <v>713</v>
      </c>
      <c r="D4287" s="59" t="s">
        <v>708</v>
      </c>
      <c r="E4287" s="58" t="s">
        <v>586</v>
      </c>
      <c r="F4287" s="58">
        <v>6</v>
      </c>
      <c r="G4287" s="59"/>
      <c r="H4287" s="59"/>
      <c r="I4287" s="59">
        <v>0</v>
      </c>
      <c r="J4287" s="60"/>
      <c r="K4287" s="59"/>
    </row>
    <row r="4288" spans="1:11" ht="15" customHeight="1" x14ac:dyDescent="0.4">
      <c r="A4288" s="58">
        <v>4284</v>
      </c>
      <c r="B4288" s="59" t="s">
        <v>9127</v>
      </c>
      <c r="C4288" s="59" t="s">
        <v>726</v>
      </c>
      <c r="D4288" s="59" t="s">
        <v>722</v>
      </c>
      <c r="E4288" s="58" t="s">
        <v>586</v>
      </c>
      <c r="F4288" s="58">
        <v>6</v>
      </c>
      <c r="G4288" s="59"/>
      <c r="H4288" s="59"/>
      <c r="I4288" s="59">
        <v>0</v>
      </c>
      <c r="J4288" s="60"/>
      <c r="K4288" s="59"/>
    </row>
    <row r="4289" spans="1:11" ht="15" customHeight="1" x14ac:dyDescent="0.4">
      <c r="A4289" s="58">
        <v>4285</v>
      </c>
      <c r="B4289" s="59" t="s">
        <v>9128</v>
      </c>
      <c r="C4289" s="59" t="s">
        <v>9129</v>
      </c>
      <c r="D4289" s="59" t="s">
        <v>9130</v>
      </c>
      <c r="E4289" s="58" t="s">
        <v>586</v>
      </c>
      <c r="F4289" s="58">
        <v>1</v>
      </c>
      <c r="G4289" s="59"/>
      <c r="H4289" s="59"/>
      <c r="I4289" s="59">
        <v>0</v>
      </c>
      <c r="J4289" s="60"/>
      <c r="K4289" s="59"/>
    </row>
    <row r="4290" spans="1:11" ht="15" customHeight="1" x14ac:dyDescent="0.4">
      <c r="A4290" s="58">
        <v>4286</v>
      </c>
      <c r="B4290" s="59" t="s">
        <v>9131</v>
      </c>
      <c r="C4290" s="59" t="s">
        <v>9109</v>
      </c>
      <c r="D4290" s="59" t="s">
        <v>5568</v>
      </c>
      <c r="E4290" s="58" t="s">
        <v>586</v>
      </c>
      <c r="F4290" s="58">
        <v>2</v>
      </c>
      <c r="G4290" s="59"/>
      <c r="H4290" s="59"/>
      <c r="I4290" s="59">
        <v>0</v>
      </c>
      <c r="J4290" s="60"/>
      <c r="K4290" s="59"/>
    </row>
    <row r="4291" spans="1:11" ht="15" customHeight="1" x14ac:dyDescent="0.4">
      <c r="A4291" s="58">
        <v>4287</v>
      </c>
      <c r="B4291" s="59" t="s">
        <v>9132</v>
      </c>
      <c r="C4291" s="59" t="s">
        <v>9111</v>
      </c>
      <c r="D4291" s="59" t="s">
        <v>3814</v>
      </c>
      <c r="E4291" s="58" t="s">
        <v>586</v>
      </c>
      <c r="F4291" s="58">
        <v>2</v>
      </c>
      <c r="G4291" s="59"/>
      <c r="H4291" s="59"/>
      <c r="I4291" s="59">
        <v>0</v>
      </c>
      <c r="J4291" s="60"/>
      <c r="K4291" s="59"/>
    </row>
    <row r="4292" spans="1:11" ht="15" customHeight="1" x14ac:dyDescent="0.4">
      <c r="A4292" s="58">
        <v>4288</v>
      </c>
      <c r="B4292" s="59" t="s">
        <v>9133</v>
      </c>
      <c r="C4292" s="59" t="s">
        <v>9134</v>
      </c>
      <c r="D4292" s="59" t="s">
        <v>5565</v>
      </c>
      <c r="E4292" s="58" t="s">
        <v>586</v>
      </c>
      <c r="F4292" s="58">
        <v>6</v>
      </c>
      <c r="G4292" s="59"/>
      <c r="H4292" s="59"/>
      <c r="I4292" s="59">
        <v>0</v>
      </c>
      <c r="J4292" s="60"/>
      <c r="K4292" s="59"/>
    </row>
    <row r="4293" spans="1:11" ht="15" customHeight="1" x14ac:dyDescent="0.4">
      <c r="A4293" s="58">
        <v>4289</v>
      </c>
      <c r="B4293" s="59" t="s">
        <v>9135</v>
      </c>
      <c r="C4293" s="59" t="s">
        <v>707</v>
      </c>
      <c r="D4293" s="59" t="s">
        <v>7913</v>
      </c>
      <c r="E4293" s="58" t="s">
        <v>586</v>
      </c>
      <c r="F4293" s="58">
        <v>2</v>
      </c>
      <c r="G4293" s="59"/>
      <c r="H4293" s="59"/>
      <c r="I4293" s="59">
        <v>0</v>
      </c>
      <c r="J4293" s="60"/>
      <c r="K4293" s="59"/>
    </row>
    <row r="4294" spans="1:11" ht="15" customHeight="1" x14ac:dyDescent="0.4">
      <c r="A4294" s="58">
        <v>4290</v>
      </c>
      <c r="B4294" s="59" t="s">
        <v>9136</v>
      </c>
      <c r="C4294" s="59" t="s">
        <v>5580</v>
      </c>
      <c r="D4294" s="59" t="s">
        <v>43</v>
      </c>
      <c r="E4294" s="58" t="s">
        <v>829</v>
      </c>
      <c r="F4294" s="58">
        <v>3</v>
      </c>
      <c r="G4294" s="59" t="s">
        <v>1560</v>
      </c>
      <c r="H4294" s="59"/>
      <c r="I4294" s="59">
        <v>0</v>
      </c>
      <c r="J4294" s="60"/>
      <c r="K4294" s="59"/>
    </row>
    <row r="4295" spans="1:11" ht="15" customHeight="1" x14ac:dyDescent="0.4">
      <c r="A4295" s="58">
        <v>4291</v>
      </c>
      <c r="B4295" s="59" t="s">
        <v>9137</v>
      </c>
      <c r="C4295" s="59" t="s">
        <v>593</v>
      </c>
      <c r="D4295" s="59" t="s">
        <v>594</v>
      </c>
      <c r="E4295" s="58" t="s">
        <v>586</v>
      </c>
      <c r="F4295" s="58">
        <v>1</v>
      </c>
      <c r="G4295" s="59"/>
      <c r="H4295" s="59"/>
      <c r="I4295" s="59">
        <v>0</v>
      </c>
      <c r="J4295" s="60"/>
      <c r="K4295" s="59"/>
    </row>
    <row r="4296" spans="1:11" ht="15" customHeight="1" x14ac:dyDescent="0.4">
      <c r="A4296" s="58">
        <v>4292</v>
      </c>
      <c r="B4296" s="59" t="s">
        <v>9138</v>
      </c>
      <c r="C4296" s="59" t="s">
        <v>668</v>
      </c>
      <c r="D4296" s="59" t="s">
        <v>669</v>
      </c>
      <c r="E4296" s="58" t="s">
        <v>586</v>
      </c>
      <c r="F4296" s="58">
        <v>2</v>
      </c>
      <c r="G4296" s="59"/>
      <c r="H4296" s="59"/>
      <c r="I4296" s="59">
        <v>0</v>
      </c>
      <c r="J4296" s="60"/>
      <c r="K4296" s="59"/>
    </row>
    <row r="4297" spans="1:11" ht="15" customHeight="1" x14ac:dyDescent="0.4">
      <c r="A4297" s="58">
        <v>4293</v>
      </c>
      <c r="B4297" s="59" t="s">
        <v>9139</v>
      </c>
      <c r="C4297" s="59" t="s">
        <v>713</v>
      </c>
      <c r="D4297" s="59" t="s">
        <v>708</v>
      </c>
      <c r="E4297" s="58" t="s">
        <v>586</v>
      </c>
      <c r="F4297" s="58">
        <v>2</v>
      </c>
      <c r="G4297" s="59"/>
      <c r="H4297" s="59"/>
      <c r="I4297" s="59">
        <v>0</v>
      </c>
      <c r="J4297" s="60"/>
      <c r="K4297" s="59"/>
    </row>
    <row r="4298" spans="1:11" ht="15" customHeight="1" x14ac:dyDescent="0.4">
      <c r="A4298" s="58">
        <v>4294</v>
      </c>
      <c r="B4298" s="59" t="s">
        <v>9140</v>
      </c>
      <c r="C4298" s="59" t="s">
        <v>726</v>
      </c>
      <c r="D4298" s="59" t="s">
        <v>722</v>
      </c>
      <c r="E4298" s="58" t="s">
        <v>586</v>
      </c>
      <c r="F4298" s="58">
        <v>2</v>
      </c>
      <c r="G4298" s="59"/>
      <c r="H4298" s="59"/>
      <c r="I4298" s="59">
        <v>0</v>
      </c>
      <c r="J4298" s="60"/>
      <c r="K4298" s="59"/>
    </row>
    <row r="4299" spans="1:11" ht="15" customHeight="1" x14ac:dyDescent="0.4">
      <c r="A4299" s="58">
        <v>4295</v>
      </c>
      <c r="B4299" s="59" t="s">
        <v>9141</v>
      </c>
      <c r="C4299" s="59" t="s">
        <v>9142</v>
      </c>
      <c r="D4299" s="59" t="s">
        <v>9143</v>
      </c>
      <c r="E4299" s="58" t="s">
        <v>586</v>
      </c>
      <c r="F4299" s="58">
        <v>1</v>
      </c>
      <c r="G4299" s="59"/>
      <c r="H4299" s="59"/>
      <c r="I4299" s="59">
        <v>0</v>
      </c>
      <c r="J4299" s="60"/>
      <c r="K4299" s="59"/>
    </row>
    <row r="4300" spans="1:11" ht="15" customHeight="1" x14ac:dyDescent="0.4">
      <c r="A4300" s="58">
        <v>4296</v>
      </c>
      <c r="B4300" s="59" t="s">
        <v>9144</v>
      </c>
      <c r="C4300" s="59" t="s">
        <v>668</v>
      </c>
      <c r="D4300" s="59" t="s">
        <v>669</v>
      </c>
      <c r="E4300" s="58" t="s">
        <v>586</v>
      </c>
      <c r="F4300" s="58">
        <v>2</v>
      </c>
      <c r="G4300" s="59"/>
      <c r="H4300" s="59"/>
      <c r="I4300" s="59">
        <v>0</v>
      </c>
      <c r="J4300" s="60"/>
      <c r="K4300" s="59"/>
    </row>
    <row r="4301" spans="1:11" ht="15" customHeight="1" x14ac:dyDescent="0.4">
      <c r="A4301" s="58">
        <v>4297</v>
      </c>
      <c r="B4301" s="59" t="s">
        <v>9145</v>
      </c>
      <c r="C4301" s="59" t="s">
        <v>713</v>
      </c>
      <c r="D4301" s="59" t="s">
        <v>708</v>
      </c>
      <c r="E4301" s="58" t="s">
        <v>586</v>
      </c>
      <c r="F4301" s="58">
        <v>2</v>
      </c>
      <c r="G4301" s="59"/>
      <c r="H4301" s="59"/>
      <c r="I4301" s="59">
        <v>0</v>
      </c>
      <c r="J4301" s="60"/>
      <c r="K4301" s="59"/>
    </row>
    <row r="4302" spans="1:11" ht="15" customHeight="1" x14ac:dyDescent="0.4">
      <c r="A4302" s="58">
        <v>4298</v>
      </c>
      <c r="B4302" s="59" t="s">
        <v>9146</v>
      </c>
      <c r="C4302" s="59" t="s">
        <v>726</v>
      </c>
      <c r="D4302" s="59" t="s">
        <v>722</v>
      </c>
      <c r="E4302" s="58" t="s">
        <v>586</v>
      </c>
      <c r="F4302" s="58">
        <v>2</v>
      </c>
      <c r="G4302" s="59"/>
      <c r="H4302" s="59"/>
      <c r="I4302" s="59">
        <v>0</v>
      </c>
      <c r="J4302" s="60"/>
      <c r="K4302" s="59"/>
    </row>
    <row r="4303" spans="1:11" ht="15" customHeight="1" x14ac:dyDescent="0.4">
      <c r="A4303" s="58">
        <v>4299</v>
      </c>
      <c r="B4303" s="59" t="s">
        <v>9147</v>
      </c>
      <c r="C4303" s="59" t="s">
        <v>9148</v>
      </c>
      <c r="D4303" s="59" t="s">
        <v>9149</v>
      </c>
      <c r="E4303" s="58" t="s">
        <v>586</v>
      </c>
      <c r="F4303" s="58">
        <v>1</v>
      </c>
      <c r="G4303" s="59"/>
      <c r="H4303" s="59"/>
      <c r="I4303" s="59">
        <v>0</v>
      </c>
      <c r="J4303" s="60"/>
      <c r="K4303" s="59"/>
    </row>
    <row r="4304" spans="1:11" ht="15" customHeight="1" x14ac:dyDescent="0.4">
      <c r="A4304" s="58">
        <v>4300</v>
      </c>
      <c r="B4304" s="59" t="s">
        <v>9150</v>
      </c>
      <c r="C4304" s="59" t="s">
        <v>9151</v>
      </c>
      <c r="D4304" s="59" t="s">
        <v>9152</v>
      </c>
      <c r="E4304" s="58" t="s">
        <v>586</v>
      </c>
      <c r="F4304" s="58">
        <v>1</v>
      </c>
      <c r="G4304" s="59"/>
      <c r="H4304" s="59"/>
      <c r="I4304" s="59">
        <v>0</v>
      </c>
      <c r="J4304" s="60"/>
      <c r="K4304" s="59"/>
    </row>
    <row r="4305" spans="1:11" ht="15" customHeight="1" x14ac:dyDescent="0.4">
      <c r="A4305" s="58">
        <v>4301</v>
      </c>
      <c r="B4305" s="59" t="s">
        <v>9153</v>
      </c>
      <c r="C4305" s="59" t="s">
        <v>9154</v>
      </c>
      <c r="D4305" s="59" t="s">
        <v>594</v>
      </c>
      <c r="E4305" s="58" t="s">
        <v>586</v>
      </c>
      <c r="F4305" s="58">
        <v>1</v>
      </c>
      <c r="G4305" s="59"/>
      <c r="H4305" s="59"/>
      <c r="I4305" s="59">
        <v>0</v>
      </c>
      <c r="J4305" s="60"/>
      <c r="K4305" s="59"/>
    </row>
    <row r="4306" spans="1:11" ht="15" customHeight="1" x14ac:dyDescent="0.4">
      <c r="A4306" s="58">
        <v>4302</v>
      </c>
      <c r="B4306" s="59" t="s">
        <v>9155</v>
      </c>
      <c r="C4306" s="59" t="s">
        <v>9156</v>
      </c>
      <c r="D4306" s="59" t="s">
        <v>5591</v>
      </c>
      <c r="E4306" s="58" t="s">
        <v>582</v>
      </c>
      <c r="F4306" s="58">
        <v>1</v>
      </c>
      <c r="G4306" s="59"/>
      <c r="H4306" s="59"/>
      <c r="I4306" s="59">
        <v>0</v>
      </c>
      <c r="J4306" s="60"/>
      <c r="K4306" s="59"/>
    </row>
    <row r="4307" spans="1:11" ht="15" customHeight="1" x14ac:dyDescent="0.4">
      <c r="A4307" s="58">
        <v>4303</v>
      </c>
      <c r="B4307" s="59" t="s">
        <v>9157</v>
      </c>
      <c r="C4307" s="59" t="s">
        <v>9158</v>
      </c>
      <c r="D4307" s="59" t="s">
        <v>5591</v>
      </c>
      <c r="E4307" s="58" t="s">
        <v>586</v>
      </c>
      <c r="F4307" s="58">
        <v>1</v>
      </c>
      <c r="G4307" s="59"/>
      <c r="H4307" s="59"/>
      <c r="I4307" s="59">
        <v>0</v>
      </c>
      <c r="J4307" s="60"/>
      <c r="K4307" s="59"/>
    </row>
    <row r="4308" spans="1:11" ht="15" customHeight="1" x14ac:dyDescent="0.4">
      <c r="A4308" s="58">
        <v>4304</v>
      </c>
      <c r="B4308" s="59" t="s">
        <v>9159</v>
      </c>
      <c r="C4308" s="59" t="s">
        <v>3669</v>
      </c>
      <c r="D4308" s="59" t="s">
        <v>948</v>
      </c>
      <c r="E4308" s="58" t="s">
        <v>586</v>
      </c>
      <c r="F4308" s="58">
        <v>3</v>
      </c>
      <c r="G4308" s="59"/>
      <c r="H4308" s="59"/>
      <c r="I4308" s="59">
        <v>0</v>
      </c>
      <c r="J4308" s="60"/>
      <c r="K4308" s="59"/>
    </row>
    <row r="4309" spans="1:11" ht="15" customHeight="1" x14ac:dyDescent="0.4">
      <c r="A4309" s="58">
        <v>4305</v>
      </c>
      <c r="B4309" s="59" t="s">
        <v>9160</v>
      </c>
      <c r="C4309" s="59" t="s">
        <v>5596</v>
      </c>
      <c r="D4309" s="59" t="s">
        <v>948</v>
      </c>
      <c r="E4309" s="58" t="s">
        <v>586</v>
      </c>
      <c r="F4309" s="58">
        <v>6</v>
      </c>
      <c r="G4309" s="59"/>
      <c r="H4309" s="59"/>
      <c r="I4309" s="59">
        <v>0</v>
      </c>
      <c r="J4309" s="60"/>
      <c r="K4309" s="59"/>
    </row>
    <row r="4310" spans="1:11" ht="15" customHeight="1" x14ac:dyDescent="0.4">
      <c r="A4310" s="58">
        <v>4306</v>
      </c>
      <c r="B4310" s="59" t="s">
        <v>9161</v>
      </c>
      <c r="C4310" s="59" t="s">
        <v>9162</v>
      </c>
      <c r="D4310" s="59" t="s">
        <v>9163</v>
      </c>
      <c r="E4310" s="58" t="s">
        <v>582</v>
      </c>
      <c r="F4310" s="58">
        <v>1</v>
      </c>
      <c r="G4310" s="59"/>
      <c r="H4310" s="59"/>
      <c r="I4310" s="59">
        <v>5.7999999999999996E-3</v>
      </c>
      <c r="J4310" s="60">
        <v>172413793.1034483</v>
      </c>
      <c r="K4310" s="59"/>
    </row>
    <row r="4311" spans="1:11" ht="15" customHeight="1" x14ac:dyDescent="0.4">
      <c r="A4311" s="58">
        <v>4307</v>
      </c>
      <c r="B4311" s="59" t="s">
        <v>9164</v>
      </c>
      <c r="C4311" s="59" t="s">
        <v>9165</v>
      </c>
      <c r="D4311" s="59" t="s">
        <v>9163</v>
      </c>
      <c r="E4311" s="58" t="s">
        <v>586</v>
      </c>
      <c r="F4311" s="58">
        <v>1</v>
      </c>
      <c r="G4311" s="59"/>
      <c r="H4311" s="59"/>
      <c r="I4311" s="59">
        <v>0</v>
      </c>
      <c r="J4311" s="60"/>
      <c r="K4311" s="59"/>
    </row>
    <row r="4312" spans="1:11" ht="15" customHeight="1" x14ac:dyDescent="0.4">
      <c r="A4312" s="58">
        <v>4308</v>
      </c>
      <c r="B4312" s="59" t="s">
        <v>9166</v>
      </c>
      <c r="C4312" s="59" t="s">
        <v>3613</v>
      </c>
      <c r="D4312" s="59" t="s">
        <v>948</v>
      </c>
      <c r="E4312" s="58" t="s">
        <v>586</v>
      </c>
      <c r="F4312" s="58">
        <v>1</v>
      </c>
      <c r="G4312" s="59"/>
      <c r="H4312" s="59"/>
      <c r="I4312" s="59">
        <v>0</v>
      </c>
      <c r="J4312" s="60"/>
      <c r="K4312" s="59"/>
    </row>
    <row r="4313" spans="1:11" ht="15" customHeight="1" x14ac:dyDescent="0.4">
      <c r="A4313" s="58">
        <v>4309</v>
      </c>
      <c r="B4313" s="59" t="s">
        <v>9167</v>
      </c>
      <c r="C4313" s="59" t="s">
        <v>5601</v>
      </c>
      <c r="D4313" s="59" t="s">
        <v>74</v>
      </c>
      <c r="E4313" s="58" t="s">
        <v>829</v>
      </c>
      <c r="F4313" s="58">
        <v>1</v>
      </c>
      <c r="G4313" s="59" t="s">
        <v>830</v>
      </c>
      <c r="H4313" s="59" t="s">
        <v>1816</v>
      </c>
      <c r="I4313" s="59">
        <v>2.8999999999999998E-3</v>
      </c>
      <c r="J4313" s="60">
        <v>344827586.2068966</v>
      </c>
      <c r="K4313" s="59"/>
    </row>
    <row r="4314" spans="1:11" ht="15" customHeight="1" x14ac:dyDescent="0.4">
      <c r="A4314" s="58">
        <v>4310</v>
      </c>
      <c r="B4314" s="59" t="s">
        <v>9168</v>
      </c>
      <c r="C4314" s="59" t="s">
        <v>5603</v>
      </c>
      <c r="D4314" s="59" t="s">
        <v>74</v>
      </c>
      <c r="E4314" s="58" t="s">
        <v>829</v>
      </c>
      <c r="F4314" s="58">
        <v>1</v>
      </c>
      <c r="G4314" s="59" t="s">
        <v>830</v>
      </c>
      <c r="H4314" s="59" t="s">
        <v>1816</v>
      </c>
      <c r="I4314" s="59">
        <v>2.8999999999999998E-3</v>
      </c>
      <c r="J4314" s="60">
        <v>344827586.2068966</v>
      </c>
      <c r="K4314" s="59"/>
    </row>
    <row r="4315" spans="1:11" ht="15" customHeight="1" x14ac:dyDescent="0.4">
      <c r="A4315" s="58">
        <v>4311</v>
      </c>
      <c r="B4315" s="59" t="s">
        <v>9169</v>
      </c>
      <c r="C4315" s="59" t="s">
        <v>5605</v>
      </c>
      <c r="D4315" s="59" t="s">
        <v>5606</v>
      </c>
      <c r="E4315" s="58" t="s">
        <v>586</v>
      </c>
      <c r="F4315" s="58">
        <v>1</v>
      </c>
      <c r="G4315" s="59"/>
      <c r="H4315" s="59"/>
      <c r="I4315" s="59">
        <v>0</v>
      </c>
      <c r="J4315" s="60"/>
      <c r="K4315" s="59"/>
    </row>
    <row r="4316" spans="1:11" ht="15" customHeight="1" x14ac:dyDescent="0.4">
      <c r="A4316" s="58">
        <v>4312</v>
      </c>
      <c r="B4316" s="59" t="s">
        <v>9170</v>
      </c>
      <c r="C4316" s="59" t="s">
        <v>5608</v>
      </c>
      <c r="D4316" s="59" t="s">
        <v>5606</v>
      </c>
      <c r="E4316" s="58" t="s">
        <v>586</v>
      </c>
      <c r="F4316" s="58">
        <v>1</v>
      </c>
      <c r="G4316" s="59"/>
      <c r="H4316" s="59"/>
      <c r="I4316" s="59">
        <v>0</v>
      </c>
      <c r="J4316" s="60"/>
      <c r="K4316" s="59"/>
    </row>
    <row r="4317" spans="1:11" ht="15" customHeight="1" x14ac:dyDescent="0.4">
      <c r="A4317" s="58">
        <v>4313</v>
      </c>
      <c r="B4317" s="59" t="s">
        <v>9171</v>
      </c>
      <c r="C4317" s="59" t="s">
        <v>9172</v>
      </c>
      <c r="D4317" s="59" t="s">
        <v>1885</v>
      </c>
      <c r="E4317" s="58" t="s">
        <v>586</v>
      </c>
      <c r="F4317" s="58">
        <v>3</v>
      </c>
      <c r="G4317" s="59"/>
      <c r="H4317" s="59"/>
      <c r="I4317" s="59">
        <v>0</v>
      </c>
      <c r="J4317" s="60"/>
      <c r="K4317" s="59"/>
    </row>
    <row r="4318" spans="1:11" ht="15" customHeight="1" x14ac:dyDescent="0.4">
      <c r="A4318" s="58">
        <v>4314</v>
      </c>
      <c r="B4318" s="59" t="s">
        <v>9173</v>
      </c>
      <c r="C4318" s="59" t="s">
        <v>5612</v>
      </c>
      <c r="D4318" s="59" t="s">
        <v>1888</v>
      </c>
      <c r="E4318" s="58" t="s">
        <v>586</v>
      </c>
      <c r="F4318" s="58">
        <v>1</v>
      </c>
      <c r="G4318" s="59"/>
      <c r="H4318" s="59"/>
      <c r="I4318" s="59">
        <v>0</v>
      </c>
      <c r="J4318" s="60"/>
      <c r="K4318" s="59"/>
    </row>
    <row r="4319" spans="1:11" ht="15" customHeight="1" x14ac:dyDescent="0.4">
      <c r="A4319" s="58">
        <v>4315</v>
      </c>
      <c r="B4319" s="59" t="s">
        <v>9174</v>
      </c>
      <c r="C4319" s="59" t="s">
        <v>5614</v>
      </c>
      <c r="D4319" s="59" t="s">
        <v>1888</v>
      </c>
      <c r="E4319" s="58" t="s">
        <v>586</v>
      </c>
      <c r="F4319" s="58">
        <v>1</v>
      </c>
      <c r="G4319" s="59"/>
      <c r="H4319" s="59"/>
      <c r="I4319" s="59">
        <v>0</v>
      </c>
      <c r="J4319" s="60"/>
      <c r="K4319" s="59"/>
    </row>
    <row r="4320" spans="1:11" ht="15" customHeight="1" x14ac:dyDescent="0.4">
      <c r="A4320" s="58">
        <v>4316</v>
      </c>
      <c r="B4320" s="59" t="s">
        <v>9175</v>
      </c>
      <c r="C4320" s="59" t="s">
        <v>5616</v>
      </c>
      <c r="D4320" s="59" t="s">
        <v>1888</v>
      </c>
      <c r="E4320" s="58" t="s">
        <v>586</v>
      </c>
      <c r="F4320" s="58">
        <v>1</v>
      </c>
      <c r="G4320" s="59"/>
      <c r="H4320" s="59"/>
      <c r="I4320" s="59">
        <v>0</v>
      </c>
      <c r="J4320" s="60"/>
      <c r="K4320" s="59"/>
    </row>
    <row r="4321" spans="1:11" ht="15" customHeight="1" x14ac:dyDescent="0.4">
      <c r="A4321" s="58">
        <v>4317</v>
      </c>
      <c r="B4321" s="59" t="s">
        <v>9176</v>
      </c>
      <c r="C4321" s="59" t="s">
        <v>5618</v>
      </c>
      <c r="D4321" s="59" t="s">
        <v>1888</v>
      </c>
      <c r="E4321" s="58" t="s">
        <v>586</v>
      </c>
      <c r="F4321" s="58">
        <v>1</v>
      </c>
      <c r="G4321" s="59"/>
      <c r="H4321" s="59"/>
      <c r="I4321" s="59">
        <v>0</v>
      </c>
      <c r="J4321" s="60"/>
      <c r="K4321" s="59"/>
    </row>
    <row r="4322" spans="1:11" ht="15" customHeight="1" x14ac:dyDescent="0.4">
      <c r="A4322" s="58">
        <v>4318</v>
      </c>
      <c r="B4322" s="59" t="s">
        <v>9177</v>
      </c>
      <c r="C4322" s="59" t="s">
        <v>8155</v>
      </c>
      <c r="D4322" s="59" t="s">
        <v>1888</v>
      </c>
      <c r="E4322" s="58" t="s">
        <v>586</v>
      </c>
      <c r="F4322" s="58">
        <v>1</v>
      </c>
      <c r="G4322" s="59"/>
      <c r="H4322" s="59"/>
      <c r="I4322" s="59">
        <v>0</v>
      </c>
      <c r="J4322" s="60"/>
      <c r="K4322" s="59"/>
    </row>
    <row r="4323" spans="1:11" ht="15" customHeight="1" x14ac:dyDescent="0.4">
      <c r="A4323" s="58">
        <v>4319</v>
      </c>
      <c r="B4323" s="59" t="s">
        <v>9178</v>
      </c>
      <c r="C4323" s="59" t="s">
        <v>5344</v>
      </c>
      <c r="D4323" s="59" t="s">
        <v>1821</v>
      </c>
      <c r="E4323" s="58" t="s">
        <v>586</v>
      </c>
      <c r="F4323" s="58">
        <v>1</v>
      </c>
      <c r="G4323" s="59"/>
      <c r="H4323" s="59"/>
      <c r="I4323" s="59">
        <v>0</v>
      </c>
      <c r="J4323" s="60"/>
      <c r="K4323" s="59"/>
    </row>
    <row r="4324" spans="1:11" ht="15" customHeight="1" x14ac:dyDescent="0.4">
      <c r="A4324" s="58">
        <v>4320</v>
      </c>
      <c r="B4324" s="59" t="s">
        <v>9179</v>
      </c>
      <c r="C4324" s="59" t="s">
        <v>5621</v>
      </c>
      <c r="D4324" s="59" t="s">
        <v>1821</v>
      </c>
      <c r="E4324" s="58" t="s">
        <v>586</v>
      </c>
      <c r="F4324" s="58">
        <v>1</v>
      </c>
      <c r="G4324" s="59"/>
      <c r="H4324" s="59"/>
      <c r="I4324" s="59">
        <v>0</v>
      </c>
      <c r="J4324" s="60"/>
      <c r="K4324" s="59"/>
    </row>
    <row r="4325" spans="1:11" ht="15" customHeight="1" x14ac:dyDescent="0.4">
      <c r="A4325" s="58">
        <v>4321</v>
      </c>
      <c r="B4325" s="59" t="s">
        <v>9180</v>
      </c>
      <c r="C4325" s="59" t="s">
        <v>1904</v>
      </c>
      <c r="D4325" s="59" t="s">
        <v>874</v>
      </c>
      <c r="E4325" s="58" t="s">
        <v>586</v>
      </c>
      <c r="F4325" s="58">
        <v>1</v>
      </c>
      <c r="G4325" s="59"/>
      <c r="H4325" s="59"/>
      <c r="I4325" s="59">
        <v>0</v>
      </c>
      <c r="J4325" s="60"/>
      <c r="K4325" s="59"/>
    </row>
    <row r="4326" spans="1:11" ht="15" customHeight="1" x14ac:dyDescent="0.4">
      <c r="A4326" s="58">
        <v>4322</v>
      </c>
      <c r="B4326" s="59" t="s">
        <v>9181</v>
      </c>
      <c r="C4326" s="59" t="s">
        <v>1872</v>
      </c>
      <c r="D4326" s="59" t="s">
        <v>874</v>
      </c>
      <c r="E4326" s="58" t="s">
        <v>586</v>
      </c>
      <c r="F4326" s="58">
        <v>1</v>
      </c>
      <c r="G4326" s="59"/>
      <c r="H4326" s="59"/>
      <c r="I4326" s="59">
        <v>0</v>
      </c>
      <c r="J4326" s="60"/>
      <c r="K4326" s="59"/>
    </row>
    <row r="4327" spans="1:11" ht="15" customHeight="1" x14ac:dyDescent="0.4">
      <c r="A4327" s="58">
        <v>4323</v>
      </c>
      <c r="B4327" s="59" t="s">
        <v>9182</v>
      </c>
      <c r="C4327" s="59" t="s">
        <v>5521</v>
      </c>
      <c r="D4327" s="59" t="s">
        <v>874</v>
      </c>
      <c r="E4327" s="58" t="s">
        <v>586</v>
      </c>
      <c r="F4327" s="58">
        <v>1</v>
      </c>
      <c r="G4327" s="59"/>
      <c r="H4327" s="59"/>
      <c r="I4327" s="59">
        <v>0</v>
      </c>
      <c r="J4327" s="60"/>
      <c r="K4327" s="59"/>
    </row>
    <row r="4328" spans="1:11" ht="15" customHeight="1" x14ac:dyDescent="0.4">
      <c r="A4328" s="58">
        <v>4324</v>
      </c>
      <c r="B4328" s="59" t="s">
        <v>9183</v>
      </c>
      <c r="C4328" s="59" t="s">
        <v>9184</v>
      </c>
      <c r="D4328" s="59" t="s">
        <v>5394</v>
      </c>
      <c r="E4328" s="58" t="s">
        <v>586</v>
      </c>
      <c r="F4328" s="58">
        <v>1</v>
      </c>
      <c r="G4328" s="59"/>
      <c r="H4328" s="59"/>
      <c r="I4328" s="59">
        <v>0</v>
      </c>
      <c r="J4328" s="60"/>
      <c r="K4328" s="59"/>
    </row>
    <row r="4329" spans="1:11" ht="15" customHeight="1" x14ac:dyDescent="0.4">
      <c r="A4329" s="58">
        <v>4325</v>
      </c>
      <c r="B4329" s="59" t="s">
        <v>9185</v>
      </c>
      <c r="C4329" s="59" t="s">
        <v>5626</v>
      </c>
      <c r="D4329" s="59" t="s">
        <v>1835</v>
      </c>
      <c r="E4329" s="58" t="s">
        <v>586</v>
      </c>
      <c r="F4329" s="58">
        <v>1</v>
      </c>
      <c r="G4329" s="59"/>
      <c r="H4329" s="59"/>
      <c r="I4329" s="59">
        <v>0</v>
      </c>
      <c r="J4329" s="60"/>
      <c r="K4329" s="59"/>
    </row>
    <row r="4330" spans="1:11" ht="15" customHeight="1" x14ac:dyDescent="0.4">
      <c r="A4330" s="58">
        <v>4326</v>
      </c>
      <c r="B4330" s="59" t="s">
        <v>9186</v>
      </c>
      <c r="C4330" s="59" t="s">
        <v>1839</v>
      </c>
      <c r="D4330" s="59" t="s">
        <v>1835</v>
      </c>
      <c r="E4330" s="58" t="s">
        <v>586</v>
      </c>
      <c r="F4330" s="58">
        <v>1</v>
      </c>
      <c r="G4330" s="59"/>
      <c r="H4330" s="59"/>
      <c r="I4330" s="59">
        <v>0</v>
      </c>
      <c r="J4330" s="60"/>
      <c r="K4330" s="59"/>
    </row>
    <row r="4331" spans="1:11" ht="15" customHeight="1" x14ac:dyDescent="0.4">
      <c r="A4331" s="58">
        <v>4327</v>
      </c>
      <c r="B4331" s="59" t="s">
        <v>9187</v>
      </c>
      <c r="C4331" s="59" t="s">
        <v>5354</v>
      </c>
      <c r="D4331" s="59" t="s">
        <v>1835</v>
      </c>
      <c r="E4331" s="58" t="s">
        <v>586</v>
      </c>
      <c r="F4331" s="58">
        <v>1</v>
      </c>
      <c r="G4331" s="59"/>
      <c r="H4331" s="59"/>
      <c r="I4331" s="59">
        <v>0</v>
      </c>
      <c r="J4331" s="60"/>
      <c r="K4331" s="59"/>
    </row>
    <row r="4332" spans="1:11" ht="15" customHeight="1" x14ac:dyDescent="0.4">
      <c r="A4332" s="58">
        <v>4328</v>
      </c>
      <c r="B4332" s="59" t="s">
        <v>9188</v>
      </c>
      <c r="C4332" s="59" t="s">
        <v>5361</v>
      </c>
      <c r="D4332" s="59" t="s">
        <v>1826</v>
      </c>
      <c r="E4332" s="58" t="s">
        <v>586</v>
      </c>
      <c r="F4332" s="58">
        <v>1</v>
      </c>
      <c r="G4332" s="59"/>
      <c r="H4332" s="59"/>
      <c r="I4332" s="59">
        <v>0</v>
      </c>
      <c r="J4332" s="60"/>
      <c r="K4332" s="59"/>
    </row>
    <row r="4333" spans="1:11" ht="15" customHeight="1" x14ac:dyDescent="0.4">
      <c r="A4333" s="58">
        <v>4329</v>
      </c>
      <c r="B4333" s="59" t="s">
        <v>9189</v>
      </c>
      <c r="C4333" s="59" t="s">
        <v>9190</v>
      </c>
      <c r="D4333" s="59" t="s">
        <v>1851</v>
      </c>
      <c r="E4333" s="58" t="s">
        <v>586</v>
      </c>
      <c r="F4333" s="58">
        <v>1</v>
      </c>
      <c r="G4333" s="59"/>
      <c r="H4333" s="59"/>
      <c r="I4333" s="59">
        <v>0</v>
      </c>
      <c r="J4333" s="60"/>
      <c r="K4333" s="59"/>
    </row>
    <row r="4334" spans="1:11" ht="15" customHeight="1" x14ac:dyDescent="0.4">
      <c r="A4334" s="58">
        <v>4330</v>
      </c>
      <c r="B4334" s="59" t="s">
        <v>9191</v>
      </c>
      <c r="C4334" s="59" t="s">
        <v>9192</v>
      </c>
      <c r="D4334" s="59" t="s">
        <v>1829</v>
      </c>
      <c r="E4334" s="58" t="s">
        <v>586</v>
      </c>
      <c r="F4334" s="58">
        <v>1</v>
      </c>
      <c r="G4334" s="59"/>
      <c r="H4334" s="59"/>
      <c r="I4334" s="59">
        <v>0</v>
      </c>
      <c r="J4334" s="60"/>
      <c r="K4334" s="59"/>
    </row>
    <row r="4335" spans="1:11" ht="15" customHeight="1" x14ac:dyDescent="0.4">
      <c r="A4335" s="58">
        <v>4331</v>
      </c>
      <c r="B4335" s="59" t="s">
        <v>9193</v>
      </c>
      <c r="C4335" s="59" t="s">
        <v>5273</v>
      </c>
      <c r="D4335" s="59" t="s">
        <v>594</v>
      </c>
      <c r="E4335" s="58" t="s">
        <v>586</v>
      </c>
      <c r="F4335" s="58">
        <v>1</v>
      </c>
      <c r="G4335" s="59"/>
      <c r="H4335" s="59"/>
      <c r="I4335" s="59">
        <v>0</v>
      </c>
      <c r="J4335" s="60"/>
      <c r="K4335" s="59"/>
    </row>
    <row r="4336" spans="1:11" ht="15" customHeight="1" x14ac:dyDescent="0.4">
      <c r="A4336" s="58">
        <v>4332</v>
      </c>
      <c r="B4336" s="59" t="s">
        <v>9194</v>
      </c>
      <c r="C4336" s="59" t="s">
        <v>866</v>
      </c>
      <c r="D4336" s="59" t="s">
        <v>594</v>
      </c>
      <c r="E4336" s="58" t="s">
        <v>586</v>
      </c>
      <c r="F4336" s="58">
        <v>1</v>
      </c>
      <c r="G4336" s="59"/>
      <c r="H4336" s="59"/>
      <c r="I4336" s="59">
        <v>0</v>
      </c>
      <c r="J4336" s="60"/>
      <c r="K4336" s="59"/>
    </row>
    <row r="4337" spans="1:11" ht="15" customHeight="1" x14ac:dyDescent="0.4">
      <c r="A4337" s="58">
        <v>4333</v>
      </c>
      <c r="B4337" s="59" t="s">
        <v>9195</v>
      </c>
      <c r="C4337" s="59" t="s">
        <v>5271</v>
      </c>
      <c r="D4337" s="59" t="s">
        <v>594</v>
      </c>
      <c r="E4337" s="58" t="s">
        <v>586</v>
      </c>
      <c r="F4337" s="58">
        <v>1</v>
      </c>
      <c r="G4337" s="59"/>
      <c r="H4337" s="59"/>
      <c r="I4337" s="59">
        <v>0</v>
      </c>
      <c r="J4337" s="60"/>
      <c r="K4337" s="59"/>
    </row>
    <row r="4338" spans="1:11" ht="15" customHeight="1" x14ac:dyDescent="0.4">
      <c r="A4338" s="58">
        <v>4334</v>
      </c>
      <c r="B4338" s="59" t="s">
        <v>9196</v>
      </c>
      <c r="C4338" s="59">
        <v>81090046</v>
      </c>
      <c r="D4338" s="59" t="s">
        <v>9197</v>
      </c>
      <c r="E4338" s="58" t="s">
        <v>582</v>
      </c>
      <c r="F4338" s="58">
        <v>1</v>
      </c>
      <c r="G4338" s="59"/>
      <c r="H4338" s="59"/>
      <c r="I4338" s="59">
        <v>2.8999999999999998E-3</v>
      </c>
      <c r="J4338" s="60">
        <v>344827586.2068966</v>
      </c>
      <c r="K4338" s="59"/>
    </row>
    <row r="4339" spans="1:11" ht="15" customHeight="1" x14ac:dyDescent="0.4">
      <c r="A4339" s="58">
        <v>4335</v>
      </c>
      <c r="B4339" s="59" t="s">
        <v>9198</v>
      </c>
      <c r="C4339" s="59" t="s">
        <v>9198</v>
      </c>
      <c r="D4339" s="59" t="s">
        <v>9199</v>
      </c>
      <c r="E4339" s="58" t="s">
        <v>586</v>
      </c>
      <c r="F4339" s="58">
        <v>1</v>
      </c>
      <c r="G4339" s="59"/>
      <c r="H4339" s="59"/>
      <c r="I4339" s="59">
        <v>0</v>
      </c>
      <c r="J4339" s="60"/>
      <c r="K4339" s="59"/>
    </row>
    <row r="4340" spans="1:11" ht="15" customHeight="1" x14ac:dyDescent="0.4">
      <c r="A4340" s="58">
        <v>4336</v>
      </c>
      <c r="B4340" s="59" t="s">
        <v>9200</v>
      </c>
      <c r="C4340" s="59" t="s">
        <v>9200</v>
      </c>
      <c r="D4340" s="59" t="s">
        <v>9201</v>
      </c>
      <c r="E4340" s="58" t="s">
        <v>586</v>
      </c>
      <c r="F4340" s="58">
        <v>1</v>
      </c>
      <c r="G4340" s="59"/>
      <c r="H4340" s="59"/>
      <c r="I4340" s="59">
        <v>0</v>
      </c>
      <c r="J4340" s="60"/>
      <c r="K4340" s="59"/>
    </row>
    <row r="4341" spans="1:11" ht="15" customHeight="1" x14ac:dyDescent="0.4">
      <c r="A4341" s="58">
        <v>4337</v>
      </c>
      <c r="B4341" s="59" t="s">
        <v>9202</v>
      </c>
      <c r="C4341" s="59" t="s">
        <v>9202</v>
      </c>
      <c r="D4341" s="59" t="s">
        <v>7904</v>
      </c>
      <c r="E4341" s="58" t="s">
        <v>586</v>
      </c>
      <c r="F4341" s="58">
        <v>1</v>
      </c>
      <c r="G4341" s="59"/>
      <c r="H4341" s="59"/>
      <c r="I4341" s="59">
        <v>0</v>
      </c>
      <c r="J4341" s="60"/>
      <c r="K4341" s="59"/>
    </row>
    <row r="4342" spans="1:11" ht="15" customHeight="1" x14ac:dyDescent="0.4">
      <c r="A4342" s="58">
        <v>4338</v>
      </c>
      <c r="B4342" s="59" t="s">
        <v>9203</v>
      </c>
      <c r="C4342" s="59" t="s">
        <v>9203</v>
      </c>
      <c r="D4342" s="59" t="s">
        <v>9204</v>
      </c>
      <c r="E4342" s="58" t="s">
        <v>586</v>
      </c>
      <c r="F4342" s="58">
        <v>1</v>
      </c>
      <c r="G4342" s="59"/>
      <c r="H4342" s="59"/>
      <c r="I4342" s="59">
        <v>0</v>
      </c>
      <c r="J4342" s="60"/>
      <c r="K4342" s="59"/>
    </row>
    <row r="4343" spans="1:11" ht="15" customHeight="1" x14ac:dyDescent="0.4">
      <c r="A4343" s="58">
        <v>4339</v>
      </c>
      <c r="B4343" s="59" t="s">
        <v>9205</v>
      </c>
      <c r="C4343" s="59" t="s">
        <v>9205</v>
      </c>
      <c r="D4343" s="59" t="s">
        <v>9206</v>
      </c>
      <c r="E4343" s="58" t="s">
        <v>586</v>
      </c>
      <c r="F4343" s="58">
        <v>1</v>
      </c>
      <c r="G4343" s="59"/>
      <c r="H4343" s="59"/>
      <c r="I4343" s="59">
        <v>0</v>
      </c>
      <c r="J4343" s="60"/>
      <c r="K4343" s="59"/>
    </row>
    <row r="4344" spans="1:11" ht="15" customHeight="1" x14ac:dyDescent="0.4">
      <c r="A4344" s="58">
        <v>4340</v>
      </c>
      <c r="B4344" s="59" t="s">
        <v>9207</v>
      </c>
      <c r="C4344" s="59" t="s">
        <v>9207</v>
      </c>
      <c r="D4344" s="59" t="s">
        <v>9208</v>
      </c>
      <c r="E4344" s="58" t="s">
        <v>586</v>
      </c>
      <c r="F4344" s="58">
        <v>1</v>
      </c>
      <c r="G4344" s="59"/>
      <c r="H4344" s="59"/>
      <c r="I4344" s="59">
        <v>0</v>
      </c>
      <c r="J4344" s="60"/>
      <c r="K4344" s="59"/>
    </row>
    <row r="4345" spans="1:11" ht="15" customHeight="1" x14ac:dyDescent="0.4">
      <c r="A4345" s="58">
        <v>4341</v>
      </c>
      <c r="B4345" s="59" t="s">
        <v>9209</v>
      </c>
      <c r="C4345" s="59" t="s">
        <v>9209</v>
      </c>
      <c r="D4345" s="59" t="s">
        <v>8479</v>
      </c>
      <c r="E4345" s="58" t="s">
        <v>586</v>
      </c>
      <c r="F4345" s="58">
        <v>1</v>
      </c>
      <c r="G4345" s="59"/>
      <c r="H4345" s="59"/>
      <c r="I4345" s="59">
        <v>0</v>
      </c>
      <c r="J4345" s="60"/>
      <c r="K4345" s="59"/>
    </row>
    <row r="4346" spans="1:11" ht="15" customHeight="1" x14ac:dyDescent="0.4">
      <c r="A4346" s="58">
        <v>4342</v>
      </c>
      <c r="B4346" s="59" t="s">
        <v>9210</v>
      </c>
      <c r="C4346" s="59" t="s">
        <v>9210</v>
      </c>
      <c r="D4346" s="59" t="s">
        <v>8543</v>
      </c>
      <c r="E4346" s="58" t="s">
        <v>586</v>
      </c>
      <c r="F4346" s="58">
        <v>1</v>
      </c>
      <c r="G4346" s="59"/>
      <c r="H4346" s="59"/>
      <c r="I4346" s="59">
        <v>0</v>
      </c>
      <c r="J4346" s="60"/>
      <c r="K4346" s="59"/>
    </row>
    <row r="4347" spans="1:11" ht="15" customHeight="1" x14ac:dyDescent="0.4">
      <c r="A4347" s="58">
        <v>4343</v>
      </c>
      <c r="B4347" s="59" t="s">
        <v>9211</v>
      </c>
      <c r="C4347" s="59" t="s">
        <v>9211</v>
      </c>
      <c r="D4347" s="59" t="s">
        <v>9212</v>
      </c>
      <c r="E4347" s="58" t="s">
        <v>582</v>
      </c>
      <c r="F4347" s="58">
        <v>1</v>
      </c>
      <c r="G4347" s="59"/>
      <c r="H4347" s="59"/>
      <c r="I4347" s="59">
        <v>2.8999999999999998E-3</v>
      </c>
      <c r="J4347" s="60">
        <v>344827586.2068966</v>
      </c>
      <c r="K4347" s="59"/>
    </row>
    <row r="4348" spans="1:11" ht="15" customHeight="1" x14ac:dyDescent="0.4">
      <c r="A4348" s="58">
        <v>4344</v>
      </c>
      <c r="B4348" s="59" t="s">
        <v>9213</v>
      </c>
      <c r="C4348" s="59" t="s">
        <v>9213</v>
      </c>
      <c r="D4348" s="59" t="s">
        <v>74</v>
      </c>
      <c r="E4348" s="58" t="s">
        <v>829</v>
      </c>
      <c r="F4348" s="58">
        <v>1</v>
      </c>
      <c r="G4348" s="59" t="s">
        <v>830</v>
      </c>
      <c r="H4348" s="59" t="s">
        <v>1816</v>
      </c>
      <c r="I4348" s="59">
        <v>2.8999999999999998E-3</v>
      </c>
      <c r="J4348" s="60">
        <v>344827586.2068966</v>
      </c>
      <c r="K4348" s="59"/>
    </row>
    <row r="4349" spans="1:11" ht="15" customHeight="1" x14ac:dyDescent="0.4">
      <c r="A4349" s="58">
        <v>4345</v>
      </c>
      <c r="B4349" s="59" t="s">
        <v>9214</v>
      </c>
      <c r="C4349" s="59" t="s">
        <v>9214</v>
      </c>
      <c r="D4349" s="59" t="s">
        <v>5234</v>
      </c>
      <c r="E4349" s="58" t="s">
        <v>586</v>
      </c>
      <c r="F4349" s="58">
        <v>1</v>
      </c>
      <c r="G4349" s="59"/>
      <c r="H4349" s="59"/>
      <c r="I4349" s="59">
        <v>0</v>
      </c>
      <c r="J4349" s="60"/>
      <c r="K4349" s="59"/>
    </row>
    <row r="4350" spans="1:11" ht="15" customHeight="1" x14ac:dyDescent="0.4">
      <c r="A4350" s="58">
        <v>4346</v>
      </c>
      <c r="B4350" s="59" t="s">
        <v>9215</v>
      </c>
      <c r="C4350" s="59" t="s">
        <v>9215</v>
      </c>
      <c r="D4350" s="59" t="s">
        <v>9216</v>
      </c>
      <c r="E4350" s="58" t="s">
        <v>586</v>
      </c>
      <c r="F4350" s="58">
        <v>1</v>
      </c>
      <c r="G4350" s="59"/>
      <c r="H4350" s="59"/>
      <c r="I4350" s="59">
        <v>0</v>
      </c>
      <c r="J4350" s="60"/>
      <c r="K4350" s="59"/>
    </row>
    <row r="4351" spans="1:11" ht="15" customHeight="1" x14ac:dyDescent="0.4">
      <c r="A4351" s="58">
        <v>4347</v>
      </c>
      <c r="B4351" s="59" t="s">
        <v>9217</v>
      </c>
      <c r="C4351" s="59" t="s">
        <v>9217</v>
      </c>
      <c r="D4351" s="59" t="s">
        <v>9218</v>
      </c>
      <c r="E4351" s="58" t="s">
        <v>586</v>
      </c>
      <c r="F4351" s="58">
        <v>1</v>
      </c>
      <c r="G4351" s="59"/>
      <c r="H4351" s="59"/>
      <c r="I4351" s="59">
        <v>0</v>
      </c>
      <c r="J4351" s="60"/>
      <c r="K4351" s="59"/>
    </row>
    <row r="4352" spans="1:11" ht="15" customHeight="1" x14ac:dyDescent="0.4">
      <c r="A4352" s="58">
        <v>4348</v>
      </c>
      <c r="B4352" s="59" t="s">
        <v>9219</v>
      </c>
      <c r="C4352" s="59" t="s">
        <v>9219</v>
      </c>
      <c r="D4352" s="59" t="s">
        <v>8610</v>
      </c>
      <c r="E4352" s="58" t="s">
        <v>586</v>
      </c>
      <c r="F4352" s="58">
        <v>1</v>
      </c>
      <c r="G4352" s="59"/>
      <c r="H4352" s="59"/>
      <c r="I4352" s="59">
        <v>0</v>
      </c>
      <c r="J4352" s="60"/>
      <c r="K4352" s="59"/>
    </row>
    <row r="4353" spans="1:11" ht="15" customHeight="1" x14ac:dyDescent="0.4">
      <c r="A4353" s="58">
        <v>4349</v>
      </c>
      <c r="B4353" s="59" t="s">
        <v>9220</v>
      </c>
      <c r="C4353" s="59" t="s">
        <v>9220</v>
      </c>
      <c r="D4353" s="59" t="s">
        <v>9221</v>
      </c>
      <c r="E4353" s="58" t="s">
        <v>586</v>
      </c>
      <c r="F4353" s="58">
        <v>1</v>
      </c>
      <c r="G4353" s="59"/>
      <c r="H4353" s="59"/>
      <c r="I4353" s="59">
        <v>0</v>
      </c>
      <c r="J4353" s="60"/>
      <c r="K4353" s="59"/>
    </row>
    <row r="4354" spans="1:11" ht="15" customHeight="1" x14ac:dyDescent="0.4">
      <c r="A4354" s="58">
        <v>4350</v>
      </c>
      <c r="B4354" s="59" t="s">
        <v>9222</v>
      </c>
      <c r="C4354" s="59" t="s">
        <v>9222</v>
      </c>
      <c r="D4354" s="59" t="s">
        <v>4998</v>
      </c>
      <c r="E4354" s="58" t="s">
        <v>586</v>
      </c>
      <c r="F4354" s="58">
        <v>1</v>
      </c>
      <c r="G4354" s="59"/>
      <c r="H4354" s="59"/>
      <c r="I4354" s="59">
        <v>0</v>
      </c>
      <c r="J4354" s="60"/>
      <c r="K4354" s="59"/>
    </row>
    <row r="4355" spans="1:11" ht="15" customHeight="1" x14ac:dyDescent="0.4">
      <c r="A4355" s="58">
        <v>4351</v>
      </c>
      <c r="B4355" s="59" t="s">
        <v>9223</v>
      </c>
      <c r="C4355" s="59" t="s">
        <v>9223</v>
      </c>
      <c r="D4355" s="59" t="s">
        <v>2547</v>
      </c>
      <c r="E4355" s="58" t="s">
        <v>586</v>
      </c>
      <c r="F4355" s="58">
        <v>1</v>
      </c>
      <c r="G4355" s="59"/>
      <c r="H4355" s="59"/>
      <c r="I4355" s="59">
        <v>0</v>
      </c>
      <c r="J4355" s="60"/>
      <c r="K4355" s="59"/>
    </row>
    <row r="4356" spans="1:11" ht="15" customHeight="1" x14ac:dyDescent="0.4">
      <c r="A4356" s="58">
        <v>4352</v>
      </c>
      <c r="B4356" s="59" t="s">
        <v>9224</v>
      </c>
      <c r="C4356" s="59" t="s">
        <v>9224</v>
      </c>
      <c r="D4356" s="59" t="s">
        <v>2547</v>
      </c>
      <c r="E4356" s="58" t="s">
        <v>586</v>
      </c>
      <c r="F4356" s="58">
        <v>1</v>
      </c>
      <c r="G4356" s="59"/>
      <c r="H4356" s="59"/>
      <c r="I4356" s="59">
        <v>0</v>
      </c>
      <c r="J4356" s="60"/>
      <c r="K4356" s="59"/>
    </row>
    <row r="4357" spans="1:11" ht="15" customHeight="1" x14ac:dyDescent="0.4">
      <c r="A4357" s="58">
        <v>4353</v>
      </c>
      <c r="B4357" s="59" t="s">
        <v>9225</v>
      </c>
      <c r="C4357" s="59" t="s">
        <v>9225</v>
      </c>
      <c r="D4357" s="59" t="s">
        <v>594</v>
      </c>
      <c r="E4357" s="58" t="s">
        <v>586</v>
      </c>
      <c r="F4357" s="58">
        <v>1</v>
      </c>
      <c r="G4357" s="59"/>
      <c r="H4357" s="59"/>
      <c r="I4357" s="59">
        <v>0</v>
      </c>
      <c r="J4357" s="60"/>
      <c r="K4357" s="59"/>
    </row>
    <row r="4358" spans="1:11" ht="15" customHeight="1" x14ac:dyDescent="0.4">
      <c r="A4358" s="58">
        <v>4354</v>
      </c>
      <c r="B4358" s="59" t="s">
        <v>9226</v>
      </c>
      <c r="C4358" s="59" t="s">
        <v>9226</v>
      </c>
      <c r="D4358" s="59" t="s">
        <v>9227</v>
      </c>
      <c r="E4358" s="58" t="s">
        <v>586</v>
      </c>
      <c r="F4358" s="58">
        <v>1</v>
      </c>
      <c r="G4358" s="59"/>
      <c r="H4358" s="59"/>
      <c r="I4358" s="59">
        <v>0</v>
      </c>
      <c r="J4358" s="60"/>
      <c r="K4358" s="59"/>
    </row>
    <row r="4359" spans="1:11" ht="15" customHeight="1" x14ac:dyDescent="0.4">
      <c r="A4359" s="58">
        <v>4355</v>
      </c>
      <c r="B4359" s="59" t="s">
        <v>9228</v>
      </c>
      <c r="C4359" s="59" t="s">
        <v>9228</v>
      </c>
      <c r="D4359" s="59" t="s">
        <v>9229</v>
      </c>
      <c r="E4359" s="58" t="s">
        <v>582</v>
      </c>
      <c r="F4359" s="58">
        <v>1</v>
      </c>
      <c r="G4359" s="59"/>
      <c r="H4359" s="59"/>
      <c r="I4359" s="59">
        <v>0</v>
      </c>
      <c r="J4359" s="60"/>
      <c r="K4359" s="59"/>
    </row>
    <row r="4360" spans="1:11" ht="15" customHeight="1" x14ac:dyDescent="0.4">
      <c r="A4360" s="58">
        <v>4356</v>
      </c>
      <c r="B4360" s="59" t="s">
        <v>9230</v>
      </c>
      <c r="C4360" s="59" t="s">
        <v>9230</v>
      </c>
      <c r="D4360" s="59" t="s">
        <v>9231</v>
      </c>
      <c r="E4360" s="58" t="s">
        <v>586</v>
      </c>
      <c r="F4360" s="58">
        <v>1</v>
      </c>
      <c r="G4360" s="59"/>
      <c r="H4360" s="59"/>
      <c r="I4360" s="59">
        <v>0</v>
      </c>
      <c r="J4360" s="60"/>
      <c r="K4360" s="59"/>
    </row>
    <row r="4361" spans="1:11" ht="15" customHeight="1" x14ac:dyDescent="0.4">
      <c r="A4361" s="58">
        <v>4357</v>
      </c>
      <c r="B4361" s="59" t="s">
        <v>9232</v>
      </c>
      <c r="C4361" s="59" t="s">
        <v>9232</v>
      </c>
      <c r="D4361" s="59" t="s">
        <v>8570</v>
      </c>
      <c r="E4361" s="58" t="s">
        <v>586</v>
      </c>
      <c r="F4361" s="58">
        <v>1</v>
      </c>
      <c r="G4361" s="59"/>
      <c r="H4361" s="59"/>
      <c r="I4361" s="59">
        <v>0</v>
      </c>
      <c r="J4361" s="60"/>
      <c r="K4361" s="59"/>
    </row>
    <row r="4362" spans="1:11" ht="15" customHeight="1" x14ac:dyDescent="0.4">
      <c r="A4362" s="58">
        <v>4358</v>
      </c>
      <c r="B4362" s="59" t="s">
        <v>9233</v>
      </c>
      <c r="C4362" s="59">
        <v>81090058</v>
      </c>
      <c r="D4362" s="59" t="s">
        <v>9234</v>
      </c>
      <c r="E4362" s="58" t="s">
        <v>582</v>
      </c>
      <c r="F4362" s="58">
        <v>1</v>
      </c>
      <c r="G4362" s="59"/>
      <c r="H4362" s="59"/>
      <c r="I4362" s="59">
        <v>2.8999999999999998E-3</v>
      </c>
      <c r="J4362" s="60">
        <v>344827586.2068966</v>
      </c>
      <c r="K4362" s="59"/>
    </row>
    <row r="4363" spans="1:11" ht="15" customHeight="1" x14ac:dyDescent="0.4">
      <c r="A4363" s="58">
        <v>4359</v>
      </c>
      <c r="B4363" s="59" t="s">
        <v>9235</v>
      </c>
      <c r="C4363" s="59" t="s">
        <v>9235</v>
      </c>
      <c r="D4363" s="59" t="s">
        <v>9199</v>
      </c>
      <c r="E4363" s="58" t="s">
        <v>586</v>
      </c>
      <c r="F4363" s="58">
        <v>1</v>
      </c>
      <c r="G4363" s="59"/>
      <c r="H4363" s="59"/>
      <c r="I4363" s="59">
        <v>0</v>
      </c>
      <c r="J4363" s="60"/>
      <c r="K4363" s="59"/>
    </row>
    <row r="4364" spans="1:11" ht="15" customHeight="1" x14ac:dyDescent="0.4">
      <c r="A4364" s="58">
        <v>4360</v>
      </c>
      <c r="B4364" s="59" t="s">
        <v>9236</v>
      </c>
      <c r="C4364" s="59" t="s">
        <v>9236</v>
      </c>
      <c r="D4364" s="59" t="s">
        <v>9201</v>
      </c>
      <c r="E4364" s="58" t="s">
        <v>586</v>
      </c>
      <c r="F4364" s="58">
        <v>1</v>
      </c>
      <c r="G4364" s="59"/>
      <c r="H4364" s="59"/>
      <c r="I4364" s="59">
        <v>0</v>
      </c>
      <c r="J4364" s="60"/>
      <c r="K4364" s="59"/>
    </row>
    <row r="4365" spans="1:11" ht="15" customHeight="1" x14ac:dyDescent="0.4">
      <c r="A4365" s="58">
        <v>4361</v>
      </c>
      <c r="B4365" s="59" t="s">
        <v>9237</v>
      </c>
      <c r="C4365" s="59" t="s">
        <v>9237</v>
      </c>
      <c r="D4365" s="59" t="s">
        <v>7904</v>
      </c>
      <c r="E4365" s="58" t="s">
        <v>586</v>
      </c>
      <c r="F4365" s="58">
        <v>1</v>
      </c>
      <c r="G4365" s="59"/>
      <c r="H4365" s="59"/>
      <c r="I4365" s="59">
        <v>0</v>
      </c>
      <c r="J4365" s="60"/>
      <c r="K4365" s="59"/>
    </row>
    <row r="4366" spans="1:11" ht="15" customHeight="1" x14ac:dyDescent="0.4">
      <c r="A4366" s="58">
        <v>4362</v>
      </c>
      <c r="B4366" s="59" t="s">
        <v>9238</v>
      </c>
      <c r="C4366" s="59" t="s">
        <v>9238</v>
      </c>
      <c r="D4366" s="59" t="s">
        <v>9204</v>
      </c>
      <c r="E4366" s="58" t="s">
        <v>586</v>
      </c>
      <c r="F4366" s="58">
        <v>1</v>
      </c>
      <c r="G4366" s="59"/>
      <c r="H4366" s="59"/>
      <c r="I4366" s="59">
        <v>0</v>
      </c>
      <c r="J4366" s="60"/>
      <c r="K4366" s="59"/>
    </row>
    <row r="4367" spans="1:11" ht="15" customHeight="1" x14ac:dyDescent="0.4">
      <c r="A4367" s="58">
        <v>4363</v>
      </c>
      <c r="B4367" s="59" t="s">
        <v>9239</v>
      </c>
      <c r="C4367" s="59" t="s">
        <v>9239</v>
      </c>
      <c r="D4367" s="59" t="s">
        <v>9206</v>
      </c>
      <c r="E4367" s="58" t="s">
        <v>586</v>
      </c>
      <c r="F4367" s="58">
        <v>1</v>
      </c>
      <c r="G4367" s="59"/>
      <c r="H4367" s="59"/>
      <c r="I4367" s="59">
        <v>0</v>
      </c>
      <c r="J4367" s="60"/>
      <c r="K4367" s="59"/>
    </row>
    <row r="4368" spans="1:11" ht="15" customHeight="1" x14ac:dyDescent="0.4">
      <c r="A4368" s="58">
        <v>4364</v>
      </c>
      <c r="B4368" s="59" t="s">
        <v>9240</v>
      </c>
      <c r="C4368" s="59" t="s">
        <v>9240</v>
      </c>
      <c r="D4368" s="59" t="s">
        <v>9208</v>
      </c>
      <c r="E4368" s="58" t="s">
        <v>586</v>
      </c>
      <c r="F4368" s="58">
        <v>1</v>
      </c>
      <c r="G4368" s="59"/>
      <c r="H4368" s="59"/>
      <c r="I4368" s="59">
        <v>0</v>
      </c>
      <c r="J4368" s="60"/>
      <c r="K4368" s="59"/>
    </row>
    <row r="4369" spans="1:11" ht="15" customHeight="1" x14ac:dyDescent="0.4">
      <c r="A4369" s="58">
        <v>4365</v>
      </c>
      <c r="B4369" s="59" t="s">
        <v>9241</v>
      </c>
      <c r="C4369" s="59" t="s">
        <v>9241</v>
      </c>
      <c r="D4369" s="59" t="s">
        <v>8479</v>
      </c>
      <c r="E4369" s="58" t="s">
        <v>586</v>
      </c>
      <c r="F4369" s="58">
        <v>1</v>
      </c>
      <c r="G4369" s="59"/>
      <c r="H4369" s="59"/>
      <c r="I4369" s="59">
        <v>0</v>
      </c>
      <c r="J4369" s="60"/>
      <c r="K4369" s="59"/>
    </row>
    <row r="4370" spans="1:11" ht="15" customHeight="1" x14ac:dyDescent="0.4">
      <c r="A4370" s="58">
        <v>4366</v>
      </c>
      <c r="B4370" s="59" t="s">
        <v>9242</v>
      </c>
      <c r="C4370" s="59" t="s">
        <v>9242</v>
      </c>
      <c r="D4370" s="59" t="s">
        <v>8543</v>
      </c>
      <c r="E4370" s="58" t="s">
        <v>586</v>
      </c>
      <c r="F4370" s="58">
        <v>1</v>
      </c>
      <c r="G4370" s="59"/>
      <c r="H4370" s="59"/>
      <c r="I4370" s="59">
        <v>0</v>
      </c>
      <c r="J4370" s="60"/>
      <c r="K4370" s="59"/>
    </row>
    <row r="4371" spans="1:11" ht="15" customHeight="1" x14ac:dyDescent="0.4">
      <c r="A4371" s="58">
        <v>4367</v>
      </c>
      <c r="B4371" s="59" t="s">
        <v>9243</v>
      </c>
      <c r="C4371" s="59" t="s">
        <v>9243</v>
      </c>
      <c r="D4371" s="59" t="s">
        <v>9244</v>
      </c>
      <c r="E4371" s="58" t="s">
        <v>582</v>
      </c>
      <c r="F4371" s="58">
        <v>1</v>
      </c>
      <c r="G4371" s="59"/>
      <c r="H4371" s="59"/>
      <c r="I4371" s="59">
        <v>2.8999999999999998E-3</v>
      </c>
      <c r="J4371" s="60">
        <v>344827586.2068966</v>
      </c>
      <c r="K4371" s="59"/>
    </row>
    <row r="4372" spans="1:11" ht="15" customHeight="1" x14ac:dyDescent="0.4">
      <c r="A4372" s="58">
        <v>4368</v>
      </c>
      <c r="B4372" s="59" t="s">
        <v>9245</v>
      </c>
      <c r="C4372" s="59" t="s">
        <v>9245</v>
      </c>
      <c r="D4372" s="59" t="s">
        <v>74</v>
      </c>
      <c r="E4372" s="58" t="s">
        <v>829</v>
      </c>
      <c r="F4372" s="58">
        <v>1</v>
      </c>
      <c r="G4372" s="59" t="s">
        <v>830</v>
      </c>
      <c r="H4372" s="59" t="s">
        <v>1816</v>
      </c>
      <c r="I4372" s="59">
        <v>2.8999999999999998E-3</v>
      </c>
      <c r="J4372" s="60">
        <v>344827586.2068966</v>
      </c>
      <c r="K4372" s="59"/>
    </row>
    <row r="4373" spans="1:11" ht="15" customHeight="1" x14ac:dyDescent="0.4">
      <c r="A4373" s="58">
        <v>4369</v>
      </c>
      <c r="B4373" s="59" t="s">
        <v>9246</v>
      </c>
      <c r="C4373" s="59" t="s">
        <v>9246</v>
      </c>
      <c r="D4373" s="59" t="s">
        <v>5234</v>
      </c>
      <c r="E4373" s="58" t="s">
        <v>586</v>
      </c>
      <c r="F4373" s="58">
        <v>1</v>
      </c>
      <c r="G4373" s="59"/>
      <c r="H4373" s="59"/>
      <c r="I4373" s="59">
        <v>0</v>
      </c>
      <c r="J4373" s="60"/>
      <c r="K4373" s="59"/>
    </row>
    <row r="4374" spans="1:11" ht="15" customHeight="1" x14ac:dyDescent="0.4">
      <c r="A4374" s="58">
        <v>4370</v>
      </c>
      <c r="B4374" s="59" t="s">
        <v>9247</v>
      </c>
      <c r="C4374" s="59" t="s">
        <v>9247</v>
      </c>
      <c r="D4374" s="59" t="s">
        <v>9216</v>
      </c>
      <c r="E4374" s="58" t="s">
        <v>586</v>
      </c>
      <c r="F4374" s="58">
        <v>1</v>
      </c>
      <c r="G4374" s="59"/>
      <c r="H4374" s="59"/>
      <c r="I4374" s="59">
        <v>0</v>
      </c>
      <c r="J4374" s="60"/>
      <c r="K4374" s="59"/>
    </row>
    <row r="4375" spans="1:11" ht="15" customHeight="1" x14ac:dyDescent="0.4">
      <c r="A4375" s="58">
        <v>4371</v>
      </c>
      <c r="B4375" s="59" t="s">
        <v>9248</v>
      </c>
      <c r="C4375" s="59" t="s">
        <v>9248</v>
      </c>
      <c r="D4375" s="59" t="s">
        <v>9218</v>
      </c>
      <c r="E4375" s="58" t="s">
        <v>586</v>
      </c>
      <c r="F4375" s="58">
        <v>1</v>
      </c>
      <c r="G4375" s="59"/>
      <c r="H4375" s="59"/>
      <c r="I4375" s="59">
        <v>0</v>
      </c>
      <c r="J4375" s="60"/>
      <c r="K4375" s="59"/>
    </row>
    <row r="4376" spans="1:11" ht="15" customHeight="1" x14ac:dyDescent="0.4">
      <c r="A4376" s="58">
        <v>4372</v>
      </c>
      <c r="B4376" s="59" t="s">
        <v>9249</v>
      </c>
      <c r="C4376" s="59" t="s">
        <v>9249</v>
      </c>
      <c r="D4376" s="59" t="s">
        <v>8610</v>
      </c>
      <c r="E4376" s="58" t="s">
        <v>586</v>
      </c>
      <c r="F4376" s="58">
        <v>1</v>
      </c>
      <c r="G4376" s="59"/>
      <c r="H4376" s="59"/>
      <c r="I4376" s="59">
        <v>0</v>
      </c>
      <c r="J4376" s="60"/>
      <c r="K4376" s="59"/>
    </row>
    <row r="4377" spans="1:11" ht="15" customHeight="1" x14ac:dyDescent="0.4">
      <c r="A4377" s="58">
        <v>4373</v>
      </c>
      <c r="B4377" s="59" t="s">
        <v>9250</v>
      </c>
      <c r="C4377" s="59" t="s">
        <v>9250</v>
      </c>
      <c r="D4377" s="59" t="s">
        <v>9221</v>
      </c>
      <c r="E4377" s="58" t="s">
        <v>586</v>
      </c>
      <c r="F4377" s="58">
        <v>1</v>
      </c>
      <c r="G4377" s="59"/>
      <c r="H4377" s="59"/>
      <c r="I4377" s="59">
        <v>0</v>
      </c>
      <c r="J4377" s="60"/>
      <c r="K4377" s="59"/>
    </row>
    <row r="4378" spans="1:11" ht="15" customHeight="1" x14ac:dyDescent="0.4">
      <c r="A4378" s="58">
        <v>4374</v>
      </c>
      <c r="B4378" s="59" t="s">
        <v>9251</v>
      </c>
      <c r="C4378" s="59" t="s">
        <v>9251</v>
      </c>
      <c r="D4378" s="59" t="s">
        <v>4998</v>
      </c>
      <c r="E4378" s="58" t="s">
        <v>586</v>
      </c>
      <c r="F4378" s="58">
        <v>1</v>
      </c>
      <c r="G4378" s="59"/>
      <c r="H4378" s="59"/>
      <c r="I4378" s="59">
        <v>0</v>
      </c>
      <c r="J4378" s="60"/>
      <c r="K4378" s="59"/>
    </row>
    <row r="4379" spans="1:11" ht="15" customHeight="1" x14ac:dyDescent="0.4">
      <c r="A4379" s="58">
        <v>4375</v>
      </c>
      <c r="B4379" s="59" t="s">
        <v>9252</v>
      </c>
      <c r="C4379" s="59" t="s">
        <v>9252</v>
      </c>
      <c r="D4379" s="59" t="s">
        <v>2547</v>
      </c>
      <c r="E4379" s="58" t="s">
        <v>586</v>
      </c>
      <c r="F4379" s="58">
        <v>1</v>
      </c>
      <c r="G4379" s="59"/>
      <c r="H4379" s="59"/>
      <c r="I4379" s="59">
        <v>0</v>
      </c>
      <c r="J4379" s="60"/>
      <c r="K4379" s="59"/>
    </row>
    <row r="4380" spans="1:11" ht="15" customHeight="1" x14ac:dyDescent="0.4">
      <c r="A4380" s="58">
        <v>4376</v>
      </c>
      <c r="B4380" s="59" t="s">
        <v>9253</v>
      </c>
      <c r="C4380" s="59" t="s">
        <v>9253</v>
      </c>
      <c r="D4380" s="59" t="s">
        <v>2547</v>
      </c>
      <c r="E4380" s="58" t="s">
        <v>586</v>
      </c>
      <c r="F4380" s="58">
        <v>1</v>
      </c>
      <c r="G4380" s="59"/>
      <c r="H4380" s="59"/>
      <c r="I4380" s="59">
        <v>0</v>
      </c>
      <c r="J4380" s="60"/>
      <c r="K4380" s="59"/>
    </row>
    <row r="4381" spans="1:11" ht="15" customHeight="1" x14ac:dyDescent="0.4">
      <c r="A4381" s="58">
        <v>4377</v>
      </c>
      <c r="B4381" s="59" t="s">
        <v>9254</v>
      </c>
      <c r="C4381" s="59" t="s">
        <v>9254</v>
      </c>
      <c r="D4381" s="59" t="s">
        <v>594</v>
      </c>
      <c r="E4381" s="58" t="s">
        <v>586</v>
      </c>
      <c r="F4381" s="58">
        <v>1</v>
      </c>
      <c r="G4381" s="59"/>
      <c r="H4381" s="59"/>
      <c r="I4381" s="59">
        <v>0</v>
      </c>
      <c r="J4381" s="60"/>
      <c r="K4381" s="59"/>
    </row>
    <row r="4382" spans="1:11" ht="15" customHeight="1" x14ac:dyDescent="0.4">
      <c r="A4382" s="58">
        <v>4378</v>
      </c>
      <c r="B4382" s="59" t="s">
        <v>9255</v>
      </c>
      <c r="C4382" s="59" t="s">
        <v>9255</v>
      </c>
      <c r="D4382" s="59" t="s">
        <v>9227</v>
      </c>
      <c r="E4382" s="58" t="s">
        <v>586</v>
      </c>
      <c r="F4382" s="58">
        <v>1</v>
      </c>
      <c r="G4382" s="59"/>
      <c r="H4382" s="59"/>
      <c r="I4382" s="59">
        <v>0</v>
      </c>
      <c r="J4382" s="60"/>
      <c r="K4382" s="59"/>
    </row>
    <row r="4383" spans="1:11" ht="15" customHeight="1" x14ac:dyDescent="0.4">
      <c r="A4383" s="58">
        <v>4379</v>
      </c>
      <c r="B4383" s="59" t="s">
        <v>9256</v>
      </c>
      <c r="C4383" s="59" t="s">
        <v>9256</v>
      </c>
      <c r="D4383" s="59" t="s">
        <v>9229</v>
      </c>
      <c r="E4383" s="58" t="s">
        <v>582</v>
      </c>
      <c r="F4383" s="58">
        <v>1</v>
      </c>
      <c r="G4383" s="59"/>
      <c r="H4383" s="59"/>
      <c r="I4383" s="59">
        <v>0</v>
      </c>
      <c r="J4383" s="60"/>
      <c r="K4383" s="59"/>
    </row>
    <row r="4384" spans="1:11" ht="15" customHeight="1" x14ac:dyDescent="0.4">
      <c r="A4384" s="58">
        <v>4380</v>
      </c>
      <c r="B4384" s="59" t="s">
        <v>9257</v>
      </c>
      <c r="C4384" s="59" t="s">
        <v>9257</v>
      </c>
      <c r="D4384" s="59" t="s">
        <v>9231</v>
      </c>
      <c r="E4384" s="58" t="s">
        <v>586</v>
      </c>
      <c r="F4384" s="58">
        <v>1</v>
      </c>
      <c r="G4384" s="59"/>
      <c r="H4384" s="59"/>
      <c r="I4384" s="59">
        <v>0</v>
      </c>
      <c r="J4384" s="60"/>
      <c r="K4384" s="59"/>
    </row>
    <row r="4385" spans="1:11" ht="15" customHeight="1" x14ac:dyDescent="0.4">
      <c r="A4385" s="58">
        <v>4381</v>
      </c>
      <c r="B4385" s="59" t="s">
        <v>9258</v>
      </c>
      <c r="C4385" s="59" t="s">
        <v>9258</v>
      </c>
      <c r="D4385" s="59" t="s">
        <v>8570</v>
      </c>
      <c r="E4385" s="58" t="s">
        <v>586</v>
      </c>
      <c r="F4385" s="58">
        <v>1</v>
      </c>
      <c r="G4385" s="59"/>
      <c r="H4385" s="59"/>
      <c r="I4385" s="59">
        <v>0</v>
      </c>
      <c r="J4385" s="60"/>
      <c r="K4385" s="59"/>
    </row>
    <row r="4386" spans="1:11" ht="15" customHeight="1" x14ac:dyDescent="0.4">
      <c r="A4386" s="58">
        <v>4382</v>
      </c>
      <c r="B4386" s="59" t="s">
        <v>9259</v>
      </c>
      <c r="C4386" s="59">
        <v>81090070</v>
      </c>
      <c r="D4386" s="59" t="s">
        <v>9260</v>
      </c>
      <c r="E4386" s="58" t="s">
        <v>586</v>
      </c>
      <c r="F4386" s="58">
        <v>2</v>
      </c>
      <c r="G4386" s="59"/>
      <c r="H4386" s="59"/>
      <c r="I4386" s="59">
        <v>0</v>
      </c>
      <c r="J4386" s="60"/>
      <c r="K4386" s="59"/>
    </row>
    <row r="4387" spans="1:11" ht="15" customHeight="1" x14ac:dyDescent="0.4">
      <c r="A4387" s="58">
        <v>4383</v>
      </c>
      <c r="B4387" s="59" t="s">
        <v>9261</v>
      </c>
      <c r="C4387" s="59">
        <v>81090068</v>
      </c>
      <c r="D4387" s="59" t="s">
        <v>9262</v>
      </c>
      <c r="E4387" s="58" t="s">
        <v>586</v>
      </c>
      <c r="F4387" s="58">
        <v>1</v>
      </c>
      <c r="G4387" s="59"/>
      <c r="H4387" s="59"/>
      <c r="I4387" s="59">
        <v>0</v>
      </c>
      <c r="J4387" s="60"/>
      <c r="K4387" s="59"/>
    </row>
    <row r="4388" spans="1:11" ht="15" customHeight="1" x14ac:dyDescent="0.4">
      <c r="A4388" s="58">
        <v>4384</v>
      </c>
      <c r="B4388" s="59" t="s">
        <v>9263</v>
      </c>
      <c r="C4388" s="59" t="s">
        <v>9264</v>
      </c>
      <c r="D4388" s="59" t="s">
        <v>9265</v>
      </c>
      <c r="E4388" s="58" t="s">
        <v>582</v>
      </c>
      <c r="F4388" s="58" t="s">
        <v>598</v>
      </c>
      <c r="G4388" s="59"/>
      <c r="H4388" s="59"/>
      <c r="I4388" s="59">
        <v>0</v>
      </c>
      <c r="J4388" s="60"/>
      <c r="K4388" s="59"/>
    </row>
    <row r="4389" spans="1:11" ht="15" customHeight="1" x14ac:dyDescent="0.4">
      <c r="A4389" s="58">
        <v>4385</v>
      </c>
      <c r="B4389" s="59" t="s">
        <v>9266</v>
      </c>
      <c r="C4389" s="59" t="s">
        <v>8015</v>
      </c>
      <c r="D4389" s="59" t="s">
        <v>8016</v>
      </c>
      <c r="E4389" s="58" t="s">
        <v>586</v>
      </c>
      <c r="F4389" s="58" t="s">
        <v>754</v>
      </c>
      <c r="G4389" s="59"/>
      <c r="H4389" s="59"/>
      <c r="I4389" s="59">
        <v>0</v>
      </c>
      <c r="J4389" s="60"/>
      <c r="K4389" s="59"/>
    </row>
    <row r="4390" spans="1:11" ht="15" customHeight="1" x14ac:dyDescent="0.4">
      <c r="A4390" s="58">
        <v>4386</v>
      </c>
      <c r="B4390" s="59" t="s">
        <v>9267</v>
      </c>
      <c r="C4390" s="59" t="s">
        <v>8018</v>
      </c>
      <c r="D4390" s="59" t="s">
        <v>8019</v>
      </c>
      <c r="E4390" s="58" t="s">
        <v>586</v>
      </c>
      <c r="F4390" s="58" t="s">
        <v>7594</v>
      </c>
      <c r="G4390" s="59"/>
      <c r="H4390" s="59"/>
      <c r="I4390" s="59">
        <v>0</v>
      </c>
      <c r="J4390" s="60"/>
      <c r="K4390" s="59"/>
    </row>
    <row r="4391" spans="1:11" ht="15" customHeight="1" x14ac:dyDescent="0.4">
      <c r="A4391" s="58">
        <v>4387</v>
      </c>
      <c r="B4391" s="59" t="s">
        <v>9268</v>
      </c>
      <c r="C4391" s="59" t="s">
        <v>9269</v>
      </c>
      <c r="D4391" s="59" t="s">
        <v>9270</v>
      </c>
      <c r="E4391" s="58" t="s">
        <v>582</v>
      </c>
      <c r="F4391" s="58" t="s">
        <v>598</v>
      </c>
      <c r="G4391" s="59"/>
      <c r="H4391" s="59"/>
      <c r="I4391" s="59">
        <v>0</v>
      </c>
      <c r="J4391" s="60"/>
      <c r="K4391" s="59"/>
    </row>
    <row r="4392" spans="1:11" ht="15" customHeight="1" x14ac:dyDescent="0.4">
      <c r="A4392" s="58">
        <v>4388</v>
      </c>
      <c r="B4392" s="59" t="s">
        <v>9271</v>
      </c>
      <c r="C4392" s="59" t="s">
        <v>8024</v>
      </c>
      <c r="D4392" s="59" t="s">
        <v>874</v>
      </c>
      <c r="E4392" s="58" t="s">
        <v>586</v>
      </c>
      <c r="F4392" s="58" t="s">
        <v>598</v>
      </c>
      <c r="G4392" s="59"/>
      <c r="H4392" s="59"/>
      <c r="I4392" s="59">
        <v>0</v>
      </c>
      <c r="J4392" s="60"/>
      <c r="K4392" s="59"/>
    </row>
    <row r="4393" spans="1:11" ht="15" customHeight="1" x14ac:dyDescent="0.4">
      <c r="A4393" s="58">
        <v>4389</v>
      </c>
      <c r="B4393" s="59" t="s">
        <v>9272</v>
      </c>
      <c r="C4393" s="59" t="s">
        <v>9273</v>
      </c>
      <c r="D4393" s="59" t="s">
        <v>9274</v>
      </c>
      <c r="E4393" s="58" t="s">
        <v>582</v>
      </c>
      <c r="F4393" s="58" t="s">
        <v>598</v>
      </c>
      <c r="G4393" s="59"/>
      <c r="H4393" s="59"/>
      <c r="I4393" s="59">
        <v>8.6999999999999994E-3</v>
      </c>
      <c r="J4393" s="60">
        <v>114942528.7356322</v>
      </c>
      <c r="K4393" s="59"/>
    </row>
    <row r="4394" spans="1:11" ht="15" customHeight="1" x14ac:dyDescent="0.4">
      <c r="A4394" s="58">
        <v>4390</v>
      </c>
      <c r="B4394" s="59" t="s">
        <v>9275</v>
      </c>
      <c r="C4394" s="59" t="s">
        <v>9276</v>
      </c>
      <c r="D4394" s="59" t="s">
        <v>74</v>
      </c>
      <c r="E4394" s="58" t="s">
        <v>829</v>
      </c>
      <c r="F4394" s="58">
        <v>1</v>
      </c>
      <c r="G4394" s="59" t="s">
        <v>830</v>
      </c>
      <c r="H4394" s="59" t="s">
        <v>1816</v>
      </c>
      <c r="I4394" s="59">
        <v>2.8999999999999998E-3</v>
      </c>
      <c r="J4394" s="60">
        <v>344827586.2068966</v>
      </c>
      <c r="K4394" s="59"/>
    </row>
    <row r="4395" spans="1:11" ht="15" customHeight="1" x14ac:dyDescent="0.4">
      <c r="A4395" s="58">
        <v>4391</v>
      </c>
      <c r="B4395" s="59" t="s">
        <v>9277</v>
      </c>
      <c r="C4395" s="59" t="s">
        <v>9278</v>
      </c>
      <c r="D4395" s="59" t="s">
        <v>74</v>
      </c>
      <c r="E4395" s="58" t="s">
        <v>829</v>
      </c>
      <c r="F4395" s="58">
        <v>1</v>
      </c>
      <c r="G4395" s="59" t="s">
        <v>830</v>
      </c>
      <c r="H4395" s="59" t="s">
        <v>1816</v>
      </c>
      <c r="I4395" s="59">
        <v>2.8999999999999998E-3</v>
      </c>
      <c r="J4395" s="60">
        <v>344827586.2068966</v>
      </c>
      <c r="K4395" s="59"/>
    </row>
    <row r="4396" spans="1:11" ht="15" customHeight="1" x14ac:dyDescent="0.4">
      <c r="A4396" s="58">
        <v>4392</v>
      </c>
      <c r="B4396" s="59" t="s">
        <v>9279</v>
      </c>
      <c r="C4396" s="59" t="s">
        <v>5603</v>
      </c>
      <c r="D4396" s="59" t="s">
        <v>74</v>
      </c>
      <c r="E4396" s="58" t="s">
        <v>829</v>
      </c>
      <c r="F4396" s="58">
        <v>1</v>
      </c>
      <c r="G4396" s="59" t="s">
        <v>830</v>
      </c>
      <c r="H4396" s="59" t="s">
        <v>1816</v>
      </c>
      <c r="I4396" s="59">
        <v>2.8999999999999998E-3</v>
      </c>
      <c r="J4396" s="60">
        <v>344827586.2068966</v>
      </c>
      <c r="K4396" s="59"/>
    </row>
    <row r="4397" spans="1:11" ht="15" customHeight="1" x14ac:dyDescent="0.4">
      <c r="A4397" s="58">
        <v>4393</v>
      </c>
      <c r="B4397" s="59" t="s">
        <v>9280</v>
      </c>
      <c r="C4397" s="59" t="s">
        <v>8125</v>
      </c>
      <c r="D4397" s="59" t="s">
        <v>5606</v>
      </c>
      <c r="E4397" s="58" t="s">
        <v>586</v>
      </c>
      <c r="F4397" s="58">
        <v>1</v>
      </c>
      <c r="G4397" s="59"/>
      <c r="H4397" s="59"/>
      <c r="I4397" s="59">
        <v>0</v>
      </c>
      <c r="J4397" s="60"/>
      <c r="K4397" s="59"/>
    </row>
    <row r="4398" spans="1:11" ht="15" customHeight="1" x14ac:dyDescent="0.4">
      <c r="A4398" s="58">
        <v>4394</v>
      </c>
      <c r="B4398" s="59" t="s">
        <v>9281</v>
      </c>
      <c r="C4398" s="59" t="s">
        <v>5261</v>
      </c>
      <c r="D4398" s="59" t="s">
        <v>5262</v>
      </c>
      <c r="E4398" s="58" t="s">
        <v>586</v>
      </c>
      <c r="F4398" s="58">
        <v>2</v>
      </c>
      <c r="G4398" s="59"/>
      <c r="H4398" s="59"/>
      <c r="I4398" s="59">
        <v>0</v>
      </c>
      <c r="J4398" s="60"/>
      <c r="K4398" s="59"/>
    </row>
    <row r="4399" spans="1:11" ht="15" customHeight="1" x14ac:dyDescent="0.4">
      <c r="A4399" s="58">
        <v>4395</v>
      </c>
      <c r="B4399" s="59" t="s">
        <v>9282</v>
      </c>
      <c r="C4399" s="59" t="s">
        <v>8244</v>
      </c>
      <c r="D4399" s="59" t="s">
        <v>8220</v>
      </c>
      <c r="E4399" s="58" t="s">
        <v>586</v>
      </c>
      <c r="F4399" s="58">
        <v>1</v>
      </c>
      <c r="G4399" s="59"/>
      <c r="H4399" s="59"/>
      <c r="I4399" s="59">
        <v>0</v>
      </c>
      <c r="J4399" s="60"/>
      <c r="K4399" s="59"/>
    </row>
    <row r="4400" spans="1:11" ht="15" customHeight="1" x14ac:dyDescent="0.4">
      <c r="A4400" s="58">
        <v>4396</v>
      </c>
      <c r="B4400" s="59" t="s">
        <v>9283</v>
      </c>
      <c r="C4400" s="59" t="s">
        <v>8246</v>
      </c>
      <c r="D4400" s="59" t="s">
        <v>874</v>
      </c>
      <c r="E4400" s="58" t="s">
        <v>586</v>
      </c>
      <c r="F4400" s="58">
        <v>1</v>
      </c>
      <c r="G4400" s="59"/>
      <c r="H4400" s="59"/>
      <c r="I4400" s="59">
        <v>0</v>
      </c>
      <c r="J4400" s="60"/>
      <c r="K4400" s="59"/>
    </row>
    <row r="4401" spans="1:11" ht="15" customHeight="1" x14ac:dyDescent="0.4">
      <c r="A4401" s="58">
        <v>4397</v>
      </c>
      <c r="B4401" s="59" t="s">
        <v>9284</v>
      </c>
      <c r="C4401" s="59" t="s">
        <v>8248</v>
      </c>
      <c r="D4401" s="59" t="s">
        <v>874</v>
      </c>
      <c r="E4401" s="58" t="s">
        <v>586</v>
      </c>
      <c r="F4401" s="58">
        <v>1</v>
      </c>
      <c r="G4401" s="59"/>
      <c r="H4401" s="59"/>
      <c r="I4401" s="59">
        <v>0</v>
      </c>
      <c r="J4401" s="60"/>
      <c r="K4401" s="59"/>
    </row>
    <row r="4402" spans="1:11" ht="15" customHeight="1" x14ac:dyDescent="0.4">
      <c r="A4402" s="58">
        <v>4398</v>
      </c>
      <c r="B4402" s="59" t="s">
        <v>9285</v>
      </c>
      <c r="C4402" s="59" t="s">
        <v>8074</v>
      </c>
      <c r="D4402" s="59" t="s">
        <v>1832</v>
      </c>
      <c r="E4402" s="58" t="s">
        <v>586</v>
      </c>
      <c r="F4402" s="58">
        <v>14</v>
      </c>
      <c r="G4402" s="59"/>
      <c r="H4402" s="59"/>
      <c r="I4402" s="59">
        <v>0</v>
      </c>
      <c r="J4402" s="60"/>
      <c r="K4402" s="59"/>
    </row>
    <row r="4403" spans="1:11" ht="15" customHeight="1" x14ac:dyDescent="0.4">
      <c r="A4403" s="58">
        <v>4399</v>
      </c>
      <c r="B4403" s="59" t="s">
        <v>9286</v>
      </c>
      <c r="C4403" s="59" t="s">
        <v>5196</v>
      </c>
      <c r="D4403" s="59" t="s">
        <v>1835</v>
      </c>
      <c r="E4403" s="58" t="s">
        <v>586</v>
      </c>
      <c r="F4403" s="58">
        <v>1</v>
      </c>
      <c r="G4403" s="59"/>
      <c r="H4403" s="59"/>
      <c r="I4403" s="59">
        <v>0</v>
      </c>
      <c r="J4403" s="60"/>
      <c r="K4403" s="59"/>
    </row>
    <row r="4404" spans="1:11" ht="15" customHeight="1" x14ac:dyDescent="0.4">
      <c r="A4404" s="58">
        <v>4400</v>
      </c>
      <c r="B4404" s="59" t="s">
        <v>9287</v>
      </c>
      <c r="C4404" s="59" t="s">
        <v>5354</v>
      </c>
      <c r="D4404" s="59" t="s">
        <v>1835</v>
      </c>
      <c r="E4404" s="58" t="s">
        <v>586</v>
      </c>
      <c r="F4404" s="58">
        <v>1</v>
      </c>
      <c r="G4404" s="59"/>
      <c r="H4404" s="59"/>
      <c r="I4404" s="59">
        <v>0</v>
      </c>
      <c r="J4404" s="60"/>
      <c r="K4404" s="59"/>
    </row>
    <row r="4405" spans="1:11" ht="15" customHeight="1" x14ac:dyDescent="0.4">
      <c r="A4405" s="58">
        <v>4401</v>
      </c>
      <c r="B4405" s="59" t="s">
        <v>9288</v>
      </c>
      <c r="C4405" s="59" t="s">
        <v>5333</v>
      </c>
      <c r="D4405" s="59" t="s">
        <v>1826</v>
      </c>
      <c r="E4405" s="58" t="s">
        <v>586</v>
      </c>
      <c r="F4405" s="58">
        <v>1</v>
      </c>
      <c r="G4405" s="59"/>
      <c r="H4405" s="59"/>
      <c r="I4405" s="59">
        <v>0</v>
      </c>
      <c r="J4405" s="60"/>
      <c r="K4405" s="59"/>
    </row>
    <row r="4406" spans="1:11" ht="15" customHeight="1" x14ac:dyDescent="0.4">
      <c r="A4406" s="58">
        <v>4402</v>
      </c>
      <c r="B4406" s="59" t="s">
        <v>9289</v>
      </c>
      <c r="C4406" s="59" t="s">
        <v>5361</v>
      </c>
      <c r="D4406" s="59" t="s">
        <v>1826</v>
      </c>
      <c r="E4406" s="58" t="s">
        <v>586</v>
      </c>
      <c r="F4406" s="58">
        <v>1</v>
      </c>
      <c r="G4406" s="59"/>
      <c r="H4406" s="59"/>
      <c r="I4406" s="59">
        <v>0</v>
      </c>
      <c r="J4406" s="60"/>
      <c r="K4406" s="59"/>
    </row>
    <row r="4407" spans="1:11" ht="15" customHeight="1" x14ac:dyDescent="0.4">
      <c r="A4407" s="58">
        <v>4403</v>
      </c>
      <c r="B4407" s="59" t="s">
        <v>9290</v>
      </c>
      <c r="C4407" s="59" t="s">
        <v>5273</v>
      </c>
      <c r="D4407" s="59" t="s">
        <v>594</v>
      </c>
      <c r="E4407" s="58" t="s">
        <v>586</v>
      </c>
      <c r="F4407" s="58">
        <v>1</v>
      </c>
      <c r="G4407" s="59"/>
      <c r="H4407" s="59"/>
      <c r="I4407" s="59">
        <v>0</v>
      </c>
      <c r="J4407" s="60"/>
      <c r="K4407" s="59"/>
    </row>
    <row r="4408" spans="1:11" ht="15" customHeight="1" x14ac:dyDescent="0.4">
      <c r="A4408" s="58">
        <v>4404</v>
      </c>
      <c r="B4408" s="59" t="s">
        <v>9291</v>
      </c>
      <c r="C4408" s="59" t="s">
        <v>866</v>
      </c>
      <c r="D4408" s="59" t="s">
        <v>594</v>
      </c>
      <c r="E4408" s="58" t="s">
        <v>586</v>
      </c>
      <c r="F4408" s="58">
        <v>1</v>
      </c>
      <c r="G4408" s="59"/>
      <c r="H4408" s="59"/>
      <c r="I4408" s="59">
        <v>0</v>
      </c>
      <c r="J4408" s="60"/>
      <c r="K4408" s="59"/>
    </row>
    <row r="4409" spans="1:11" ht="15" customHeight="1" x14ac:dyDescent="0.4">
      <c r="A4409" s="58">
        <v>4405</v>
      </c>
      <c r="B4409" s="59" t="s">
        <v>9292</v>
      </c>
      <c r="C4409" s="59" t="s">
        <v>1842</v>
      </c>
      <c r="D4409" s="59" t="s">
        <v>869</v>
      </c>
      <c r="E4409" s="58" t="s">
        <v>586</v>
      </c>
      <c r="F4409" s="58">
        <v>1</v>
      </c>
      <c r="G4409" s="59"/>
      <c r="H4409" s="59"/>
      <c r="I4409" s="59">
        <v>0</v>
      </c>
      <c r="J4409" s="60"/>
      <c r="K4409" s="59"/>
    </row>
    <row r="4410" spans="1:11" ht="15" customHeight="1" x14ac:dyDescent="0.4">
      <c r="A4410" s="58">
        <v>4406</v>
      </c>
      <c r="B4410" s="59" t="s">
        <v>9293</v>
      </c>
      <c r="C4410" s="59" t="s">
        <v>5271</v>
      </c>
      <c r="D4410" s="59" t="s">
        <v>594</v>
      </c>
      <c r="E4410" s="58" t="s">
        <v>586</v>
      </c>
      <c r="F4410" s="58">
        <v>1</v>
      </c>
      <c r="G4410" s="59"/>
      <c r="H4410" s="59"/>
      <c r="I4410" s="59">
        <v>0</v>
      </c>
      <c r="J4410" s="60"/>
      <c r="K4410" s="59"/>
    </row>
    <row r="4411" spans="1:11" ht="15" customHeight="1" x14ac:dyDescent="0.4">
      <c r="A4411" s="58">
        <v>4407</v>
      </c>
      <c r="B4411" s="59" t="s">
        <v>9294</v>
      </c>
      <c r="C4411" s="59" t="s">
        <v>8190</v>
      </c>
      <c r="D4411" s="59" t="s">
        <v>5512</v>
      </c>
      <c r="E4411" s="58" t="s">
        <v>586</v>
      </c>
      <c r="F4411" s="58">
        <v>1</v>
      </c>
      <c r="G4411" s="59"/>
      <c r="H4411" s="59"/>
      <c r="I4411" s="59">
        <v>0</v>
      </c>
      <c r="J4411" s="60"/>
      <c r="K4411" s="59"/>
    </row>
    <row r="4412" spans="1:11" ht="15" customHeight="1" x14ac:dyDescent="0.4">
      <c r="A4412" s="58">
        <v>4408</v>
      </c>
      <c r="B4412" s="59" t="s">
        <v>9295</v>
      </c>
      <c r="C4412" s="59" t="s">
        <v>9296</v>
      </c>
      <c r="D4412" s="59" t="s">
        <v>5512</v>
      </c>
      <c r="E4412" s="58" t="s">
        <v>586</v>
      </c>
      <c r="F4412" s="58">
        <v>1</v>
      </c>
      <c r="G4412" s="59"/>
      <c r="H4412" s="59"/>
      <c r="I4412" s="59">
        <v>0</v>
      </c>
      <c r="J4412" s="60"/>
      <c r="K4412" s="59"/>
    </row>
    <row r="4413" spans="1:11" ht="15" customHeight="1" x14ac:dyDescent="0.4">
      <c r="A4413" s="58">
        <v>4409</v>
      </c>
      <c r="B4413" s="59" t="s">
        <v>9297</v>
      </c>
      <c r="C4413" s="59" t="s">
        <v>8232</v>
      </c>
      <c r="D4413" s="59" t="s">
        <v>5512</v>
      </c>
      <c r="E4413" s="58" t="s">
        <v>586</v>
      </c>
      <c r="F4413" s="58">
        <v>1</v>
      </c>
      <c r="G4413" s="59"/>
      <c r="H4413" s="59"/>
      <c r="I4413" s="59">
        <v>0</v>
      </c>
      <c r="J4413" s="60"/>
      <c r="K4413" s="59"/>
    </row>
    <row r="4414" spans="1:11" ht="15" customHeight="1" x14ac:dyDescent="0.4">
      <c r="A4414" s="58">
        <v>4410</v>
      </c>
      <c r="B4414" s="59" t="s">
        <v>9298</v>
      </c>
      <c r="C4414" s="59" t="s">
        <v>9299</v>
      </c>
      <c r="D4414" s="59" t="s">
        <v>9300</v>
      </c>
      <c r="E4414" s="58" t="s">
        <v>582</v>
      </c>
      <c r="F4414" s="58">
        <v>1</v>
      </c>
      <c r="G4414" s="59"/>
      <c r="H4414" s="59"/>
      <c r="I4414" s="59">
        <v>3.5331000000000001E-2</v>
      </c>
      <c r="J4414" s="60">
        <v>28303755.908409044</v>
      </c>
      <c r="K4414" s="59"/>
    </row>
    <row r="4415" spans="1:11" ht="15" customHeight="1" x14ac:dyDescent="0.4">
      <c r="A4415" s="58">
        <v>4411</v>
      </c>
      <c r="B4415" s="59" t="s">
        <v>9301</v>
      </c>
      <c r="C4415" s="59" t="s">
        <v>9302</v>
      </c>
      <c r="D4415" s="59" t="s">
        <v>9303</v>
      </c>
      <c r="E4415" s="58" t="s">
        <v>586</v>
      </c>
      <c r="F4415" s="58">
        <v>3</v>
      </c>
      <c r="G4415" s="59"/>
      <c r="H4415" s="59"/>
      <c r="I4415" s="59">
        <v>0</v>
      </c>
      <c r="J4415" s="60"/>
      <c r="K4415" s="59"/>
    </row>
    <row r="4416" spans="1:11" ht="15" customHeight="1" x14ac:dyDescent="0.4">
      <c r="A4416" s="58">
        <v>4412</v>
      </c>
      <c r="B4416" s="59" t="s">
        <v>9304</v>
      </c>
      <c r="C4416" s="59" t="s">
        <v>9305</v>
      </c>
      <c r="D4416" s="59" t="s">
        <v>9306</v>
      </c>
      <c r="E4416" s="58" t="s">
        <v>586</v>
      </c>
      <c r="F4416" s="58">
        <v>1</v>
      </c>
      <c r="G4416" s="59"/>
      <c r="H4416" s="59"/>
      <c r="I4416" s="59">
        <v>0</v>
      </c>
      <c r="J4416" s="60"/>
      <c r="K4416" s="59"/>
    </row>
    <row r="4417" spans="1:11" ht="15" customHeight="1" x14ac:dyDescent="0.4">
      <c r="A4417" s="58">
        <v>4413</v>
      </c>
      <c r="B4417" s="59" t="s">
        <v>9307</v>
      </c>
      <c r="C4417" s="59" t="s">
        <v>9308</v>
      </c>
      <c r="D4417" s="59" t="s">
        <v>9309</v>
      </c>
      <c r="E4417" s="58" t="s">
        <v>586</v>
      </c>
      <c r="F4417" s="58">
        <v>4</v>
      </c>
      <c r="G4417" s="59"/>
      <c r="H4417" s="59"/>
      <c r="I4417" s="59">
        <v>0</v>
      </c>
      <c r="J4417" s="60"/>
      <c r="K4417" s="59"/>
    </row>
    <row r="4418" spans="1:11" ht="15" customHeight="1" x14ac:dyDescent="0.4">
      <c r="A4418" s="58">
        <v>4414</v>
      </c>
      <c r="B4418" s="59" t="s">
        <v>9310</v>
      </c>
      <c r="C4418" s="59" t="s">
        <v>9311</v>
      </c>
      <c r="D4418" s="59" t="s">
        <v>9312</v>
      </c>
      <c r="E4418" s="58" t="s">
        <v>586</v>
      </c>
      <c r="F4418" s="58">
        <v>4</v>
      </c>
      <c r="G4418" s="59"/>
      <c r="H4418" s="59"/>
      <c r="I4418" s="59">
        <v>0</v>
      </c>
      <c r="J4418" s="60"/>
      <c r="K4418" s="59"/>
    </row>
    <row r="4419" spans="1:11" ht="15" customHeight="1" x14ac:dyDescent="0.4">
      <c r="A4419" s="58">
        <v>4415</v>
      </c>
      <c r="B4419" s="59" t="s">
        <v>9313</v>
      </c>
      <c r="C4419" s="59" t="s">
        <v>9314</v>
      </c>
      <c r="D4419" s="59" t="s">
        <v>9315</v>
      </c>
      <c r="E4419" s="58" t="s">
        <v>586</v>
      </c>
      <c r="F4419" s="58">
        <v>2</v>
      </c>
      <c r="G4419" s="59"/>
      <c r="H4419" s="59"/>
      <c r="I4419" s="59">
        <v>0</v>
      </c>
      <c r="J4419" s="60"/>
      <c r="K4419" s="59"/>
    </row>
    <row r="4420" spans="1:11" ht="15" customHeight="1" x14ac:dyDescent="0.4">
      <c r="A4420" s="58">
        <v>4416</v>
      </c>
      <c r="B4420" s="59" t="s">
        <v>9316</v>
      </c>
      <c r="C4420" s="59" t="s">
        <v>9317</v>
      </c>
      <c r="D4420" s="59" t="s">
        <v>9318</v>
      </c>
      <c r="E4420" s="58" t="s">
        <v>586</v>
      </c>
      <c r="F4420" s="58">
        <v>2</v>
      </c>
      <c r="G4420" s="59"/>
      <c r="H4420" s="59"/>
      <c r="I4420" s="59">
        <v>0</v>
      </c>
      <c r="J4420" s="60"/>
      <c r="K4420" s="59"/>
    </row>
    <row r="4421" spans="1:11" ht="15" customHeight="1" x14ac:dyDescent="0.4">
      <c r="A4421" s="58">
        <v>4417</v>
      </c>
      <c r="B4421" s="59" t="s">
        <v>9319</v>
      </c>
      <c r="C4421" s="59" t="s">
        <v>9320</v>
      </c>
      <c r="D4421" s="59" t="s">
        <v>9321</v>
      </c>
      <c r="E4421" s="58" t="s">
        <v>586</v>
      </c>
      <c r="F4421" s="58">
        <v>2</v>
      </c>
      <c r="G4421" s="59"/>
      <c r="H4421" s="59"/>
      <c r="I4421" s="59">
        <v>0</v>
      </c>
      <c r="J4421" s="60"/>
      <c r="K4421" s="59"/>
    </row>
    <row r="4422" spans="1:11" ht="15" customHeight="1" x14ac:dyDescent="0.4">
      <c r="A4422" s="58">
        <v>4418</v>
      </c>
      <c r="B4422" s="59" t="s">
        <v>9322</v>
      </c>
      <c r="C4422" s="59" t="s">
        <v>9323</v>
      </c>
      <c r="D4422" s="59" t="s">
        <v>9324</v>
      </c>
      <c r="E4422" s="58" t="s">
        <v>5692</v>
      </c>
      <c r="F4422" s="58">
        <v>1</v>
      </c>
      <c r="G4422" s="59" t="s">
        <v>5693</v>
      </c>
      <c r="H4422" s="59" t="s">
        <v>5694</v>
      </c>
      <c r="I4422" s="59">
        <v>2.5670999999999999E-2</v>
      </c>
      <c r="J4422" s="60">
        <v>38954462.233648866</v>
      </c>
      <c r="K4422" s="59"/>
    </row>
    <row r="4423" spans="1:11" ht="15" customHeight="1" x14ac:dyDescent="0.4">
      <c r="A4423" s="58">
        <v>4419</v>
      </c>
      <c r="B4423" s="59" t="s">
        <v>9325</v>
      </c>
      <c r="C4423" s="59" t="s">
        <v>9326</v>
      </c>
      <c r="D4423" s="59" t="s">
        <v>9327</v>
      </c>
      <c r="E4423" s="58" t="s">
        <v>586</v>
      </c>
      <c r="F4423" s="58">
        <v>2</v>
      </c>
      <c r="G4423" s="59"/>
      <c r="H4423" s="59"/>
      <c r="I4423" s="59">
        <v>0</v>
      </c>
      <c r="J4423" s="60"/>
      <c r="K4423" s="59"/>
    </row>
    <row r="4424" spans="1:11" ht="15" customHeight="1" x14ac:dyDescent="0.4">
      <c r="A4424" s="58">
        <v>4420</v>
      </c>
      <c r="B4424" s="59" t="s">
        <v>9328</v>
      </c>
      <c r="C4424" s="59" t="s">
        <v>9329</v>
      </c>
      <c r="D4424" s="59" t="s">
        <v>9327</v>
      </c>
      <c r="E4424" s="58" t="s">
        <v>586</v>
      </c>
      <c r="F4424" s="58">
        <v>2</v>
      </c>
      <c r="G4424" s="59"/>
      <c r="H4424" s="59"/>
      <c r="I4424" s="59">
        <v>0</v>
      </c>
      <c r="J4424" s="60"/>
      <c r="K4424" s="59"/>
    </row>
    <row r="4425" spans="1:11" ht="15" customHeight="1" x14ac:dyDescent="0.4">
      <c r="A4425" s="58">
        <v>4421</v>
      </c>
      <c r="B4425" s="59" t="s">
        <v>9330</v>
      </c>
      <c r="C4425" s="59" t="s">
        <v>9331</v>
      </c>
      <c r="D4425" s="59" t="s">
        <v>9332</v>
      </c>
      <c r="E4425" s="58" t="s">
        <v>586</v>
      </c>
      <c r="F4425" s="58">
        <v>4</v>
      </c>
      <c r="G4425" s="59"/>
      <c r="H4425" s="59"/>
      <c r="I4425" s="59">
        <v>0</v>
      </c>
      <c r="J4425" s="60"/>
      <c r="K4425" s="59"/>
    </row>
    <row r="4426" spans="1:11" ht="15" customHeight="1" x14ac:dyDescent="0.4">
      <c r="A4426" s="58">
        <v>4422</v>
      </c>
      <c r="B4426" s="59" t="s">
        <v>9333</v>
      </c>
      <c r="C4426" s="59" t="s">
        <v>9334</v>
      </c>
      <c r="D4426" s="59" t="s">
        <v>9335</v>
      </c>
      <c r="E4426" s="58" t="s">
        <v>586</v>
      </c>
      <c r="F4426" s="58">
        <v>16</v>
      </c>
      <c r="G4426" s="59"/>
      <c r="H4426" s="59"/>
      <c r="I4426" s="59">
        <v>0</v>
      </c>
      <c r="J4426" s="60"/>
      <c r="K4426" s="59"/>
    </row>
    <row r="4427" spans="1:11" ht="15" customHeight="1" x14ac:dyDescent="0.4">
      <c r="A4427" s="58">
        <v>4423</v>
      </c>
      <c r="B4427" s="59" t="s">
        <v>9336</v>
      </c>
      <c r="C4427" s="59" t="s">
        <v>9337</v>
      </c>
      <c r="D4427" s="59" t="s">
        <v>9335</v>
      </c>
      <c r="E4427" s="58" t="s">
        <v>586</v>
      </c>
      <c r="F4427" s="58">
        <v>14</v>
      </c>
      <c r="G4427" s="59"/>
      <c r="H4427" s="59"/>
      <c r="I4427" s="59">
        <v>0</v>
      </c>
      <c r="J4427" s="60"/>
      <c r="K4427" s="59"/>
    </row>
    <row r="4428" spans="1:11" ht="15" customHeight="1" x14ac:dyDescent="0.4">
      <c r="A4428" s="58">
        <v>4424</v>
      </c>
      <c r="B4428" s="59" t="s">
        <v>9338</v>
      </c>
      <c r="C4428" s="59" t="s">
        <v>9339</v>
      </c>
      <c r="D4428" s="59" t="s">
        <v>9335</v>
      </c>
      <c r="E4428" s="58" t="s">
        <v>586</v>
      </c>
      <c r="F4428" s="58">
        <v>4</v>
      </c>
      <c r="G4428" s="59"/>
      <c r="H4428" s="59"/>
      <c r="I4428" s="59">
        <v>0</v>
      </c>
      <c r="J4428" s="60"/>
      <c r="K4428" s="59"/>
    </row>
    <row r="4429" spans="1:11" ht="15" customHeight="1" x14ac:dyDescent="0.4">
      <c r="A4429" s="58">
        <v>4425</v>
      </c>
      <c r="B4429" s="59" t="s">
        <v>9340</v>
      </c>
      <c r="C4429" s="59" t="s">
        <v>9341</v>
      </c>
      <c r="D4429" s="59" t="s">
        <v>9335</v>
      </c>
      <c r="E4429" s="58" t="s">
        <v>586</v>
      </c>
      <c r="F4429" s="58">
        <v>16</v>
      </c>
      <c r="G4429" s="59"/>
      <c r="H4429" s="59"/>
      <c r="I4429" s="59">
        <v>0</v>
      </c>
      <c r="J4429" s="60"/>
      <c r="K4429" s="59"/>
    </row>
    <row r="4430" spans="1:11" ht="15" customHeight="1" x14ac:dyDescent="0.4">
      <c r="A4430" s="58">
        <v>4426</v>
      </c>
      <c r="B4430" s="59" t="s">
        <v>9342</v>
      </c>
      <c r="C4430" s="59" t="s">
        <v>9343</v>
      </c>
      <c r="D4430" s="59" t="s">
        <v>9335</v>
      </c>
      <c r="E4430" s="58" t="s">
        <v>586</v>
      </c>
      <c r="F4430" s="58">
        <v>16</v>
      </c>
      <c r="G4430" s="59"/>
      <c r="H4430" s="59"/>
      <c r="I4430" s="59">
        <v>0</v>
      </c>
      <c r="J4430" s="60"/>
      <c r="K4430" s="59"/>
    </row>
    <row r="4431" spans="1:11" ht="15" customHeight="1" x14ac:dyDescent="0.4">
      <c r="A4431" s="58">
        <v>4427</v>
      </c>
      <c r="B4431" s="59" t="s">
        <v>9344</v>
      </c>
      <c r="C4431" s="59" t="s">
        <v>9345</v>
      </c>
      <c r="D4431" s="59" t="s">
        <v>9335</v>
      </c>
      <c r="E4431" s="58" t="s">
        <v>586</v>
      </c>
      <c r="F4431" s="58">
        <v>16</v>
      </c>
      <c r="G4431" s="59"/>
      <c r="H4431" s="59"/>
      <c r="I4431" s="59">
        <v>0</v>
      </c>
      <c r="J4431" s="60"/>
      <c r="K4431" s="59"/>
    </row>
    <row r="4432" spans="1:11" ht="15" customHeight="1" x14ac:dyDescent="0.4">
      <c r="A4432" s="58">
        <v>4428</v>
      </c>
      <c r="B4432" s="59" t="s">
        <v>9346</v>
      </c>
      <c r="C4432" s="59" t="s">
        <v>9347</v>
      </c>
      <c r="D4432" s="59" t="s">
        <v>590</v>
      </c>
      <c r="E4432" s="58" t="s">
        <v>586</v>
      </c>
      <c r="F4432" s="58">
        <v>8</v>
      </c>
      <c r="G4432" s="59"/>
      <c r="H4432" s="59"/>
      <c r="I4432" s="59">
        <v>0</v>
      </c>
      <c r="J4432" s="60"/>
      <c r="K4432" s="59"/>
    </row>
    <row r="4433" spans="1:11" ht="15" customHeight="1" x14ac:dyDescent="0.4">
      <c r="A4433" s="58">
        <v>4429</v>
      </c>
      <c r="B4433" s="59" t="s">
        <v>9348</v>
      </c>
      <c r="C4433" s="59" t="s">
        <v>9349</v>
      </c>
      <c r="D4433" s="59" t="s">
        <v>590</v>
      </c>
      <c r="E4433" s="58" t="s">
        <v>586</v>
      </c>
      <c r="F4433" s="58">
        <v>16</v>
      </c>
      <c r="G4433" s="59"/>
      <c r="H4433" s="59"/>
      <c r="I4433" s="59">
        <v>0</v>
      </c>
      <c r="J4433" s="60"/>
      <c r="K4433" s="59"/>
    </row>
    <row r="4434" spans="1:11" ht="15" customHeight="1" x14ac:dyDescent="0.4">
      <c r="A4434" s="58">
        <v>4430</v>
      </c>
      <c r="B4434" s="59" t="s">
        <v>9350</v>
      </c>
      <c r="C4434" s="59" t="s">
        <v>9351</v>
      </c>
      <c r="D4434" s="59" t="s">
        <v>722</v>
      </c>
      <c r="E4434" s="58" t="s">
        <v>586</v>
      </c>
      <c r="F4434" s="58">
        <v>30</v>
      </c>
      <c r="G4434" s="59"/>
      <c r="H4434" s="59"/>
      <c r="I4434" s="59">
        <v>0</v>
      </c>
      <c r="J4434" s="60"/>
      <c r="K4434" s="59"/>
    </row>
    <row r="4435" spans="1:11" ht="15" customHeight="1" x14ac:dyDescent="0.4">
      <c r="A4435" s="58">
        <v>4431</v>
      </c>
      <c r="B4435" s="59" t="s">
        <v>9352</v>
      </c>
      <c r="C4435" s="59" t="s">
        <v>9353</v>
      </c>
      <c r="D4435" s="59" t="s">
        <v>722</v>
      </c>
      <c r="E4435" s="58" t="s">
        <v>586</v>
      </c>
      <c r="F4435" s="58">
        <v>4</v>
      </c>
      <c r="G4435" s="59"/>
      <c r="H4435" s="59"/>
      <c r="I4435" s="59">
        <v>0</v>
      </c>
      <c r="J4435" s="60"/>
      <c r="K4435" s="59"/>
    </row>
    <row r="4436" spans="1:11" ht="15" customHeight="1" x14ac:dyDescent="0.4">
      <c r="A4436" s="58">
        <v>4432</v>
      </c>
      <c r="B4436" s="59" t="s">
        <v>9354</v>
      </c>
      <c r="C4436" s="59" t="s">
        <v>9355</v>
      </c>
      <c r="D4436" s="59" t="s">
        <v>722</v>
      </c>
      <c r="E4436" s="58" t="s">
        <v>586</v>
      </c>
      <c r="F4436" s="58">
        <v>1</v>
      </c>
      <c r="G4436" s="59"/>
      <c r="H4436" s="59"/>
      <c r="I4436" s="59">
        <v>0</v>
      </c>
      <c r="J4436" s="60"/>
      <c r="K4436" s="59"/>
    </row>
    <row r="4437" spans="1:11" ht="15" customHeight="1" x14ac:dyDescent="0.4">
      <c r="A4437" s="58">
        <v>4433</v>
      </c>
      <c r="B4437" s="59" t="s">
        <v>9356</v>
      </c>
      <c r="C4437" s="59" t="s">
        <v>9357</v>
      </c>
      <c r="D4437" s="59" t="s">
        <v>708</v>
      </c>
      <c r="E4437" s="58" t="s">
        <v>586</v>
      </c>
      <c r="F4437" s="58">
        <v>30</v>
      </c>
      <c r="G4437" s="59"/>
      <c r="H4437" s="59"/>
      <c r="I4437" s="59">
        <v>0</v>
      </c>
      <c r="J4437" s="60"/>
      <c r="K4437" s="59"/>
    </row>
    <row r="4438" spans="1:11" ht="15" customHeight="1" x14ac:dyDescent="0.4">
      <c r="A4438" s="58">
        <v>4434</v>
      </c>
      <c r="B4438" s="59" t="s">
        <v>9358</v>
      </c>
      <c r="C4438" s="59" t="s">
        <v>9359</v>
      </c>
      <c r="D4438" s="59" t="s">
        <v>708</v>
      </c>
      <c r="E4438" s="58" t="s">
        <v>586</v>
      </c>
      <c r="F4438" s="58">
        <v>4</v>
      </c>
      <c r="G4438" s="59"/>
      <c r="H4438" s="59"/>
      <c r="I4438" s="59">
        <v>0</v>
      </c>
      <c r="J4438" s="60"/>
      <c r="K4438" s="59"/>
    </row>
    <row r="4439" spans="1:11" ht="15" customHeight="1" x14ac:dyDescent="0.4">
      <c r="A4439" s="58">
        <v>4435</v>
      </c>
      <c r="B4439" s="59" t="s">
        <v>9360</v>
      </c>
      <c r="C4439" s="59" t="s">
        <v>9361</v>
      </c>
      <c r="D4439" s="59" t="s">
        <v>708</v>
      </c>
      <c r="E4439" s="58" t="s">
        <v>586</v>
      </c>
      <c r="F4439" s="58">
        <v>1</v>
      </c>
      <c r="G4439" s="59"/>
      <c r="H4439" s="59"/>
      <c r="I4439" s="59">
        <v>0</v>
      </c>
      <c r="J4439" s="60"/>
      <c r="K4439" s="59"/>
    </row>
    <row r="4440" spans="1:11" ht="15" customHeight="1" x14ac:dyDescent="0.4">
      <c r="A4440" s="58">
        <v>4436</v>
      </c>
      <c r="B4440" s="59" t="s">
        <v>9362</v>
      </c>
      <c r="C4440" s="59" t="s">
        <v>9363</v>
      </c>
      <c r="D4440" s="59" t="s">
        <v>2224</v>
      </c>
      <c r="E4440" s="58" t="s">
        <v>586</v>
      </c>
      <c r="F4440" s="58">
        <v>1</v>
      </c>
      <c r="G4440" s="59"/>
      <c r="H4440" s="59"/>
      <c r="I4440" s="59">
        <v>0</v>
      </c>
      <c r="J4440" s="60"/>
      <c r="K4440" s="59"/>
    </row>
    <row r="4441" spans="1:11" ht="15" customHeight="1" x14ac:dyDescent="0.4">
      <c r="A4441" s="58">
        <v>4437</v>
      </c>
      <c r="B4441" s="59" t="s">
        <v>9364</v>
      </c>
      <c r="C4441" s="59" t="s">
        <v>9365</v>
      </c>
      <c r="D4441" s="59" t="s">
        <v>9366</v>
      </c>
      <c r="E4441" s="58" t="s">
        <v>586</v>
      </c>
      <c r="F4441" s="58">
        <v>2</v>
      </c>
      <c r="G4441" s="59"/>
      <c r="H4441" s="59"/>
      <c r="I4441" s="59">
        <v>0</v>
      </c>
      <c r="J4441" s="60"/>
      <c r="K4441" s="59"/>
    </row>
    <row r="4442" spans="1:11" ht="15" customHeight="1" x14ac:dyDescent="0.4">
      <c r="A4442" s="58">
        <v>4438</v>
      </c>
      <c r="B4442" s="59" t="s">
        <v>9367</v>
      </c>
      <c r="C4442" s="59" t="s">
        <v>9368</v>
      </c>
      <c r="D4442" s="59" t="s">
        <v>9369</v>
      </c>
      <c r="E4442" s="58" t="s">
        <v>582</v>
      </c>
      <c r="F4442" s="58">
        <v>1</v>
      </c>
      <c r="G4442" s="59"/>
      <c r="H4442" s="59"/>
      <c r="I4442" s="59">
        <v>4.4000000000000003E-3</v>
      </c>
      <c r="J4442" s="60">
        <v>227272727.27272725</v>
      </c>
      <c r="K4442" s="59"/>
    </row>
    <row r="4443" spans="1:11" ht="15" customHeight="1" x14ac:dyDescent="0.4">
      <c r="A4443" s="58">
        <v>4439</v>
      </c>
      <c r="B4443" s="59" t="s">
        <v>9370</v>
      </c>
      <c r="C4443" s="59" t="s">
        <v>9371</v>
      </c>
      <c r="D4443" s="59" t="s">
        <v>74</v>
      </c>
      <c r="E4443" s="58" t="s">
        <v>829</v>
      </c>
      <c r="F4443" s="58">
        <v>1</v>
      </c>
      <c r="G4443" s="59" t="s">
        <v>830</v>
      </c>
      <c r="H4443" s="59" t="s">
        <v>831</v>
      </c>
      <c r="I4443" s="59">
        <v>4.4000000000000002E-4</v>
      </c>
      <c r="J4443" s="60">
        <v>2272727272.7272725</v>
      </c>
      <c r="K4443" s="59"/>
    </row>
    <row r="4444" spans="1:11" ht="15" customHeight="1" x14ac:dyDescent="0.4">
      <c r="A4444" s="58">
        <v>4440</v>
      </c>
      <c r="B4444" s="59" t="s">
        <v>9372</v>
      </c>
      <c r="C4444" s="59" t="s">
        <v>9373</v>
      </c>
      <c r="D4444" s="59" t="s">
        <v>74</v>
      </c>
      <c r="E4444" s="58" t="s">
        <v>829</v>
      </c>
      <c r="F4444" s="58">
        <v>4</v>
      </c>
      <c r="G4444" s="59" t="s">
        <v>830</v>
      </c>
      <c r="H4444" s="59" t="s">
        <v>831</v>
      </c>
      <c r="I4444" s="59">
        <v>1.7600000000000001E-3</v>
      </c>
      <c r="J4444" s="60">
        <v>568181818.18181813</v>
      </c>
      <c r="K4444" s="59"/>
    </row>
    <row r="4445" spans="1:11" ht="15" customHeight="1" x14ac:dyDescent="0.4">
      <c r="A4445" s="58">
        <v>4441</v>
      </c>
      <c r="B4445" s="59" t="s">
        <v>9374</v>
      </c>
      <c r="C4445" s="59" t="s">
        <v>9375</v>
      </c>
      <c r="D4445" s="59" t="s">
        <v>9376</v>
      </c>
      <c r="E4445" s="58" t="s">
        <v>829</v>
      </c>
      <c r="F4445" s="58">
        <v>1</v>
      </c>
      <c r="G4445" s="59" t="s">
        <v>830</v>
      </c>
      <c r="H4445" s="59" t="s">
        <v>831</v>
      </c>
      <c r="I4445" s="59">
        <v>4.4000000000000002E-4</v>
      </c>
      <c r="J4445" s="60">
        <v>2272727272.7272725</v>
      </c>
      <c r="K4445" s="59"/>
    </row>
    <row r="4446" spans="1:11" ht="15" customHeight="1" x14ac:dyDescent="0.4">
      <c r="A4446" s="58">
        <v>4442</v>
      </c>
      <c r="B4446" s="59" t="s">
        <v>9377</v>
      </c>
      <c r="C4446" s="59" t="s">
        <v>9378</v>
      </c>
      <c r="D4446" s="59" t="s">
        <v>9376</v>
      </c>
      <c r="E4446" s="58" t="s">
        <v>829</v>
      </c>
      <c r="F4446" s="58">
        <v>4</v>
      </c>
      <c r="G4446" s="59" t="s">
        <v>830</v>
      </c>
      <c r="H4446" s="59" t="s">
        <v>831</v>
      </c>
      <c r="I4446" s="59">
        <v>1.7600000000000001E-3</v>
      </c>
      <c r="J4446" s="60">
        <v>568181818.18181813</v>
      </c>
      <c r="K4446" s="59"/>
    </row>
    <row r="4447" spans="1:11" ht="15" customHeight="1" x14ac:dyDescent="0.4">
      <c r="A4447" s="58">
        <v>4443</v>
      </c>
      <c r="B4447" s="59" t="s">
        <v>9379</v>
      </c>
      <c r="C4447" s="59" t="s">
        <v>9380</v>
      </c>
      <c r="D4447" s="59" t="s">
        <v>9381</v>
      </c>
      <c r="E4447" s="58" t="s">
        <v>586</v>
      </c>
      <c r="F4447" s="58">
        <v>1</v>
      </c>
      <c r="G4447" s="59"/>
      <c r="H4447" s="59"/>
      <c r="I4447" s="59">
        <v>0</v>
      </c>
      <c r="J4447" s="60"/>
      <c r="K4447" s="59"/>
    </row>
    <row r="4448" spans="1:11" ht="15" customHeight="1" x14ac:dyDescent="0.4">
      <c r="A4448" s="58">
        <v>4444</v>
      </c>
      <c r="B4448" s="59" t="s">
        <v>9382</v>
      </c>
      <c r="C4448" s="59" t="s">
        <v>9383</v>
      </c>
      <c r="D4448" s="59" t="s">
        <v>9381</v>
      </c>
      <c r="E4448" s="58" t="s">
        <v>586</v>
      </c>
      <c r="F4448" s="58">
        <v>4</v>
      </c>
      <c r="G4448" s="59"/>
      <c r="H4448" s="59"/>
      <c r="I4448" s="59">
        <v>0</v>
      </c>
      <c r="J4448" s="60"/>
      <c r="K4448" s="59"/>
    </row>
    <row r="4449" spans="1:11" ht="15" customHeight="1" x14ac:dyDescent="0.4">
      <c r="A4449" s="58">
        <v>4445</v>
      </c>
      <c r="B4449" s="59" t="s">
        <v>9384</v>
      </c>
      <c r="C4449" s="59" t="s">
        <v>9385</v>
      </c>
      <c r="D4449" s="59" t="s">
        <v>9386</v>
      </c>
      <c r="E4449" s="58" t="s">
        <v>586</v>
      </c>
      <c r="F4449" s="58">
        <v>1</v>
      </c>
      <c r="G4449" s="59"/>
      <c r="H4449" s="59"/>
      <c r="I4449" s="59">
        <v>0</v>
      </c>
      <c r="J4449" s="60"/>
      <c r="K4449" s="59"/>
    </row>
    <row r="4450" spans="1:11" ht="15" customHeight="1" x14ac:dyDescent="0.4">
      <c r="A4450" s="58">
        <v>4446</v>
      </c>
      <c r="B4450" s="59" t="s">
        <v>9387</v>
      </c>
      <c r="C4450" s="59" t="s">
        <v>9388</v>
      </c>
      <c r="D4450" s="59" t="s">
        <v>8610</v>
      </c>
      <c r="E4450" s="58" t="s">
        <v>586</v>
      </c>
      <c r="F4450" s="58">
        <v>1</v>
      </c>
      <c r="G4450" s="59"/>
      <c r="H4450" s="59"/>
      <c r="I4450" s="59">
        <v>0</v>
      </c>
      <c r="J4450" s="60"/>
      <c r="K4450" s="59"/>
    </row>
    <row r="4451" spans="1:11" ht="15" customHeight="1" x14ac:dyDescent="0.4">
      <c r="A4451" s="58">
        <v>4447</v>
      </c>
      <c r="B4451" s="59" t="s">
        <v>9389</v>
      </c>
      <c r="C4451" s="59" t="s">
        <v>9390</v>
      </c>
      <c r="D4451" s="59" t="s">
        <v>9391</v>
      </c>
      <c r="E4451" s="58" t="s">
        <v>586</v>
      </c>
      <c r="F4451" s="58">
        <v>1</v>
      </c>
      <c r="G4451" s="59"/>
      <c r="H4451" s="59"/>
      <c r="I4451" s="59">
        <v>0</v>
      </c>
      <c r="J4451" s="60"/>
      <c r="K4451" s="59"/>
    </row>
    <row r="4452" spans="1:11" ht="15" customHeight="1" x14ac:dyDescent="0.4">
      <c r="A4452" s="58">
        <v>4448</v>
      </c>
      <c r="B4452" s="59" t="s">
        <v>9392</v>
      </c>
      <c r="C4452" s="59" t="s">
        <v>9393</v>
      </c>
      <c r="D4452" s="59" t="s">
        <v>9391</v>
      </c>
      <c r="E4452" s="58" t="s">
        <v>586</v>
      </c>
      <c r="F4452" s="58">
        <v>1</v>
      </c>
      <c r="G4452" s="59"/>
      <c r="H4452" s="59"/>
      <c r="I4452" s="59">
        <v>0</v>
      </c>
      <c r="J4452" s="60"/>
      <c r="K4452" s="59"/>
    </row>
    <row r="4453" spans="1:11" ht="15" customHeight="1" x14ac:dyDescent="0.4">
      <c r="A4453" s="58">
        <v>4449</v>
      </c>
      <c r="B4453" s="59" t="s">
        <v>9394</v>
      </c>
      <c r="C4453" s="59" t="s">
        <v>9395</v>
      </c>
      <c r="D4453" s="59" t="s">
        <v>2547</v>
      </c>
      <c r="E4453" s="58" t="s">
        <v>586</v>
      </c>
      <c r="F4453" s="58">
        <v>1</v>
      </c>
      <c r="G4453" s="59"/>
      <c r="H4453" s="59"/>
      <c r="I4453" s="59">
        <v>0</v>
      </c>
      <c r="J4453" s="60"/>
      <c r="K4453" s="59"/>
    </row>
    <row r="4454" spans="1:11" ht="15" customHeight="1" x14ac:dyDescent="0.4">
      <c r="A4454" s="58">
        <v>4450</v>
      </c>
      <c r="B4454" s="59" t="s">
        <v>9396</v>
      </c>
      <c r="C4454" s="59" t="s">
        <v>9397</v>
      </c>
      <c r="D4454" s="59" t="s">
        <v>2547</v>
      </c>
      <c r="E4454" s="58" t="s">
        <v>586</v>
      </c>
      <c r="F4454" s="58">
        <v>1</v>
      </c>
      <c r="G4454" s="59"/>
      <c r="H4454" s="59"/>
      <c r="I4454" s="59">
        <v>0</v>
      </c>
      <c r="J4454" s="60"/>
      <c r="K4454" s="59"/>
    </row>
    <row r="4455" spans="1:11" ht="15" customHeight="1" x14ac:dyDescent="0.4">
      <c r="A4455" s="58">
        <v>4451</v>
      </c>
      <c r="B4455" s="59" t="s">
        <v>9398</v>
      </c>
      <c r="C4455" s="59" t="s">
        <v>9399</v>
      </c>
      <c r="D4455" s="59" t="s">
        <v>9400</v>
      </c>
      <c r="E4455" s="58" t="s">
        <v>586</v>
      </c>
      <c r="F4455" s="58">
        <v>3</v>
      </c>
      <c r="G4455" s="59"/>
      <c r="H4455" s="59"/>
      <c r="I4455" s="59">
        <v>0</v>
      </c>
      <c r="J4455" s="60"/>
      <c r="K4455" s="59"/>
    </row>
    <row r="4456" spans="1:11" ht="15" customHeight="1" x14ac:dyDescent="0.4">
      <c r="A4456" s="58">
        <v>4452</v>
      </c>
      <c r="B4456" s="59" t="s">
        <v>9401</v>
      </c>
      <c r="C4456" s="59" t="s">
        <v>9402</v>
      </c>
      <c r="D4456" s="59" t="s">
        <v>9400</v>
      </c>
      <c r="E4456" s="58" t="s">
        <v>586</v>
      </c>
      <c r="F4456" s="58">
        <v>2</v>
      </c>
      <c r="G4456" s="59"/>
      <c r="H4456" s="59"/>
      <c r="I4456" s="59">
        <v>0</v>
      </c>
      <c r="J4456" s="60"/>
      <c r="K4456" s="59"/>
    </row>
    <row r="4457" spans="1:11" ht="15" customHeight="1" x14ac:dyDescent="0.4">
      <c r="A4457" s="58">
        <v>4453</v>
      </c>
      <c r="B4457" s="59" t="s">
        <v>9403</v>
      </c>
      <c r="C4457" s="59" t="s">
        <v>9404</v>
      </c>
      <c r="D4457" s="59" t="s">
        <v>2547</v>
      </c>
      <c r="E4457" s="58" t="s">
        <v>586</v>
      </c>
      <c r="F4457" s="58">
        <v>1</v>
      </c>
      <c r="G4457" s="59"/>
      <c r="H4457" s="59"/>
      <c r="I4457" s="59">
        <v>0</v>
      </c>
      <c r="J4457" s="60"/>
      <c r="K4457" s="59"/>
    </row>
    <row r="4458" spans="1:11" ht="15" customHeight="1" x14ac:dyDescent="0.4">
      <c r="A4458" s="58">
        <v>4454</v>
      </c>
      <c r="B4458" s="59" t="s">
        <v>9405</v>
      </c>
      <c r="C4458" s="59" t="s">
        <v>9406</v>
      </c>
      <c r="D4458" s="59" t="s">
        <v>9407</v>
      </c>
      <c r="E4458" s="58" t="s">
        <v>586</v>
      </c>
      <c r="F4458" s="58">
        <v>16</v>
      </c>
      <c r="G4458" s="59"/>
      <c r="H4458" s="59"/>
      <c r="I4458" s="59">
        <v>0</v>
      </c>
      <c r="J4458" s="60"/>
      <c r="K4458" s="59"/>
    </row>
    <row r="4459" spans="1:11" ht="15" customHeight="1" x14ac:dyDescent="0.4">
      <c r="A4459" s="58">
        <v>4455</v>
      </c>
      <c r="B4459" s="59" t="s">
        <v>9408</v>
      </c>
      <c r="C4459" s="59" t="s">
        <v>6873</v>
      </c>
      <c r="D4459" s="59" t="s">
        <v>9409</v>
      </c>
      <c r="E4459" s="58" t="s">
        <v>586</v>
      </c>
      <c r="F4459" s="58">
        <v>1</v>
      </c>
      <c r="G4459" s="59"/>
      <c r="H4459" s="59"/>
      <c r="I4459" s="59">
        <v>0</v>
      </c>
      <c r="J4459" s="60"/>
      <c r="K4459" s="59"/>
    </row>
    <row r="4460" spans="1:11" ht="15" customHeight="1" x14ac:dyDescent="0.4">
      <c r="A4460" s="58">
        <v>4456</v>
      </c>
      <c r="B4460" s="59" t="s">
        <v>9410</v>
      </c>
      <c r="C4460" s="59" t="s">
        <v>9411</v>
      </c>
      <c r="D4460" s="59" t="s">
        <v>9412</v>
      </c>
      <c r="E4460" s="58" t="s">
        <v>582</v>
      </c>
      <c r="F4460" s="58">
        <v>1</v>
      </c>
      <c r="G4460" s="59"/>
      <c r="H4460" s="59"/>
      <c r="I4460" s="59">
        <v>3.3400000000000001E-3</v>
      </c>
      <c r="J4460" s="60">
        <v>299401197.60479039</v>
      </c>
      <c r="K4460" s="59"/>
    </row>
    <row r="4461" spans="1:11" ht="15" customHeight="1" x14ac:dyDescent="0.4">
      <c r="A4461" s="58">
        <v>4457</v>
      </c>
      <c r="B4461" s="59" t="s">
        <v>9413</v>
      </c>
      <c r="C4461" s="59" t="s">
        <v>9414</v>
      </c>
      <c r="D4461" s="59" t="s">
        <v>74</v>
      </c>
      <c r="E4461" s="58" t="s">
        <v>829</v>
      </c>
      <c r="F4461" s="58">
        <v>1</v>
      </c>
      <c r="G4461" s="59" t="s">
        <v>830</v>
      </c>
      <c r="H4461" s="59" t="s">
        <v>831</v>
      </c>
      <c r="I4461" s="59">
        <v>4.4000000000000002E-4</v>
      </c>
      <c r="J4461" s="60">
        <v>2272727272.7272725</v>
      </c>
      <c r="K4461" s="59"/>
    </row>
    <row r="4462" spans="1:11" ht="15" customHeight="1" x14ac:dyDescent="0.4">
      <c r="A4462" s="58">
        <v>4458</v>
      </c>
      <c r="B4462" s="59" t="s">
        <v>9415</v>
      </c>
      <c r="C4462" s="59" t="s">
        <v>9416</v>
      </c>
      <c r="D4462" s="59" t="s">
        <v>5234</v>
      </c>
      <c r="E4462" s="58" t="s">
        <v>829</v>
      </c>
      <c r="F4462" s="58">
        <v>1</v>
      </c>
      <c r="G4462" s="59" t="s">
        <v>830</v>
      </c>
      <c r="H4462" s="59" t="s">
        <v>1816</v>
      </c>
      <c r="I4462" s="59">
        <v>2.8999999999999998E-3</v>
      </c>
      <c r="J4462" s="60">
        <v>344827586.2068966</v>
      </c>
      <c r="K4462" s="59"/>
    </row>
    <row r="4463" spans="1:11" ht="15" customHeight="1" x14ac:dyDescent="0.4">
      <c r="A4463" s="58">
        <v>4459</v>
      </c>
      <c r="B4463" s="59" t="s">
        <v>9417</v>
      </c>
      <c r="C4463" s="59" t="s">
        <v>9418</v>
      </c>
      <c r="D4463" s="59" t="s">
        <v>9419</v>
      </c>
      <c r="E4463" s="58" t="s">
        <v>586</v>
      </c>
      <c r="F4463" s="58">
        <v>1</v>
      </c>
      <c r="G4463" s="59"/>
      <c r="H4463" s="59"/>
      <c r="I4463" s="59">
        <v>0</v>
      </c>
      <c r="J4463" s="60"/>
      <c r="K4463" s="59"/>
    </row>
    <row r="4464" spans="1:11" ht="15" customHeight="1" x14ac:dyDescent="0.4">
      <c r="A4464" s="58">
        <v>4460</v>
      </c>
      <c r="B4464" s="59" t="s">
        <v>9420</v>
      </c>
      <c r="C4464" s="59" t="s">
        <v>1887</v>
      </c>
      <c r="D4464" s="59" t="s">
        <v>1888</v>
      </c>
      <c r="E4464" s="58" t="s">
        <v>586</v>
      </c>
      <c r="F4464" s="58">
        <v>1</v>
      </c>
      <c r="G4464" s="59"/>
      <c r="H4464" s="59"/>
      <c r="I4464" s="59">
        <v>0</v>
      </c>
      <c r="J4464" s="60"/>
      <c r="K4464" s="59"/>
    </row>
    <row r="4465" spans="1:11" ht="15" customHeight="1" x14ac:dyDescent="0.4">
      <c r="A4465" s="58">
        <v>4461</v>
      </c>
      <c r="B4465" s="59" t="s">
        <v>9421</v>
      </c>
      <c r="C4465" s="59" t="s">
        <v>8219</v>
      </c>
      <c r="D4465" s="59" t="s">
        <v>8220</v>
      </c>
      <c r="E4465" s="58" t="s">
        <v>586</v>
      </c>
      <c r="F4465" s="58">
        <v>1</v>
      </c>
      <c r="G4465" s="59"/>
      <c r="H4465" s="59"/>
      <c r="I4465" s="59">
        <v>0</v>
      </c>
      <c r="J4465" s="60"/>
      <c r="K4465" s="59"/>
    </row>
    <row r="4466" spans="1:11" ht="15" customHeight="1" x14ac:dyDescent="0.4">
      <c r="A4466" s="58">
        <v>4462</v>
      </c>
      <c r="B4466" s="59" t="s">
        <v>9422</v>
      </c>
      <c r="C4466" s="59" t="s">
        <v>8246</v>
      </c>
      <c r="D4466" s="59" t="s">
        <v>874</v>
      </c>
      <c r="E4466" s="58" t="s">
        <v>586</v>
      </c>
      <c r="F4466" s="58">
        <v>1</v>
      </c>
      <c r="G4466" s="59"/>
      <c r="H4466" s="59"/>
      <c r="I4466" s="59">
        <v>0</v>
      </c>
      <c r="J4466" s="60"/>
      <c r="K4466" s="59"/>
    </row>
    <row r="4467" spans="1:11" ht="15" customHeight="1" x14ac:dyDescent="0.4">
      <c r="A4467" s="58">
        <v>4463</v>
      </c>
      <c r="B4467" s="59" t="s">
        <v>9423</v>
      </c>
      <c r="C4467" s="59" t="s">
        <v>5354</v>
      </c>
      <c r="D4467" s="59" t="s">
        <v>1835</v>
      </c>
      <c r="E4467" s="58" t="s">
        <v>586</v>
      </c>
      <c r="F4467" s="58">
        <v>1</v>
      </c>
      <c r="G4467" s="59"/>
      <c r="H4467" s="59"/>
      <c r="I4467" s="59">
        <v>0</v>
      </c>
      <c r="J4467" s="60"/>
      <c r="K4467" s="59"/>
    </row>
    <row r="4468" spans="1:11" ht="15" customHeight="1" x14ac:dyDescent="0.4">
      <c r="A4468" s="58">
        <v>4464</v>
      </c>
      <c r="B4468" s="59" t="s">
        <v>9424</v>
      </c>
      <c r="C4468" s="59" t="s">
        <v>8074</v>
      </c>
      <c r="D4468" s="59" t="s">
        <v>1832</v>
      </c>
      <c r="E4468" s="58" t="s">
        <v>586</v>
      </c>
      <c r="F4468" s="58">
        <v>32</v>
      </c>
      <c r="G4468" s="59"/>
      <c r="H4468" s="59"/>
      <c r="I4468" s="59">
        <v>0</v>
      </c>
      <c r="J4468" s="60"/>
      <c r="K4468" s="59"/>
    </row>
    <row r="4469" spans="1:11" ht="15" customHeight="1" x14ac:dyDescent="0.4">
      <c r="A4469" s="58">
        <v>4465</v>
      </c>
      <c r="B4469" s="59" t="s">
        <v>9425</v>
      </c>
      <c r="C4469" s="59" t="s">
        <v>9426</v>
      </c>
      <c r="D4469" s="59" t="s">
        <v>1829</v>
      </c>
      <c r="E4469" s="58" t="s">
        <v>586</v>
      </c>
      <c r="F4469" s="58">
        <v>1</v>
      </c>
      <c r="G4469" s="59"/>
      <c r="H4469" s="59"/>
      <c r="I4469" s="59">
        <v>0</v>
      </c>
      <c r="J4469" s="60"/>
      <c r="K4469" s="59"/>
    </row>
    <row r="4470" spans="1:11" ht="15" customHeight="1" x14ac:dyDescent="0.4">
      <c r="A4470" s="58">
        <v>4466</v>
      </c>
      <c r="B4470" s="59" t="s">
        <v>9427</v>
      </c>
      <c r="C4470" s="59" t="s">
        <v>5273</v>
      </c>
      <c r="D4470" s="59" t="s">
        <v>594</v>
      </c>
      <c r="E4470" s="58" t="s">
        <v>586</v>
      </c>
      <c r="F4470" s="58">
        <v>1</v>
      </c>
      <c r="G4470" s="59"/>
      <c r="H4470" s="59"/>
      <c r="I4470" s="59">
        <v>0</v>
      </c>
      <c r="J4470" s="60"/>
      <c r="K4470" s="59"/>
    </row>
    <row r="4471" spans="1:11" ht="15" customHeight="1" x14ac:dyDescent="0.4">
      <c r="A4471" s="58">
        <v>4467</v>
      </c>
      <c r="B4471" s="59" t="s">
        <v>9428</v>
      </c>
      <c r="C4471" s="59" t="s">
        <v>866</v>
      </c>
      <c r="D4471" s="59" t="s">
        <v>594</v>
      </c>
      <c r="E4471" s="58" t="s">
        <v>586</v>
      </c>
      <c r="F4471" s="58">
        <v>1</v>
      </c>
      <c r="G4471" s="59"/>
      <c r="H4471" s="59"/>
      <c r="I4471" s="59">
        <v>0</v>
      </c>
      <c r="J4471" s="60"/>
      <c r="K4471" s="59"/>
    </row>
    <row r="4472" spans="1:11" ht="15" customHeight="1" x14ac:dyDescent="0.4">
      <c r="A4472" s="58">
        <v>4468</v>
      </c>
      <c r="B4472" s="59" t="s">
        <v>9429</v>
      </c>
      <c r="C4472" s="59" t="s">
        <v>9430</v>
      </c>
      <c r="D4472" s="59" t="s">
        <v>594</v>
      </c>
      <c r="E4472" s="58" t="s">
        <v>586</v>
      </c>
      <c r="F4472" s="58">
        <v>1</v>
      </c>
      <c r="G4472" s="59"/>
      <c r="H4472" s="59"/>
      <c r="I4472" s="59">
        <v>0</v>
      </c>
      <c r="J4472" s="60"/>
      <c r="K4472" s="59"/>
    </row>
    <row r="4473" spans="1:11" ht="15" customHeight="1" x14ac:dyDescent="0.4">
      <c r="A4473" s="58">
        <v>4469</v>
      </c>
      <c r="B4473" s="59" t="s">
        <v>9431</v>
      </c>
      <c r="C4473" s="59" t="s">
        <v>1842</v>
      </c>
      <c r="D4473" s="59" t="s">
        <v>869</v>
      </c>
      <c r="E4473" s="58" t="s">
        <v>586</v>
      </c>
      <c r="F4473" s="58">
        <v>1</v>
      </c>
      <c r="G4473" s="59"/>
      <c r="H4473" s="59"/>
      <c r="I4473" s="59">
        <v>0</v>
      </c>
      <c r="J4473" s="60"/>
      <c r="K4473" s="59"/>
    </row>
    <row r="4474" spans="1:11" ht="15" customHeight="1" x14ac:dyDescent="0.4">
      <c r="A4474" s="58">
        <v>4470</v>
      </c>
      <c r="B4474" s="59" t="s">
        <v>9432</v>
      </c>
      <c r="C4474" s="59" t="s">
        <v>5271</v>
      </c>
      <c r="D4474" s="59" t="s">
        <v>594</v>
      </c>
      <c r="E4474" s="58" t="s">
        <v>586</v>
      </c>
      <c r="F4474" s="58">
        <v>1</v>
      </c>
      <c r="G4474" s="59"/>
      <c r="H4474" s="59"/>
      <c r="I4474" s="59">
        <v>0</v>
      </c>
      <c r="J4474" s="60"/>
      <c r="K4474" s="59"/>
    </row>
    <row r="4475" spans="1:11" ht="15" customHeight="1" x14ac:dyDescent="0.4">
      <c r="A4475" s="58">
        <v>4471</v>
      </c>
      <c r="B4475" s="59" t="s">
        <v>9433</v>
      </c>
      <c r="C4475" s="59" t="s">
        <v>9434</v>
      </c>
      <c r="D4475" s="59" t="s">
        <v>1885</v>
      </c>
      <c r="E4475" s="58" t="s">
        <v>586</v>
      </c>
      <c r="F4475" s="58">
        <v>1</v>
      </c>
      <c r="G4475" s="59"/>
      <c r="H4475" s="59"/>
      <c r="I4475" s="59">
        <v>0</v>
      </c>
      <c r="J4475" s="60"/>
      <c r="K4475" s="59"/>
    </row>
    <row r="4476" spans="1:11" ht="15" customHeight="1" x14ac:dyDescent="0.4">
      <c r="A4476" s="58">
        <v>4472</v>
      </c>
      <c r="B4476" s="59" t="s">
        <v>9435</v>
      </c>
      <c r="C4476" s="59" t="s">
        <v>9436</v>
      </c>
      <c r="D4476" s="59" t="s">
        <v>9437</v>
      </c>
      <c r="E4476" s="58" t="s">
        <v>582</v>
      </c>
      <c r="F4476" s="58">
        <v>1</v>
      </c>
      <c r="G4476" s="59"/>
      <c r="H4476" s="59"/>
      <c r="I4476" s="59">
        <v>0</v>
      </c>
      <c r="J4476" s="60"/>
      <c r="K4476" s="59"/>
    </row>
    <row r="4477" spans="1:11" ht="15" customHeight="1" x14ac:dyDescent="0.4">
      <c r="A4477" s="58">
        <v>4473</v>
      </c>
      <c r="B4477" s="59" t="s">
        <v>9438</v>
      </c>
      <c r="C4477" s="59" t="s">
        <v>9439</v>
      </c>
      <c r="D4477" s="59" t="s">
        <v>9440</v>
      </c>
      <c r="E4477" s="58" t="s">
        <v>586</v>
      </c>
      <c r="F4477" s="58">
        <v>1</v>
      </c>
      <c r="G4477" s="59"/>
      <c r="H4477" s="59"/>
      <c r="I4477" s="59">
        <v>0</v>
      </c>
      <c r="J4477" s="60"/>
      <c r="K4477" s="59"/>
    </row>
    <row r="4478" spans="1:11" ht="15" customHeight="1" x14ac:dyDescent="0.4">
      <c r="A4478" s="58">
        <v>4474</v>
      </c>
      <c r="B4478" s="59" t="s">
        <v>9441</v>
      </c>
      <c r="C4478" s="59">
        <v>81090663</v>
      </c>
      <c r="D4478" s="59" t="s">
        <v>9442</v>
      </c>
      <c r="E4478" s="58" t="s">
        <v>586</v>
      </c>
      <c r="F4478" s="58">
        <v>2</v>
      </c>
      <c r="G4478" s="59"/>
      <c r="H4478" s="59"/>
      <c r="I4478" s="59">
        <v>0</v>
      </c>
      <c r="J4478" s="60"/>
      <c r="K4478" s="59"/>
    </row>
    <row r="4479" spans="1:11" ht="15" customHeight="1" x14ac:dyDescent="0.4">
      <c r="A4479" s="58">
        <v>4475</v>
      </c>
      <c r="B4479" s="59" t="s">
        <v>9443</v>
      </c>
      <c r="C4479" s="59">
        <v>81090664</v>
      </c>
      <c r="D4479" s="59" t="s">
        <v>9444</v>
      </c>
      <c r="E4479" s="58" t="s">
        <v>586</v>
      </c>
      <c r="F4479" s="58">
        <v>1</v>
      </c>
      <c r="G4479" s="59"/>
      <c r="H4479" s="59"/>
      <c r="I4479" s="59">
        <v>0</v>
      </c>
      <c r="J4479" s="60"/>
      <c r="K4479" s="59"/>
    </row>
    <row r="4480" spans="1:11" ht="15" customHeight="1" x14ac:dyDescent="0.4">
      <c r="A4480" s="58">
        <v>4476</v>
      </c>
      <c r="B4480" s="59" t="s">
        <v>9445</v>
      </c>
      <c r="C4480" s="59">
        <v>81090665</v>
      </c>
      <c r="D4480" s="59" t="s">
        <v>6010</v>
      </c>
      <c r="E4480" s="58" t="s">
        <v>586</v>
      </c>
      <c r="F4480" s="58">
        <v>1</v>
      </c>
      <c r="G4480" s="59"/>
      <c r="H4480" s="59"/>
      <c r="I4480" s="59">
        <v>0</v>
      </c>
      <c r="J4480" s="60"/>
      <c r="K4480" s="59"/>
    </row>
    <row r="4481" spans="1:11" ht="15" customHeight="1" x14ac:dyDescent="0.4">
      <c r="A4481" s="58">
        <v>4477</v>
      </c>
      <c r="B4481" s="59" t="s">
        <v>9446</v>
      </c>
      <c r="C4481" s="59">
        <v>81090666</v>
      </c>
      <c r="D4481" s="59" t="s">
        <v>9447</v>
      </c>
      <c r="E4481" s="58" t="s">
        <v>586</v>
      </c>
      <c r="F4481" s="58">
        <v>1</v>
      </c>
      <c r="G4481" s="59"/>
      <c r="H4481" s="59"/>
      <c r="I4481" s="59">
        <v>0</v>
      </c>
      <c r="J4481" s="60"/>
      <c r="K4481" s="59"/>
    </row>
    <row r="4482" spans="1:11" ht="15" customHeight="1" x14ac:dyDescent="0.4">
      <c r="A4482" s="58">
        <v>4478</v>
      </c>
      <c r="B4482" s="59" t="s">
        <v>9448</v>
      </c>
      <c r="C4482" s="59">
        <v>81090667</v>
      </c>
      <c r="D4482" s="59" t="s">
        <v>9449</v>
      </c>
      <c r="E4482" s="58" t="s">
        <v>586</v>
      </c>
      <c r="F4482" s="58">
        <v>1</v>
      </c>
      <c r="G4482" s="59"/>
      <c r="H4482" s="59"/>
      <c r="I4482" s="59">
        <v>0</v>
      </c>
      <c r="J4482" s="60"/>
      <c r="K4482" s="59"/>
    </row>
    <row r="4483" spans="1:11" ht="15" customHeight="1" x14ac:dyDescent="0.4">
      <c r="A4483" s="58">
        <v>4479</v>
      </c>
      <c r="B4483" s="59" t="s">
        <v>9450</v>
      </c>
      <c r="C4483" s="59">
        <v>81090668</v>
      </c>
      <c r="D4483" s="59" t="s">
        <v>9451</v>
      </c>
      <c r="E4483" s="58" t="s">
        <v>586</v>
      </c>
      <c r="F4483" s="58">
        <v>4</v>
      </c>
      <c r="G4483" s="59"/>
      <c r="H4483" s="59"/>
      <c r="I4483" s="59">
        <v>0</v>
      </c>
      <c r="J4483" s="60"/>
      <c r="K4483" s="59"/>
    </row>
    <row r="4484" spans="1:11" ht="15" customHeight="1" x14ac:dyDescent="0.4">
      <c r="A4484" s="58">
        <v>4480</v>
      </c>
      <c r="B4484" s="59" t="s">
        <v>9452</v>
      </c>
      <c r="C4484" s="59" t="s">
        <v>5905</v>
      </c>
      <c r="D4484" s="59" t="s">
        <v>626</v>
      </c>
      <c r="E4484" s="58" t="s">
        <v>586</v>
      </c>
      <c r="F4484" s="58">
        <v>4</v>
      </c>
      <c r="G4484" s="59"/>
      <c r="H4484" s="59"/>
      <c r="I4484" s="59">
        <v>0</v>
      </c>
      <c r="J4484" s="60"/>
      <c r="K4484" s="59"/>
    </row>
    <row r="4485" spans="1:11" ht="15" customHeight="1" x14ac:dyDescent="0.4">
      <c r="A4485" s="58">
        <v>4481</v>
      </c>
      <c r="B4485" s="59" t="s">
        <v>9453</v>
      </c>
      <c r="C4485" s="59" t="s">
        <v>9454</v>
      </c>
      <c r="D4485" s="59" t="s">
        <v>722</v>
      </c>
      <c r="E4485" s="58" t="s">
        <v>586</v>
      </c>
      <c r="F4485" s="58">
        <v>4</v>
      </c>
      <c r="G4485" s="59"/>
      <c r="H4485" s="59"/>
      <c r="I4485" s="59">
        <v>0</v>
      </c>
      <c r="J4485" s="60"/>
      <c r="K4485" s="59"/>
    </row>
    <row r="4486" spans="1:11" ht="15" customHeight="1" x14ac:dyDescent="0.4">
      <c r="A4486" s="58">
        <v>4482</v>
      </c>
      <c r="B4486" s="59" t="s">
        <v>9455</v>
      </c>
      <c r="C4486" s="59" t="s">
        <v>8351</v>
      </c>
      <c r="D4486" s="59" t="s">
        <v>708</v>
      </c>
      <c r="E4486" s="58" t="s">
        <v>586</v>
      </c>
      <c r="F4486" s="58">
        <v>4</v>
      </c>
      <c r="G4486" s="59"/>
      <c r="H4486" s="59"/>
      <c r="I4486" s="59">
        <v>0</v>
      </c>
      <c r="J4486" s="60"/>
      <c r="K4486" s="59"/>
    </row>
    <row r="4487" spans="1:11" ht="15" customHeight="1" x14ac:dyDescent="0.4">
      <c r="A4487" s="58">
        <v>4483</v>
      </c>
      <c r="B4487" s="59" t="s">
        <v>9456</v>
      </c>
      <c r="C4487" s="59" t="s">
        <v>8304</v>
      </c>
      <c r="D4487" s="59" t="s">
        <v>626</v>
      </c>
      <c r="E4487" s="58" t="s">
        <v>586</v>
      </c>
      <c r="F4487" s="58">
        <v>2</v>
      </c>
      <c r="G4487" s="59"/>
      <c r="H4487" s="59"/>
      <c r="I4487" s="59">
        <v>0</v>
      </c>
      <c r="J4487" s="60"/>
      <c r="K4487" s="59"/>
    </row>
    <row r="4488" spans="1:11" ht="15" customHeight="1" x14ac:dyDescent="0.4">
      <c r="A4488" s="58">
        <v>4484</v>
      </c>
      <c r="B4488" s="59" t="s">
        <v>9457</v>
      </c>
      <c r="C4488" s="59" t="s">
        <v>9458</v>
      </c>
      <c r="D4488" s="59" t="s">
        <v>626</v>
      </c>
      <c r="E4488" s="58" t="s">
        <v>586</v>
      </c>
      <c r="F4488" s="58">
        <v>4</v>
      </c>
      <c r="G4488" s="59"/>
      <c r="H4488" s="59"/>
      <c r="I4488" s="59">
        <v>0</v>
      </c>
      <c r="J4488" s="60"/>
      <c r="K4488" s="59"/>
    </row>
    <row r="4489" spans="1:11" ht="15" customHeight="1" x14ac:dyDescent="0.4">
      <c r="A4489" s="58">
        <v>4485</v>
      </c>
      <c r="B4489" s="59" t="s">
        <v>9459</v>
      </c>
      <c r="C4489" s="59" t="s">
        <v>8306</v>
      </c>
      <c r="D4489" s="59" t="s">
        <v>8307</v>
      </c>
      <c r="E4489" s="58" t="s">
        <v>586</v>
      </c>
      <c r="F4489" s="58">
        <v>1</v>
      </c>
      <c r="G4489" s="59"/>
      <c r="H4489" s="59"/>
      <c r="I4489" s="59">
        <v>0</v>
      </c>
      <c r="J4489" s="60"/>
      <c r="K4489" s="59"/>
    </row>
    <row r="4490" spans="1:11" ht="15" customHeight="1" x14ac:dyDescent="0.4">
      <c r="A4490" s="58">
        <v>4486</v>
      </c>
      <c r="B4490" s="59" t="s">
        <v>9460</v>
      </c>
      <c r="C4490" s="59" t="s">
        <v>9461</v>
      </c>
      <c r="D4490" s="59" t="s">
        <v>9462</v>
      </c>
      <c r="E4490" s="58" t="s">
        <v>582</v>
      </c>
      <c r="F4490" s="58">
        <v>1</v>
      </c>
      <c r="G4490" s="59"/>
      <c r="H4490" s="59"/>
      <c r="I4490" s="59">
        <v>0</v>
      </c>
      <c r="J4490" s="60"/>
      <c r="K4490" s="59"/>
    </row>
    <row r="4491" spans="1:11" ht="15" customHeight="1" x14ac:dyDescent="0.4">
      <c r="A4491" s="58">
        <v>4487</v>
      </c>
      <c r="B4491" s="59" t="s">
        <v>9463</v>
      </c>
      <c r="C4491" s="59" t="s">
        <v>9464</v>
      </c>
      <c r="D4491" s="59" t="s">
        <v>8344</v>
      </c>
      <c r="E4491" s="58" t="s">
        <v>586</v>
      </c>
      <c r="F4491" s="58">
        <v>1</v>
      </c>
      <c r="G4491" s="59"/>
      <c r="H4491" s="59"/>
      <c r="I4491" s="59">
        <v>0</v>
      </c>
      <c r="J4491" s="60"/>
      <c r="K4491" s="59"/>
    </row>
    <row r="4492" spans="1:11" ht="15" customHeight="1" x14ac:dyDescent="0.4">
      <c r="A4492" s="58">
        <v>4488</v>
      </c>
      <c r="B4492" s="59" t="s">
        <v>9465</v>
      </c>
      <c r="C4492" s="59" t="s">
        <v>9466</v>
      </c>
      <c r="D4492" s="59" t="s">
        <v>5887</v>
      </c>
      <c r="E4492" s="58" t="s">
        <v>586</v>
      </c>
      <c r="F4492" s="58">
        <v>1</v>
      </c>
      <c r="G4492" s="59"/>
      <c r="H4492" s="59"/>
      <c r="I4492" s="59">
        <v>0</v>
      </c>
      <c r="J4492" s="60"/>
      <c r="K4492" s="59"/>
    </row>
    <row r="4493" spans="1:11" ht="15" customHeight="1" x14ac:dyDescent="0.4">
      <c r="A4493" s="58">
        <v>4489</v>
      </c>
      <c r="B4493" s="59" t="s">
        <v>9467</v>
      </c>
      <c r="C4493" s="59" t="s">
        <v>9468</v>
      </c>
      <c r="D4493" s="59" t="s">
        <v>9469</v>
      </c>
      <c r="E4493" s="58" t="s">
        <v>586</v>
      </c>
      <c r="F4493" s="58">
        <v>86</v>
      </c>
      <c r="G4493" s="59"/>
      <c r="H4493" s="59"/>
      <c r="I4493" s="59">
        <v>0</v>
      </c>
      <c r="J4493" s="60"/>
      <c r="K4493" s="59"/>
    </row>
    <row r="4494" spans="1:11" ht="15" customHeight="1" x14ac:dyDescent="0.4">
      <c r="A4494" s="58">
        <v>4490</v>
      </c>
      <c r="B4494" s="59" t="s">
        <v>9470</v>
      </c>
      <c r="C4494" s="59" t="s">
        <v>9471</v>
      </c>
      <c r="D4494" s="59" t="s">
        <v>8313</v>
      </c>
      <c r="E4494" s="58" t="s">
        <v>586</v>
      </c>
      <c r="F4494" s="58">
        <v>1</v>
      </c>
      <c r="G4494" s="59"/>
      <c r="H4494" s="59"/>
      <c r="I4494" s="59">
        <v>0</v>
      </c>
      <c r="J4494" s="60"/>
      <c r="K4494" s="59"/>
    </row>
    <row r="4495" spans="1:11" ht="15" customHeight="1" x14ac:dyDescent="0.4">
      <c r="A4495" s="58">
        <v>4491</v>
      </c>
      <c r="B4495" s="59" t="s">
        <v>9472</v>
      </c>
      <c r="C4495" s="59" t="s">
        <v>9473</v>
      </c>
      <c r="D4495" s="59" t="s">
        <v>9474</v>
      </c>
      <c r="E4495" s="58" t="s">
        <v>586</v>
      </c>
      <c r="F4495" s="58">
        <v>1</v>
      </c>
      <c r="G4495" s="59"/>
      <c r="H4495" s="59"/>
      <c r="I4495" s="59">
        <v>0</v>
      </c>
      <c r="J4495" s="60"/>
      <c r="K4495" s="59"/>
    </row>
    <row r="4496" spans="1:11" ht="15" customHeight="1" x14ac:dyDescent="0.4">
      <c r="A4496" s="58">
        <v>4492</v>
      </c>
      <c r="B4496" s="59" t="s">
        <v>9475</v>
      </c>
      <c r="C4496" s="59" t="s">
        <v>8324</v>
      </c>
      <c r="D4496" s="59" t="s">
        <v>594</v>
      </c>
      <c r="E4496" s="58" t="s">
        <v>586</v>
      </c>
      <c r="F4496" s="58">
        <v>1</v>
      </c>
      <c r="G4496" s="59"/>
      <c r="H4496" s="59"/>
      <c r="I4496" s="59">
        <v>0</v>
      </c>
      <c r="J4496" s="60"/>
      <c r="K4496" s="59"/>
    </row>
    <row r="4497" spans="1:11" ht="15" customHeight="1" x14ac:dyDescent="0.4">
      <c r="A4497" s="58">
        <v>4493</v>
      </c>
      <c r="B4497" s="59" t="s">
        <v>9476</v>
      </c>
      <c r="C4497" s="59" t="s">
        <v>9477</v>
      </c>
      <c r="D4497" s="59" t="s">
        <v>8355</v>
      </c>
      <c r="E4497" s="58" t="s">
        <v>582</v>
      </c>
      <c r="F4497" s="58">
        <v>1</v>
      </c>
      <c r="G4497" s="59"/>
      <c r="H4497" s="59"/>
      <c r="I4497" s="59">
        <v>0</v>
      </c>
      <c r="J4497" s="60"/>
      <c r="K4497" s="59"/>
    </row>
    <row r="4498" spans="1:11" ht="15" customHeight="1" x14ac:dyDescent="0.4">
      <c r="A4498" s="58">
        <v>4494</v>
      </c>
      <c r="B4498" s="59" t="s">
        <v>9478</v>
      </c>
      <c r="C4498" s="59" t="s">
        <v>9479</v>
      </c>
      <c r="D4498" s="59" t="s">
        <v>8361</v>
      </c>
      <c r="E4498" s="58" t="s">
        <v>586</v>
      </c>
      <c r="F4498" s="58">
        <v>1</v>
      </c>
      <c r="G4498" s="59"/>
      <c r="H4498" s="59"/>
      <c r="I4498" s="59">
        <v>0</v>
      </c>
      <c r="J4498" s="60"/>
      <c r="K4498" s="59"/>
    </row>
    <row r="4499" spans="1:11" ht="15" customHeight="1" x14ac:dyDescent="0.4">
      <c r="A4499" s="58">
        <v>4495</v>
      </c>
      <c r="B4499" s="59" t="s">
        <v>9480</v>
      </c>
      <c r="C4499" s="59" t="s">
        <v>9481</v>
      </c>
      <c r="D4499" s="59" t="s">
        <v>8364</v>
      </c>
      <c r="E4499" s="58" t="s">
        <v>586</v>
      </c>
      <c r="F4499" s="58">
        <v>1</v>
      </c>
      <c r="G4499" s="59"/>
      <c r="H4499" s="59"/>
      <c r="I4499" s="59">
        <v>0</v>
      </c>
      <c r="J4499" s="60"/>
      <c r="K4499" s="59"/>
    </row>
    <row r="4500" spans="1:11" ht="15" customHeight="1" x14ac:dyDescent="0.4">
      <c r="A4500" s="58">
        <v>4496</v>
      </c>
      <c r="B4500" s="59" t="s">
        <v>9482</v>
      </c>
      <c r="C4500" s="59" t="s">
        <v>9483</v>
      </c>
      <c r="D4500" s="59" t="s">
        <v>8358</v>
      </c>
      <c r="E4500" s="58" t="s">
        <v>586</v>
      </c>
      <c r="F4500" s="58">
        <v>2</v>
      </c>
      <c r="G4500" s="59"/>
      <c r="H4500" s="59"/>
      <c r="I4500" s="59">
        <v>0</v>
      </c>
      <c r="J4500" s="60"/>
      <c r="K4500" s="59"/>
    </row>
    <row r="4501" spans="1:11" ht="15" customHeight="1" x14ac:dyDescent="0.4">
      <c r="A4501" s="58">
        <v>4497</v>
      </c>
      <c r="B4501" s="59" t="s">
        <v>9484</v>
      </c>
      <c r="C4501" s="59" t="s">
        <v>9485</v>
      </c>
      <c r="D4501" s="59" t="s">
        <v>9486</v>
      </c>
      <c r="E4501" s="58" t="s">
        <v>582</v>
      </c>
      <c r="F4501" s="58">
        <v>2</v>
      </c>
      <c r="G4501" s="59"/>
      <c r="H4501" s="59"/>
      <c r="I4501" s="59">
        <v>0</v>
      </c>
      <c r="J4501" s="60"/>
      <c r="K4501" s="59"/>
    </row>
    <row r="4502" spans="1:11" ht="15" customHeight="1" x14ac:dyDescent="0.4">
      <c r="A4502" s="58">
        <v>4498</v>
      </c>
      <c r="B4502" s="59" t="s">
        <v>9487</v>
      </c>
      <c r="C4502" s="59" t="s">
        <v>9488</v>
      </c>
      <c r="D4502" s="59" t="s">
        <v>2021</v>
      </c>
      <c r="E4502" s="58" t="s">
        <v>586</v>
      </c>
      <c r="F4502" s="58">
        <v>1</v>
      </c>
      <c r="G4502" s="59"/>
      <c r="H4502" s="59"/>
      <c r="I4502" s="59">
        <v>0</v>
      </c>
      <c r="J4502" s="60"/>
      <c r="K4502" s="59"/>
    </row>
    <row r="4503" spans="1:11" ht="15" customHeight="1" x14ac:dyDescent="0.4">
      <c r="A4503" s="58">
        <v>4499</v>
      </c>
      <c r="B4503" s="59" t="s">
        <v>9489</v>
      </c>
      <c r="C4503" s="59" t="s">
        <v>9490</v>
      </c>
      <c r="D4503" s="59" t="s">
        <v>9491</v>
      </c>
      <c r="E4503" s="58" t="s">
        <v>586</v>
      </c>
      <c r="F4503" s="58">
        <v>1</v>
      </c>
      <c r="G4503" s="59"/>
      <c r="H4503" s="59"/>
      <c r="I4503" s="59">
        <v>0</v>
      </c>
      <c r="J4503" s="60"/>
      <c r="K4503" s="59"/>
    </row>
    <row r="4504" spans="1:11" ht="15" customHeight="1" x14ac:dyDescent="0.4">
      <c r="A4504" s="58">
        <v>4500</v>
      </c>
      <c r="B4504" s="59" t="s">
        <v>9492</v>
      </c>
      <c r="C4504" s="59" t="s">
        <v>9493</v>
      </c>
      <c r="D4504" s="59" t="s">
        <v>1280</v>
      </c>
      <c r="E4504" s="58" t="s">
        <v>586</v>
      </c>
      <c r="F4504" s="58">
        <v>1</v>
      </c>
      <c r="G4504" s="59"/>
      <c r="H4504" s="59"/>
      <c r="I4504" s="59">
        <v>0</v>
      </c>
      <c r="J4504" s="60"/>
      <c r="K4504" s="59"/>
    </row>
    <row r="4505" spans="1:11" ht="15" customHeight="1" x14ac:dyDescent="0.4">
      <c r="A4505" s="58">
        <v>4501</v>
      </c>
      <c r="B4505" s="59" t="s">
        <v>9494</v>
      </c>
      <c r="C4505" s="59" t="s">
        <v>9495</v>
      </c>
      <c r="D4505" s="59" t="s">
        <v>9496</v>
      </c>
      <c r="E4505" s="58" t="s">
        <v>586</v>
      </c>
      <c r="F4505" s="58">
        <v>1</v>
      </c>
      <c r="G4505" s="59"/>
      <c r="H4505" s="59"/>
      <c r="I4505" s="59">
        <v>0</v>
      </c>
      <c r="J4505" s="60"/>
      <c r="K4505" s="59"/>
    </row>
    <row r="4506" spans="1:11" ht="15" customHeight="1" x14ac:dyDescent="0.4">
      <c r="A4506" s="58">
        <v>4502</v>
      </c>
      <c r="B4506" s="59" t="s">
        <v>9497</v>
      </c>
      <c r="C4506" s="59" t="s">
        <v>9498</v>
      </c>
      <c r="D4506" s="59" t="s">
        <v>9442</v>
      </c>
      <c r="E4506" s="58" t="s">
        <v>586</v>
      </c>
      <c r="F4506" s="58">
        <v>2</v>
      </c>
      <c r="G4506" s="59"/>
      <c r="H4506" s="59"/>
      <c r="I4506" s="59">
        <v>0</v>
      </c>
      <c r="J4506" s="60"/>
      <c r="K4506" s="59"/>
    </row>
    <row r="4507" spans="1:11" ht="15" customHeight="1" x14ac:dyDescent="0.4">
      <c r="A4507" s="58">
        <v>4503</v>
      </c>
      <c r="B4507" s="59" t="s">
        <v>9499</v>
      </c>
      <c r="C4507" s="59" t="s">
        <v>9500</v>
      </c>
      <c r="D4507" s="59" t="s">
        <v>9444</v>
      </c>
      <c r="E4507" s="58" t="s">
        <v>586</v>
      </c>
      <c r="F4507" s="58">
        <v>1</v>
      </c>
      <c r="G4507" s="59"/>
      <c r="H4507" s="59"/>
      <c r="I4507" s="59">
        <v>0</v>
      </c>
      <c r="J4507" s="60"/>
      <c r="K4507" s="59"/>
    </row>
    <row r="4508" spans="1:11" ht="15" customHeight="1" x14ac:dyDescent="0.4">
      <c r="A4508" s="58">
        <v>4504</v>
      </c>
      <c r="B4508" s="59" t="s">
        <v>9501</v>
      </c>
      <c r="C4508" s="59" t="s">
        <v>9502</v>
      </c>
      <c r="D4508" s="59" t="s">
        <v>6010</v>
      </c>
      <c r="E4508" s="58" t="s">
        <v>586</v>
      </c>
      <c r="F4508" s="58">
        <v>1</v>
      </c>
      <c r="G4508" s="59"/>
      <c r="H4508" s="59"/>
      <c r="I4508" s="59">
        <v>0</v>
      </c>
      <c r="J4508" s="60"/>
      <c r="K4508" s="59"/>
    </row>
    <row r="4509" spans="1:11" ht="15" customHeight="1" x14ac:dyDescent="0.4">
      <c r="A4509" s="58">
        <v>4505</v>
      </c>
      <c r="B4509" s="59" t="s">
        <v>9503</v>
      </c>
      <c r="C4509" s="59" t="s">
        <v>9504</v>
      </c>
      <c r="D4509" s="59" t="s">
        <v>9447</v>
      </c>
      <c r="E4509" s="58" t="s">
        <v>586</v>
      </c>
      <c r="F4509" s="58">
        <v>1</v>
      </c>
      <c r="G4509" s="59"/>
      <c r="H4509" s="59"/>
      <c r="I4509" s="59">
        <v>0</v>
      </c>
      <c r="J4509" s="60"/>
      <c r="K4509" s="59"/>
    </row>
    <row r="4510" spans="1:11" ht="15" customHeight="1" x14ac:dyDescent="0.4">
      <c r="A4510" s="58">
        <v>4506</v>
      </c>
      <c r="B4510" s="59" t="s">
        <v>9505</v>
      </c>
      <c r="C4510" s="59" t="s">
        <v>9506</v>
      </c>
      <c r="D4510" s="59" t="s">
        <v>9449</v>
      </c>
      <c r="E4510" s="58" t="s">
        <v>586</v>
      </c>
      <c r="F4510" s="58">
        <v>1</v>
      </c>
      <c r="G4510" s="59"/>
      <c r="H4510" s="59"/>
      <c r="I4510" s="59">
        <v>0</v>
      </c>
      <c r="J4510" s="60"/>
      <c r="K4510" s="59"/>
    </row>
    <row r="4511" spans="1:11" ht="15" customHeight="1" x14ac:dyDescent="0.4">
      <c r="A4511" s="58">
        <v>4507</v>
      </c>
      <c r="B4511" s="59" t="s">
        <v>9507</v>
      </c>
      <c r="C4511" s="59" t="s">
        <v>9508</v>
      </c>
      <c r="D4511" s="59" t="s">
        <v>9451</v>
      </c>
      <c r="E4511" s="58" t="s">
        <v>586</v>
      </c>
      <c r="F4511" s="58">
        <v>4</v>
      </c>
      <c r="G4511" s="59"/>
      <c r="H4511" s="59"/>
      <c r="I4511" s="59">
        <v>0</v>
      </c>
      <c r="J4511" s="60"/>
      <c r="K4511" s="59"/>
    </row>
    <row r="4512" spans="1:11" ht="15" customHeight="1" x14ac:dyDescent="0.4">
      <c r="A4512" s="58">
        <v>4508</v>
      </c>
      <c r="B4512" s="59" t="s">
        <v>9509</v>
      </c>
      <c r="C4512" s="59" t="s">
        <v>5905</v>
      </c>
      <c r="D4512" s="59" t="s">
        <v>9510</v>
      </c>
      <c r="E4512" s="58" t="s">
        <v>586</v>
      </c>
      <c r="F4512" s="58">
        <v>4</v>
      </c>
      <c r="G4512" s="59"/>
      <c r="H4512" s="59"/>
      <c r="I4512" s="59">
        <v>0</v>
      </c>
      <c r="J4512" s="60"/>
      <c r="K4512" s="59"/>
    </row>
    <row r="4513" spans="1:11" ht="15" customHeight="1" x14ac:dyDescent="0.4">
      <c r="A4513" s="58">
        <v>4509</v>
      </c>
      <c r="B4513" s="59" t="s">
        <v>9511</v>
      </c>
      <c r="C4513" s="59" t="s">
        <v>721</v>
      </c>
      <c r="D4513" s="59" t="s">
        <v>722</v>
      </c>
      <c r="E4513" s="58" t="s">
        <v>586</v>
      </c>
      <c r="F4513" s="58">
        <v>4</v>
      </c>
      <c r="G4513" s="59"/>
      <c r="H4513" s="59"/>
      <c r="I4513" s="59">
        <v>0</v>
      </c>
      <c r="J4513" s="60"/>
      <c r="K4513" s="59"/>
    </row>
    <row r="4514" spans="1:11" ht="15" customHeight="1" x14ac:dyDescent="0.4">
      <c r="A4514" s="58">
        <v>4510</v>
      </c>
      <c r="B4514" s="59" t="s">
        <v>9512</v>
      </c>
      <c r="C4514" s="59" t="s">
        <v>707</v>
      </c>
      <c r="D4514" s="59" t="s">
        <v>708</v>
      </c>
      <c r="E4514" s="58" t="s">
        <v>586</v>
      </c>
      <c r="F4514" s="58">
        <v>4</v>
      </c>
      <c r="G4514" s="59"/>
      <c r="H4514" s="59"/>
      <c r="I4514" s="59">
        <v>0</v>
      </c>
      <c r="J4514" s="60"/>
      <c r="K4514" s="59"/>
    </row>
    <row r="4515" spans="1:11" ht="15" customHeight="1" x14ac:dyDescent="0.4">
      <c r="A4515" s="58">
        <v>4511</v>
      </c>
      <c r="B4515" s="59" t="s">
        <v>9513</v>
      </c>
      <c r="C4515" s="59" t="s">
        <v>9514</v>
      </c>
      <c r="D4515" s="59" t="s">
        <v>9510</v>
      </c>
      <c r="E4515" s="58" t="s">
        <v>586</v>
      </c>
      <c r="F4515" s="58">
        <v>2</v>
      </c>
      <c r="G4515" s="59"/>
      <c r="H4515" s="59"/>
      <c r="I4515" s="59">
        <v>0</v>
      </c>
      <c r="J4515" s="60"/>
      <c r="K4515" s="59"/>
    </row>
    <row r="4516" spans="1:11" ht="15" customHeight="1" x14ac:dyDescent="0.4">
      <c r="A4516" s="58">
        <v>4512</v>
      </c>
      <c r="B4516" s="59" t="s">
        <v>9515</v>
      </c>
      <c r="C4516" s="59" t="s">
        <v>2839</v>
      </c>
      <c r="D4516" s="59" t="s">
        <v>9510</v>
      </c>
      <c r="E4516" s="58" t="s">
        <v>586</v>
      </c>
      <c r="F4516" s="58">
        <v>4</v>
      </c>
      <c r="G4516" s="59"/>
      <c r="H4516" s="59"/>
      <c r="I4516" s="59">
        <v>0</v>
      </c>
      <c r="J4516" s="60"/>
      <c r="K4516" s="59"/>
    </row>
    <row r="4517" spans="1:11" ht="15" customHeight="1" x14ac:dyDescent="0.4">
      <c r="A4517" s="58">
        <v>4513</v>
      </c>
      <c r="B4517" s="59" t="s">
        <v>9516</v>
      </c>
      <c r="C4517" s="59" t="s">
        <v>8306</v>
      </c>
      <c r="D4517" s="59" t="s">
        <v>8307</v>
      </c>
      <c r="E4517" s="58" t="s">
        <v>586</v>
      </c>
      <c r="F4517" s="58">
        <v>1</v>
      </c>
      <c r="G4517" s="59"/>
      <c r="H4517" s="59"/>
      <c r="I4517" s="59">
        <v>0</v>
      </c>
      <c r="J4517" s="60"/>
      <c r="K4517" s="59"/>
    </row>
    <row r="4518" spans="1:11" ht="15" customHeight="1" x14ac:dyDescent="0.4">
      <c r="A4518" s="58">
        <v>4514</v>
      </c>
      <c r="B4518" s="59" t="s">
        <v>9517</v>
      </c>
      <c r="C4518" s="59" t="s">
        <v>9518</v>
      </c>
      <c r="D4518" s="59" t="s">
        <v>9519</v>
      </c>
      <c r="E4518" s="58" t="s">
        <v>582</v>
      </c>
      <c r="F4518" s="58">
        <v>1</v>
      </c>
      <c r="G4518" s="59"/>
      <c r="H4518" s="59"/>
      <c r="I4518" s="59">
        <v>6.4000000000000005E-4</v>
      </c>
      <c r="J4518" s="60">
        <v>1562499999.9999998</v>
      </c>
      <c r="K4518" s="59"/>
    </row>
    <row r="4519" spans="1:11" ht="15" customHeight="1" x14ac:dyDescent="0.4">
      <c r="A4519" s="58">
        <v>4515</v>
      </c>
      <c r="B4519" s="59" t="s">
        <v>9520</v>
      </c>
      <c r="C4519" s="59" t="s">
        <v>9521</v>
      </c>
      <c r="D4519" s="59" t="s">
        <v>9522</v>
      </c>
      <c r="E4519" s="58" t="s">
        <v>586</v>
      </c>
      <c r="F4519" s="58">
        <v>4</v>
      </c>
      <c r="G4519" s="59"/>
      <c r="H4519" s="59"/>
      <c r="I4519" s="59">
        <v>0</v>
      </c>
      <c r="J4519" s="60"/>
      <c r="K4519" s="59"/>
    </row>
    <row r="4520" spans="1:11" ht="15" customHeight="1" x14ac:dyDescent="0.4">
      <c r="A4520" s="58">
        <v>4516</v>
      </c>
      <c r="B4520" s="59" t="s">
        <v>9523</v>
      </c>
      <c r="C4520" s="59" t="s">
        <v>9524</v>
      </c>
      <c r="D4520" s="59" t="s">
        <v>9525</v>
      </c>
      <c r="E4520" s="58" t="s">
        <v>586</v>
      </c>
      <c r="F4520" s="58">
        <v>2</v>
      </c>
      <c r="G4520" s="59"/>
      <c r="H4520" s="59"/>
      <c r="I4520" s="59">
        <v>0</v>
      </c>
      <c r="J4520" s="60"/>
      <c r="K4520" s="59"/>
    </row>
    <row r="4521" spans="1:11" ht="15" customHeight="1" x14ac:dyDescent="0.4">
      <c r="A4521" s="58">
        <v>4517</v>
      </c>
      <c r="B4521" s="59" t="s">
        <v>9526</v>
      </c>
      <c r="C4521" s="59" t="s">
        <v>9302</v>
      </c>
      <c r="D4521" s="59" t="s">
        <v>9303</v>
      </c>
      <c r="E4521" s="58" t="s">
        <v>586</v>
      </c>
      <c r="F4521" s="58">
        <v>6</v>
      </c>
      <c r="G4521" s="59"/>
      <c r="H4521" s="59"/>
      <c r="I4521" s="59">
        <v>0</v>
      </c>
      <c r="J4521" s="60"/>
      <c r="K4521" s="59"/>
    </row>
    <row r="4522" spans="1:11" ht="15" customHeight="1" x14ac:dyDescent="0.4">
      <c r="A4522" s="58">
        <v>4518</v>
      </c>
      <c r="B4522" s="59" t="s">
        <v>9527</v>
      </c>
      <c r="C4522" s="59" t="s">
        <v>9528</v>
      </c>
      <c r="D4522" s="59" t="s">
        <v>9335</v>
      </c>
      <c r="E4522" s="58" t="s">
        <v>586</v>
      </c>
      <c r="F4522" s="58">
        <v>32</v>
      </c>
      <c r="G4522" s="59"/>
      <c r="H4522" s="59"/>
      <c r="I4522" s="59">
        <v>0</v>
      </c>
      <c r="J4522" s="60"/>
      <c r="K4522" s="59"/>
    </row>
    <row r="4523" spans="1:11" ht="15" customHeight="1" x14ac:dyDescent="0.4">
      <c r="A4523" s="58">
        <v>4519</v>
      </c>
      <c r="B4523" s="59" t="s">
        <v>9529</v>
      </c>
      <c r="C4523" s="59" t="s">
        <v>9343</v>
      </c>
      <c r="D4523" s="59" t="s">
        <v>9335</v>
      </c>
      <c r="E4523" s="58" t="s">
        <v>586</v>
      </c>
      <c r="F4523" s="58">
        <v>64</v>
      </c>
      <c r="G4523" s="59"/>
      <c r="H4523" s="59"/>
      <c r="I4523" s="59">
        <v>0</v>
      </c>
      <c r="J4523" s="60"/>
      <c r="K4523" s="59"/>
    </row>
    <row r="4524" spans="1:11" ht="15" customHeight="1" x14ac:dyDescent="0.4">
      <c r="A4524" s="58">
        <v>4520</v>
      </c>
      <c r="B4524" s="59" t="s">
        <v>9530</v>
      </c>
      <c r="C4524" s="59" t="s">
        <v>9363</v>
      </c>
      <c r="D4524" s="59" t="s">
        <v>2224</v>
      </c>
      <c r="E4524" s="58" t="s">
        <v>586</v>
      </c>
      <c r="F4524" s="58">
        <v>64</v>
      </c>
      <c r="G4524" s="59"/>
      <c r="H4524" s="59"/>
      <c r="I4524" s="59">
        <v>0</v>
      </c>
      <c r="J4524" s="60"/>
      <c r="K4524" s="59"/>
    </row>
    <row r="4525" spans="1:11" ht="15" customHeight="1" x14ac:dyDescent="0.4">
      <c r="A4525" s="58">
        <v>4521</v>
      </c>
      <c r="B4525" s="59" t="s">
        <v>9531</v>
      </c>
      <c r="C4525" s="59" t="s">
        <v>9361</v>
      </c>
      <c r="D4525" s="59" t="s">
        <v>708</v>
      </c>
      <c r="E4525" s="58" t="s">
        <v>586</v>
      </c>
      <c r="F4525" s="58">
        <v>96</v>
      </c>
      <c r="G4525" s="59"/>
      <c r="H4525" s="59"/>
      <c r="I4525" s="59">
        <v>0</v>
      </c>
      <c r="J4525" s="60"/>
      <c r="K4525" s="59"/>
    </row>
    <row r="4526" spans="1:11" ht="15" customHeight="1" x14ac:dyDescent="0.4">
      <c r="A4526" s="58">
        <v>4522</v>
      </c>
      <c r="B4526" s="59" t="s">
        <v>9532</v>
      </c>
      <c r="C4526" s="59" t="s">
        <v>9355</v>
      </c>
      <c r="D4526" s="59" t="s">
        <v>722</v>
      </c>
      <c r="E4526" s="58" t="s">
        <v>586</v>
      </c>
      <c r="F4526" s="58">
        <v>160</v>
      </c>
      <c r="G4526" s="59"/>
      <c r="H4526" s="59"/>
      <c r="I4526" s="59">
        <v>0</v>
      </c>
      <c r="J4526" s="60"/>
      <c r="K4526" s="59"/>
    </row>
    <row r="4527" spans="1:11" ht="15" customHeight="1" x14ac:dyDescent="0.4">
      <c r="A4527" s="58">
        <v>4523</v>
      </c>
      <c r="B4527" s="59" t="s">
        <v>9533</v>
      </c>
      <c r="C4527" s="59" t="s">
        <v>9534</v>
      </c>
      <c r="D4527" s="59" t="s">
        <v>9535</v>
      </c>
      <c r="E4527" s="58" t="s">
        <v>586</v>
      </c>
      <c r="F4527" s="58">
        <v>8</v>
      </c>
      <c r="G4527" s="59"/>
      <c r="H4527" s="59"/>
      <c r="I4527" s="59">
        <v>0</v>
      </c>
      <c r="J4527" s="60"/>
      <c r="K4527" s="59"/>
    </row>
    <row r="4528" spans="1:11" ht="15" customHeight="1" x14ac:dyDescent="0.4">
      <c r="A4528" s="58">
        <v>4524</v>
      </c>
      <c r="B4528" s="59" t="s">
        <v>9536</v>
      </c>
      <c r="C4528" s="59" t="s">
        <v>9537</v>
      </c>
      <c r="D4528" s="59" t="s">
        <v>9538</v>
      </c>
      <c r="E4528" s="58" t="s">
        <v>582</v>
      </c>
      <c r="F4528" s="58">
        <v>1</v>
      </c>
      <c r="G4528" s="59"/>
      <c r="H4528" s="59"/>
      <c r="I4528" s="59">
        <v>6.4000000000000005E-4</v>
      </c>
      <c r="J4528" s="60">
        <v>1562499999.9999998</v>
      </c>
      <c r="K4528" s="59"/>
    </row>
    <row r="4529" spans="1:11" ht="15" customHeight="1" x14ac:dyDescent="0.4">
      <c r="A4529" s="58">
        <v>4525</v>
      </c>
      <c r="B4529" s="59" t="s">
        <v>9539</v>
      </c>
      <c r="C4529" s="59" t="s">
        <v>9540</v>
      </c>
      <c r="D4529" s="59" t="s">
        <v>9541</v>
      </c>
      <c r="E4529" s="58" t="s">
        <v>586</v>
      </c>
      <c r="F4529" s="58">
        <v>1</v>
      </c>
      <c r="G4529" s="59"/>
      <c r="H4529" s="59"/>
      <c r="I4529" s="59">
        <v>0</v>
      </c>
      <c r="J4529" s="60"/>
      <c r="K4529" s="59"/>
    </row>
    <row r="4530" spans="1:11" ht="15" customHeight="1" x14ac:dyDescent="0.4">
      <c r="A4530" s="58">
        <v>4526</v>
      </c>
      <c r="B4530" s="59" t="s">
        <v>9542</v>
      </c>
      <c r="C4530" s="59" t="s">
        <v>9543</v>
      </c>
      <c r="D4530" s="59" t="s">
        <v>9332</v>
      </c>
      <c r="E4530" s="58" t="s">
        <v>586</v>
      </c>
      <c r="F4530" s="58">
        <v>1</v>
      </c>
      <c r="G4530" s="59"/>
      <c r="H4530" s="59"/>
      <c r="I4530" s="59">
        <v>0</v>
      </c>
      <c r="J4530" s="60"/>
      <c r="K4530" s="59"/>
    </row>
    <row r="4531" spans="1:11" ht="15" customHeight="1" x14ac:dyDescent="0.4">
      <c r="A4531" s="58">
        <v>4527</v>
      </c>
      <c r="B4531" s="59" t="s">
        <v>9544</v>
      </c>
      <c r="C4531" s="59" t="s">
        <v>9337</v>
      </c>
      <c r="D4531" s="59" t="s">
        <v>9335</v>
      </c>
      <c r="E4531" s="58" t="s">
        <v>586</v>
      </c>
      <c r="F4531" s="58">
        <v>12</v>
      </c>
      <c r="G4531" s="59"/>
      <c r="H4531" s="59"/>
      <c r="I4531" s="59">
        <v>0</v>
      </c>
      <c r="J4531" s="60"/>
      <c r="K4531" s="59"/>
    </row>
    <row r="4532" spans="1:11" ht="15" customHeight="1" x14ac:dyDescent="0.4">
      <c r="A4532" s="58">
        <v>4528</v>
      </c>
      <c r="B4532" s="59" t="s">
        <v>9545</v>
      </c>
      <c r="C4532" s="59" t="s">
        <v>9357</v>
      </c>
      <c r="D4532" s="59" t="s">
        <v>708</v>
      </c>
      <c r="E4532" s="58" t="s">
        <v>586</v>
      </c>
      <c r="F4532" s="58">
        <v>12</v>
      </c>
      <c r="G4532" s="59"/>
      <c r="H4532" s="59"/>
      <c r="I4532" s="59">
        <v>0</v>
      </c>
      <c r="J4532" s="60"/>
      <c r="K4532" s="59"/>
    </row>
    <row r="4533" spans="1:11" ht="15" customHeight="1" x14ac:dyDescent="0.4">
      <c r="A4533" s="58">
        <v>4529</v>
      </c>
      <c r="B4533" s="59" t="s">
        <v>9546</v>
      </c>
      <c r="C4533" s="59" t="s">
        <v>9351</v>
      </c>
      <c r="D4533" s="59" t="s">
        <v>722</v>
      </c>
      <c r="E4533" s="58" t="s">
        <v>586</v>
      </c>
      <c r="F4533" s="58">
        <v>12</v>
      </c>
      <c r="G4533" s="59"/>
      <c r="H4533" s="59"/>
      <c r="I4533" s="59">
        <v>0</v>
      </c>
      <c r="J4533" s="60"/>
      <c r="K4533" s="59"/>
    </row>
    <row r="4534" spans="1:11" ht="15" customHeight="1" x14ac:dyDescent="0.4">
      <c r="A4534" s="58">
        <v>4530</v>
      </c>
      <c r="B4534" s="59" t="s">
        <v>9547</v>
      </c>
      <c r="C4534" s="59" t="s">
        <v>9548</v>
      </c>
      <c r="D4534" s="59" t="s">
        <v>9549</v>
      </c>
      <c r="E4534" s="58" t="s">
        <v>586</v>
      </c>
      <c r="F4534" s="58">
        <v>1</v>
      </c>
      <c r="G4534" s="59"/>
      <c r="H4534" s="59"/>
      <c r="I4534" s="59">
        <v>0</v>
      </c>
      <c r="J4534" s="60"/>
      <c r="K4534" s="59"/>
    </row>
    <row r="4535" spans="1:11" ht="15" customHeight="1" x14ac:dyDescent="0.4">
      <c r="A4535" s="58">
        <v>4531</v>
      </c>
      <c r="B4535" s="59" t="s">
        <v>9550</v>
      </c>
      <c r="C4535" s="59" t="s">
        <v>9551</v>
      </c>
      <c r="D4535" s="59" t="s">
        <v>9552</v>
      </c>
      <c r="E4535" s="58" t="s">
        <v>586</v>
      </c>
      <c r="F4535" s="58">
        <v>1</v>
      </c>
      <c r="G4535" s="59"/>
      <c r="H4535" s="59"/>
      <c r="I4535" s="59">
        <v>0</v>
      </c>
      <c r="J4535" s="60"/>
      <c r="K4535" s="59"/>
    </row>
    <row r="4536" spans="1:11" ht="15" customHeight="1" x14ac:dyDescent="0.4">
      <c r="A4536" s="58">
        <v>4532</v>
      </c>
      <c r="B4536" s="59" t="s">
        <v>9553</v>
      </c>
      <c r="C4536" s="59" t="s">
        <v>9543</v>
      </c>
      <c r="D4536" s="59" t="s">
        <v>9332</v>
      </c>
      <c r="E4536" s="58" t="s">
        <v>586</v>
      </c>
      <c r="F4536" s="58">
        <v>1</v>
      </c>
      <c r="G4536" s="59"/>
      <c r="H4536" s="59"/>
      <c r="I4536" s="59">
        <v>0</v>
      </c>
      <c r="J4536" s="60"/>
      <c r="K4536" s="59"/>
    </row>
    <row r="4537" spans="1:11" ht="15" customHeight="1" x14ac:dyDescent="0.4">
      <c r="A4537" s="58">
        <v>4533</v>
      </c>
      <c r="B4537" s="59" t="s">
        <v>9554</v>
      </c>
      <c r="C4537" s="59" t="s">
        <v>9351</v>
      </c>
      <c r="D4537" s="59" t="s">
        <v>722</v>
      </c>
      <c r="E4537" s="58" t="s">
        <v>586</v>
      </c>
      <c r="F4537" s="58">
        <v>6</v>
      </c>
      <c r="G4537" s="59"/>
      <c r="H4537" s="59"/>
      <c r="I4537" s="59">
        <v>0</v>
      </c>
      <c r="J4537" s="60"/>
      <c r="K4537" s="59"/>
    </row>
    <row r="4538" spans="1:11" ht="15" customHeight="1" x14ac:dyDescent="0.4">
      <c r="A4538" s="58">
        <v>4534</v>
      </c>
      <c r="B4538" s="59" t="s">
        <v>9555</v>
      </c>
      <c r="C4538" s="59" t="s">
        <v>9556</v>
      </c>
      <c r="D4538" s="59" t="s">
        <v>626</v>
      </c>
      <c r="E4538" s="58" t="s">
        <v>586</v>
      </c>
      <c r="F4538" s="58">
        <v>10</v>
      </c>
      <c r="G4538" s="59"/>
      <c r="H4538" s="59"/>
      <c r="I4538" s="59">
        <v>0</v>
      </c>
      <c r="J4538" s="60"/>
      <c r="K4538" s="59"/>
    </row>
    <row r="4539" spans="1:11" ht="15" customHeight="1" x14ac:dyDescent="0.4">
      <c r="A4539" s="58">
        <v>4535</v>
      </c>
      <c r="B4539" s="59" t="s">
        <v>9557</v>
      </c>
      <c r="C4539" s="59" t="s">
        <v>9558</v>
      </c>
      <c r="D4539" s="59" t="s">
        <v>9332</v>
      </c>
      <c r="E4539" s="58" t="s">
        <v>586</v>
      </c>
      <c r="F4539" s="58">
        <v>1</v>
      </c>
      <c r="G4539" s="59"/>
      <c r="H4539" s="59"/>
      <c r="I4539" s="59">
        <v>0</v>
      </c>
      <c r="J4539" s="60"/>
      <c r="K4539" s="59"/>
    </row>
    <row r="4540" spans="1:11" ht="15" customHeight="1" x14ac:dyDescent="0.4">
      <c r="A4540" s="58">
        <v>4536</v>
      </c>
      <c r="B4540" s="59" t="s">
        <v>9559</v>
      </c>
      <c r="C4540" s="59" t="s">
        <v>9560</v>
      </c>
      <c r="D4540" s="59" t="s">
        <v>9332</v>
      </c>
      <c r="E4540" s="58" t="s">
        <v>586</v>
      </c>
      <c r="F4540" s="58">
        <v>16</v>
      </c>
      <c r="G4540" s="59"/>
      <c r="H4540" s="59"/>
      <c r="I4540" s="59">
        <v>0</v>
      </c>
      <c r="J4540" s="60"/>
      <c r="K4540" s="59"/>
    </row>
    <row r="4541" spans="1:11" ht="15" customHeight="1" x14ac:dyDescent="0.4">
      <c r="A4541" s="58">
        <v>4537</v>
      </c>
      <c r="B4541" s="59" t="s">
        <v>9561</v>
      </c>
      <c r="C4541" s="59" t="s">
        <v>9562</v>
      </c>
      <c r="D4541" s="59" t="s">
        <v>9335</v>
      </c>
      <c r="E4541" s="58" t="s">
        <v>586</v>
      </c>
      <c r="F4541" s="58">
        <v>16</v>
      </c>
      <c r="G4541" s="59"/>
      <c r="H4541" s="59"/>
      <c r="I4541" s="59">
        <v>0</v>
      </c>
      <c r="J4541" s="60"/>
      <c r="K4541" s="59"/>
    </row>
    <row r="4542" spans="1:11" ht="15" customHeight="1" x14ac:dyDescent="0.4">
      <c r="A4542" s="58">
        <v>4538</v>
      </c>
      <c r="B4542" s="59" t="s">
        <v>9563</v>
      </c>
      <c r="C4542" s="59" t="s">
        <v>9361</v>
      </c>
      <c r="D4542" s="59" t="s">
        <v>708</v>
      </c>
      <c r="E4542" s="58" t="s">
        <v>586</v>
      </c>
      <c r="F4542" s="58">
        <v>16</v>
      </c>
      <c r="G4542" s="59"/>
      <c r="H4542" s="59"/>
      <c r="I4542" s="59">
        <v>0</v>
      </c>
      <c r="J4542" s="60"/>
      <c r="K4542" s="59"/>
    </row>
    <row r="4543" spans="1:11" ht="15" customHeight="1" x14ac:dyDescent="0.4">
      <c r="A4543" s="58">
        <v>4539</v>
      </c>
      <c r="B4543" s="59" t="s">
        <v>9564</v>
      </c>
      <c r="C4543" s="59" t="s">
        <v>9355</v>
      </c>
      <c r="D4543" s="59" t="s">
        <v>722</v>
      </c>
      <c r="E4543" s="58" t="s">
        <v>586</v>
      </c>
      <c r="F4543" s="58">
        <v>16</v>
      </c>
      <c r="G4543" s="59"/>
      <c r="H4543" s="59"/>
      <c r="I4543" s="59">
        <v>0</v>
      </c>
      <c r="J4543" s="60"/>
      <c r="K4543" s="59"/>
    </row>
    <row r="4544" spans="1:11" ht="15" customHeight="1" x14ac:dyDescent="0.4">
      <c r="A4544" s="58">
        <v>4540</v>
      </c>
      <c r="B4544" s="59" t="s">
        <v>9565</v>
      </c>
      <c r="C4544" s="59" t="s">
        <v>9566</v>
      </c>
      <c r="D4544" s="59" t="s">
        <v>9567</v>
      </c>
      <c r="E4544" s="58" t="s">
        <v>582</v>
      </c>
      <c r="F4544" s="58">
        <v>1</v>
      </c>
      <c r="G4544" s="59"/>
      <c r="H4544" s="59"/>
      <c r="I4544" s="59">
        <v>0</v>
      </c>
      <c r="J4544" s="60"/>
      <c r="K4544" s="59"/>
    </row>
    <row r="4545" spans="1:11" ht="15" customHeight="1" x14ac:dyDescent="0.4">
      <c r="A4545" s="58">
        <v>4541</v>
      </c>
      <c r="B4545" s="59" t="s">
        <v>9568</v>
      </c>
      <c r="C4545" s="59" t="s">
        <v>9569</v>
      </c>
      <c r="D4545" s="59" t="s">
        <v>9570</v>
      </c>
      <c r="E4545" s="58" t="s">
        <v>586</v>
      </c>
      <c r="F4545" s="58">
        <v>1</v>
      </c>
      <c r="G4545" s="59"/>
      <c r="H4545" s="59"/>
      <c r="I4545" s="59">
        <v>0</v>
      </c>
      <c r="J4545" s="60"/>
      <c r="K4545" s="59"/>
    </row>
    <row r="4546" spans="1:11" ht="15" customHeight="1" x14ac:dyDescent="0.4">
      <c r="A4546" s="58">
        <v>4542</v>
      </c>
      <c r="B4546" s="59" t="s">
        <v>9571</v>
      </c>
      <c r="C4546" s="59" t="s">
        <v>9572</v>
      </c>
      <c r="D4546" s="59" t="s">
        <v>9573</v>
      </c>
      <c r="E4546" s="58" t="s">
        <v>586</v>
      </c>
      <c r="F4546" s="58">
        <v>4</v>
      </c>
      <c r="G4546" s="59"/>
      <c r="H4546" s="59"/>
      <c r="I4546" s="59">
        <v>0</v>
      </c>
      <c r="J4546" s="60"/>
      <c r="K4546" s="59"/>
    </row>
    <row r="4547" spans="1:11" ht="15" customHeight="1" x14ac:dyDescent="0.4">
      <c r="A4547" s="58">
        <v>4543</v>
      </c>
      <c r="B4547" s="59" t="s">
        <v>9574</v>
      </c>
      <c r="C4547" s="59" t="s">
        <v>9575</v>
      </c>
      <c r="D4547" s="59" t="s">
        <v>9573</v>
      </c>
      <c r="E4547" s="58" t="s">
        <v>586</v>
      </c>
      <c r="F4547" s="58">
        <v>18</v>
      </c>
      <c r="G4547" s="59"/>
      <c r="H4547" s="59"/>
      <c r="I4547" s="59">
        <v>0</v>
      </c>
      <c r="J4547" s="60"/>
      <c r="K4547" s="59"/>
    </row>
    <row r="4548" spans="1:11" ht="15" customHeight="1" x14ac:dyDescent="0.4">
      <c r="A4548" s="58">
        <v>4544</v>
      </c>
      <c r="B4548" s="59" t="s">
        <v>9576</v>
      </c>
      <c r="C4548" s="59" t="s">
        <v>9577</v>
      </c>
      <c r="D4548" s="59" t="s">
        <v>9578</v>
      </c>
      <c r="E4548" s="58" t="s">
        <v>582</v>
      </c>
      <c r="F4548" s="58">
        <v>1</v>
      </c>
      <c r="G4548" s="59"/>
      <c r="H4548" s="59"/>
      <c r="I4548" s="59">
        <v>6.4000000000000005E-4</v>
      </c>
      <c r="J4548" s="60">
        <v>1562499999.9999998</v>
      </c>
      <c r="K4548" s="59"/>
    </row>
    <row r="4549" spans="1:11" ht="15" customHeight="1" x14ac:dyDescent="0.4">
      <c r="A4549" s="58">
        <v>4545</v>
      </c>
      <c r="B4549" s="59" t="s">
        <v>9579</v>
      </c>
      <c r="C4549" s="59" t="s">
        <v>9580</v>
      </c>
      <c r="D4549" s="59" t="s">
        <v>6010</v>
      </c>
      <c r="E4549" s="58" t="s">
        <v>5692</v>
      </c>
      <c r="F4549" s="58">
        <v>1</v>
      </c>
      <c r="G4549" s="59" t="s">
        <v>9581</v>
      </c>
      <c r="H4549" s="59" t="s">
        <v>14</v>
      </c>
      <c r="I4549" s="59">
        <v>6.4000000000000005E-4</v>
      </c>
      <c r="J4549" s="60">
        <v>1562499999.9999998</v>
      </c>
      <c r="K4549" s="59"/>
    </row>
    <row r="4550" spans="1:11" ht="15" customHeight="1" x14ac:dyDescent="0.4">
      <c r="A4550" s="58">
        <v>4546</v>
      </c>
      <c r="B4550" s="59" t="s">
        <v>9582</v>
      </c>
      <c r="C4550" s="59" t="s">
        <v>9583</v>
      </c>
      <c r="D4550" s="59" t="s">
        <v>9584</v>
      </c>
      <c r="E4550" s="58" t="s">
        <v>586</v>
      </c>
      <c r="F4550" s="58">
        <v>4</v>
      </c>
      <c r="G4550" s="59"/>
      <c r="H4550" s="59"/>
      <c r="I4550" s="59">
        <v>0</v>
      </c>
      <c r="J4550" s="60"/>
      <c r="K4550" s="59"/>
    </row>
    <row r="4551" spans="1:11" ht="15" customHeight="1" x14ac:dyDescent="0.4">
      <c r="A4551" s="58">
        <v>4547</v>
      </c>
      <c r="B4551" s="59" t="s">
        <v>9585</v>
      </c>
      <c r="C4551" s="59" t="s">
        <v>9586</v>
      </c>
      <c r="D4551" s="59" t="s">
        <v>9332</v>
      </c>
      <c r="E4551" s="58" t="s">
        <v>586</v>
      </c>
      <c r="F4551" s="58">
        <v>1</v>
      </c>
      <c r="G4551" s="59"/>
      <c r="H4551" s="59"/>
      <c r="I4551" s="59">
        <v>0</v>
      </c>
      <c r="J4551" s="60"/>
      <c r="K4551" s="59"/>
    </row>
    <row r="4552" spans="1:11" ht="15" customHeight="1" x14ac:dyDescent="0.4">
      <c r="A4552" s="58">
        <v>4548</v>
      </c>
      <c r="B4552" s="59" t="s">
        <v>9587</v>
      </c>
      <c r="C4552" s="59" t="s">
        <v>9588</v>
      </c>
      <c r="D4552" s="59" t="s">
        <v>9589</v>
      </c>
      <c r="E4552" s="58" t="s">
        <v>582</v>
      </c>
      <c r="F4552" s="58">
        <v>1</v>
      </c>
      <c r="G4552" s="59"/>
      <c r="H4552" s="59"/>
      <c r="I4552" s="59">
        <v>0</v>
      </c>
      <c r="J4552" s="60"/>
      <c r="K4552" s="59"/>
    </row>
    <row r="4553" spans="1:11" ht="15" customHeight="1" x14ac:dyDescent="0.4">
      <c r="A4553" s="58">
        <v>4549</v>
      </c>
      <c r="B4553" s="59" t="s">
        <v>9590</v>
      </c>
      <c r="C4553" s="59" t="s">
        <v>9591</v>
      </c>
      <c r="D4553" s="59" t="s">
        <v>9589</v>
      </c>
      <c r="E4553" s="58" t="s">
        <v>586</v>
      </c>
      <c r="F4553" s="58">
        <v>1</v>
      </c>
      <c r="G4553" s="59"/>
      <c r="H4553" s="59"/>
      <c r="I4553" s="59">
        <v>0</v>
      </c>
      <c r="J4553" s="60"/>
      <c r="K4553" s="59"/>
    </row>
    <row r="4554" spans="1:11" ht="15" customHeight="1" x14ac:dyDescent="0.4">
      <c r="A4554" s="58">
        <v>4550</v>
      </c>
      <c r="B4554" s="59" t="s">
        <v>9592</v>
      </c>
      <c r="C4554" s="59" t="s">
        <v>9593</v>
      </c>
      <c r="D4554" s="59" t="s">
        <v>9594</v>
      </c>
      <c r="E4554" s="58" t="s">
        <v>586</v>
      </c>
      <c r="F4554" s="58">
        <v>1</v>
      </c>
      <c r="G4554" s="59"/>
      <c r="H4554" s="59"/>
      <c r="I4554" s="59">
        <v>0</v>
      </c>
      <c r="J4554" s="60"/>
      <c r="K4554" s="59"/>
    </row>
    <row r="4555" spans="1:11" ht="15" customHeight="1" x14ac:dyDescent="0.4">
      <c r="A4555" s="58">
        <v>4551</v>
      </c>
      <c r="B4555" s="59" t="s">
        <v>9595</v>
      </c>
      <c r="C4555" s="59" t="s">
        <v>9596</v>
      </c>
      <c r="D4555" s="59" t="s">
        <v>9597</v>
      </c>
      <c r="E4555" s="58" t="s">
        <v>586</v>
      </c>
      <c r="F4555" s="58">
        <v>1</v>
      </c>
      <c r="G4555" s="59"/>
      <c r="H4555" s="59"/>
      <c r="I4555" s="59">
        <v>0</v>
      </c>
      <c r="J4555" s="60"/>
      <c r="K4555" s="59"/>
    </row>
    <row r="4556" spans="1:11" ht="15" customHeight="1" x14ac:dyDescent="0.4">
      <c r="A4556" s="58">
        <v>4552</v>
      </c>
      <c r="B4556" s="59" t="s">
        <v>9598</v>
      </c>
      <c r="C4556" s="59" t="s">
        <v>9599</v>
      </c>
      <c r="D4556" s="59" t="s">
        <v>9573</v>
      </c>
      <c r="E4556" s="58" t="s">
        <v>586</v>
      </c>
      <c r="F4556" s="58">
        <v>4</v>
      </c>
      <c r="G4556" s="59"/>
      <c r="H4556" s="59"/>
      <c r="I4556" s="59">
        <v>0</v>
      </c>
      <c r="J4556" s="60"/>
      <c r="K4556" s="59"/>
    </row>
    <row r="4557" spans="1:11" ht="15" customHeight="1" x14ac:dyDescent="0.4">
      <c r="A4557" s="58">
        <v>4553</v>
      </c>
      <c r="B4557" s="59" t="s">
        <v>9600</v>
      </c>
      <c r="C4557" s="59" t="s">
        <v>9601</v>
      </c>
      <c r="D4557" s="59" t="s">
        <v>9602</v>
      </c>
      <c r="E4557" s="58" t="s">
        <v>582</v>
      </c>
      <c r="F4557" s="58">
        <v>4</v>
      </c>
      <c r="G4557" s="59"/>
      <c r="H4557" s="59"/>
      <c r="I4557" s="59">
        <v>0</v>
      </c>
      <c r="J4557" s="60"/>
      <c r="K4557" s="59"/>
    </row>
    <row r="4558" spans="1:11" ht="15" customHeight="1" x14ac:dyDescent="0.4">
      <c r="A4558" s="58">
        <v>4554</v>
      </c>
      <c r="B4558" s="59" t="s">
        <v>9603</v>
      </c>
      <c r="C4558" s="59" t="s">
        <v>9604</v>
      </c>
      <c r="D4558" s="59" t="s">
        <v>9605</v>
      </c>
      <c r="E4558" s="58" t="s">
        <v>586</v>
      </c>
      <c r="F4558" s="58">
        <v>1</v>
      </c>
      <c r="G4558" s="59"/>
      <c r="H4558" s="59"/>
      <c r="I4558" s="59">
        <v>0</v>
      </c>
      <c r="J4558" s="60"/>
      <c r="K4558" s="59"/>
    </row>
    <row r="4559" spans="1:11" ht="15" customHeight="1" x14ac:dyDescent="0.4">
      <c r="A4559" s="58">
        <v>4555</v>
      </c>
      <c r="B4559" s="59" t="s">
        <v>9606</v>
      </c>
      <c r="C4559" s="59" t="s">
        <v>9607</v>
      </c>
      <c r="D4559" s="59" t="s">
        <v>9608</v>
      </c>
      <c r="E4559" s="58" t="s">
        <v>586</v>
      </c>
      <c r="F4559" s="58">
        <v>1</v>
      </c>
      <c r="G4559" s="59"/>
      <c r="H4559" s="59"/>
      <c r="I4559" s="59">
        <v>0</v>
      </c>
      <c r="J4559" s="60"/>
      <c r="K4559" s="59"/>
    </row>
    <row r="4560" spans="1:11" ht="15" customHeight="1" x14ac:dyDescent="0.4">
      <c r="A4560" s="58">
        <v>4556</v>
      </c>
      <c r="B4560" s="59" t="s">
        <v>9609</v>
      </c>
      <c r="C4560" s="59" t="s">
        <v>9610</v>
      </c>
      <c r="D4560" s="59" t="s">
        <v>9611</v>
      </c>
      <c r="E4560" s="58" t="s">
        <v>586</v>
      </c>
      <c r="F4560" s="58">
        <v>1</v>
      </c>
      <c r="G4560" s="59"/>
      <c r="H4560" s="59"/>
      <c r="I4560" s="59">
        <v>0</v>
      </c>
      <c r="J4560" s="60"/>
      <c r="K4560" s="59"/>
    </row>
    <row r="4561" spans="1:11" ht="15" customHeight="1" x14ac:dyDescent="0.4">
      <c r="A4561" s="58">
        <v>4557</v>
      </c>
      <c r="B4561" s="59" t="s">
        <v>9612</v>
      </c>
      <c r="C4561" s="59" t="s">
        <v>9613</v>
      </c>
      <c r="D4561" s="59" t="s">
        <v>9614</v>
      </c>
      <c r="E4561" s="58" t="s">
        <v>586</v>
      </c>
      <c r="F4561" s="58">
        <v>1</v>
      </c>
      <c r="G4561" s="59"/>
      <c r="H4561" s="59"/>
      <c r="I4561" s="59">
        <v>0</v>
      </c>
      <c r="J4561" s="60"/>
      <c r="K4561" s="59"/>
    </row>
    <row r="4562" spans="1:11" ht="15" customHeight="1" x14ac:dyDescent="0.4">
      <c r="A4562" s="58">
        <v>4558</v>
      </c>
      <c r="B4562" s="59" t="s">
        <v>9615</v>
      </c>
      <c r="C4562" s="59" t="s">
        <v>9616</v>
      </c>
      <c r="D4562" s="59" t="s">
        <v>669</v>
      </c>
      <c r="E4562" s="58" t="s">
        <v>586</v>
      </c>
      <c r="F4562" s="58">
        <v>4</v>
      </c>
      <c r="G4562" s="59"/>
      <c r="H4562" s="59"/>
      <c r="I4562" s="59">
        <v>0</v>
      </c>
      <c r="J4562" s="60"/>
      <c r="K4562" s="59"/>
    </row>
    <row r="4563" spans="1:11" ht="15" customHeight="1" x14ac:dyDescent="0.4">
      <c r="A4563" s="58">
        <v>4559</v>
      </c>
      <c r="B4563" s="59" t="s">
        <v>9617</v>
      </c>
      <c r="C4563" s="59" t="s">
        <v>9618</v>
      </c>
      <c r="D4563" s="59" t="s">
        <v>708</v>
      </c>
      <c r="E4563" s="58" t="s">
        <v>586</v>
      </c>
      <c r="F4563" s="58">
        <v>4</v>
      </c>
      <c r="G4563" s="59"/>
      <c r="H4563" s="59"/>
      <c r="I4563" s="59">
        <v>0</v>
      </c>
      <c r="J4563" s="60"/>
      <c r="K4563" s="59"/>
    </row>
    <row r="4564" spans="1:11" ht="15" customHeight="1" x14ac:dyDescent="0.4">
      <c r="A4564" s="58">
        <v>4560</v>
      </c>
      <c r="B4564" s="59" t="s">
        <v>9619</v>
      </c>
      <c r="C4564" s="59" t="s">
        <v>9620</v>
      </c>
      <c r="D4564" s="59" t="s">
        <v>2224</v>
      </c>
      <c r="E4564" s="58" t="s">
        <v>586</v>
      </c>
      <c r="F4564" s="58">
        <v>4</v>
      </c>
      <c r="G4564" s="59"/>
      <c r="H4564" s="59"/>
      <c r="I4564" s="59">
        <v>0</v>
      </c>
      <c r="J4564" s="60"/>
      <c r="K4564" s="59"/>
    </row>
    <row r="4565" spans="1:11" ht="15" customHeight="1" x14ac:dyDescent="0.4">
      <c r="A4565" s="58">
        <v>4561</v>
      </c>
      <c r="B4565" s="59" t="s">
        <v>9621</v>
      </c>
      <c r="C4565" s="59" t="s">
        <v>9622</v>
      </c>
      <c r="D4565" s="59" t="s">
        <v>708</v>
      </c>
      <c r="E4565" s="58" t="s">
        <v>586</v>
      </c>
      <c r="F4565" s="58">
        <v>4</v>
      </c>
      <c r="G4565" s="59"/>
      <c r="H4565" s="59"/>
      <c r="I4565" s="59">
        <v>0</v>
      </c>
      <c r="J4565" s="60"/>
      <c r="K4565" s="59"/>
    </row>
    <row r="4566" spans="1:11" ht="15" customHeight="1" x14ac:dyDescent="0.4">
      <c r="A4566" s="58">
        <v>4562</v>
      </c>
      <c r="B4566" s="59" t="s">
        <v>9623</v>
      </c>
      <c r="C4566" s="59" t="s">
        <v>9624</v>
      </c>
      <c r="D4566" s="59" t="s">
        <v>722</v>
      </c>
      <c r="E4566" s="58" t="s">
        <v>586</v>
      </c>
      <c r="F4566" s="58">
        <v>4</v>
      </c>
      <c r="G4566" s="59"/>
      <c r="H4566" s="59"/>
      <c r="I4566" s="59">
        <v>0</v>
      </c>
      <c r="J4566" s="60"/>
      <c r="K4566" s="59"/>
    </row>
    <row r="4567" spans="1:11" ht="15" customHeight="1" x14ac:dyDescent="0.4">
      <c r="A4567" s="58">
        <v>4563</v>
      </c>
      <c r="B4567" s="59" t="s">
        <v>9625</v>
      </c>
      <c r="C4567" s="59" t="s">
        <v>9626</v>
      </c>
      <c r="D4567" s="59" t="s">
        <v>9627</v>
      </c>
      <c r="E4567" s="58" t="s">
        <v>582</v>
      </c>
      <c r="F4567" s="58">
        <v>1</v>
      </c>
      <c r="G4567" s="59"/>
      <c r="H4567" s="59"/>
      <c r="I4567" s="59">
        <v>0</v>
      </c>
      <c r="J4567" s="60"/>
      <c r="K4567" s="59"/>
    </row>
    <row r="4568" spans="1:11" ht="15" customHeight="1" x14ac:dyDescent="0.4">
      <c r="A4568" s="58">
        <v>4564</v>
      </c>
      <c r="B4568" s="59" t="s">
        <v>9628</v>
      </c>
      <c r="C4568" s="59" t="s">
        <v>9629</v>
      </c>
      <c r="D4568" s="59" t="s">
        <v>9630</v>
      </c>
      <c r="E4568" s="58" t="s">
        <v>586</v>
      </c>
      <c r="F4568" s="58">
        <v>1</v>
      </c>
      <c r="G4568" s="59"/>
      <c r="H4568" s="59"/>
      <c r="I4568" s="59">
        <v>0</v>
      </c>
      <c r="J4568" s="60"/>
      <c r="K4568" s="59"/>
    </row>
    <row r="4569" spans="1:11" ht="15" customHeight="1" x14ac:dyDescent="0.4">
      <c r="A4569" s="58">
        <v>4565</v>
      </c>
      <c r="B4569" s="59" t="s">
        <v>9631</v>
      </c>
      <c r="C4569" s="59" t="s">
        <v>9632</v>
      </c>
      <c r="D4569" s="59" t="s">
        <v>9633</v>
      </c>
      <c r="E4569" s="58" t="s">
        <v>586</v>
      </c>
      <c r="F4569" s="58">
        <v>1</v>
      </c>
      <c r="G4569" s="59"/>
      <c r="H4569" s="59"/>
      <c r="I4569" s="59">
        <v>0</v>
      </c>
      <c r="J4569" s="60"/>
      <c r="K4569" s="59"/>
    </row>
    <row r="4570" spans="1:11" ht="15" customHeight="1" x14ac:dyDescent="0.4">
      <c r="A4570" s="58">
        <v>4566</v>
      </c>
      <c r="B4570" s="59" t="s">
        <v>9634</v>
      </c>
      <c r="C4570" s="59" t="s">
        <v>9635</v>
      </c>
      <c r="D4570" s="59" t="s">
        <v>626</v>
      </c>
      <c r="E4570" s="58" t="s">
        <v>586</v>
      </c>
      <c r="F4570" s="58">
        <v>3</v>
      </c>
      <c r="G4570" s="59"/>
      <c r="H4570" s="59"/>
      <c r="I4570" s="59">
        <v>0</v>
      </c>
      <c r="J4570" s="60"/>
      <c r="K4570" s="59"/>
    </row>
    <row r="4571" spans="1:11" ht="15" customHeight="1" x14ac:dyDescent="0.4">
      <c r="A4571" s="58">
        <v>4567</v>
      </c>
      <c r="B4571" s="59" t="s">
        <v>9636</v>
      </c>
      <c r="C4571" s="59" t="s">
        <v>9637</v>
      </c>
      <c r="D4571" s="59" t="s">
        <v>626</v>
      </c>
      <c r="E4571" s="58" t="s">
        <v>586</v>
      </c>
      <c r="F4571" s="58">
        <v>2</v>
      </c>
      <c r="G4571" s="59"/>
      <c r="H4571" s="59"/>
      <c r="I4571" s="59">
        <v>0</v>
      </c>
      <c r="J4571" s="60"/>
      <c r="K4571" s="59"/>
    </row>
    <row r="4572" spans="1:11" ht="15" customHeight="1" x14ac:dyDescent="0.4">
      <c r="A4572" s="58">
        <v>4568</v>
      </c>
      <c r="B4572" s="59" t="s">
        <v>9638</v>
      </c>
      <c r="C4572" s="59" t="s">
        <v>9355</v>
      </c>
      <c r="D4572" s="59" t="s">
        <v>722</v>
      </c>
      <c r="E4572" s="58" t="s">
        <v>586</v>
      </c>
      <c r="F4572" s="58">
        <v>1</v>
      </c>
      <c r="G4572" s="59"/>
      <c r="H4572" s="59"/>
      <c r="I4572" s="59">
        <v>0</v>
      </c>
      <c r="J4572" s="60"/>
      <c r="K4572" s="59"/>
    </row>
    <row r="4573" spans="1:11" ht="15" customHeight="1" x14ac:dyDescent="0.4">
      <c r="A4573" s="58">
        <v>4569</v>
      </c>
      <c r="B4573" s="59" t="s">
        <v>9639</v>
      </c>
      <c r="C4573" s="59" t="s">
        <v>9361</v>
      </c>
      <c r="D4573" s="59" t="s">
        <v>708</v>
      </c>
      <c r="E4573" s="58" t="s">
        <v>586</v>
      </c>
      <c r="F4573" s="58">
        <v>1</v>
      </c>
      <c r="G4573" s="59"/>
      <c r="H4573" s="59"/>
      <c r="I4573" s="59">
        <v>0</v>
      </c>
      <c r="J4573" s="60"/>
      <c r="K4573" s="59"/>
    </row>
    <row r="4574" spans="1:11" ht="15" customHeight="1" x14ac:dyDescent="0.4">
      <c r="A4574" s="58">
        <v>4570</v>
      </c>
      <c r="B4574" s="59" t="s">
        <v>9640</v>
      </c>
      <c r="C4574" s="59" t="s">
        <v>9641</v>
      </c>
      <c r="D4574" s="59" t="s">
        <v>2224</v>
      </c>
      <c r="E4574" s="58" t="s">
        <v>586</v>
      </c>
      <c r="F4574" s="58">
        <v>1</v>
      </c>
      <c r="G4574" s="59"/>
      <c r="H4574" s="59"/>
      <c r="I4574" s="59">
        <v>0</v>
      </c>
      <c r="J4574" s="60"/>
      <c r="K4574" s="59"/>
    </row>
    <row r="4575" spans="1:11" ht="15" customHeight="1" x14ac:dyDescent="0.4">
      <c r="A4575" s="58">
        <v>4571</v>
      </c>
      <c r="B4575" s="59" t="s">
        <v>9642</v>
      </c>
      <c r="C4575" s="59" t="s">
        <v>9643</v>
      </c>
      <c r="D4575" s="59" t="s">
        <v>9332</v>
      </c>
      <c r="E4575" s="58" t="s">
        <v>586</v>
      </c>
      <c r="F4575" s="58">
        <v>5</v>
      </c>
      <c r="G4575" s="59"/>
      <c r="H4575" s="59"/>
      <c r="I4575" s="59">
        <v>0</v>
      </c>
      <c r="J4575" s="60"/>
      <c r="K4575" s="59"/>
    </row>
    <row r="4576" spans="1:11" ht="15" customHeight="1" x14ac:dyDescent="0.4">
      <c r="A4576" s="58">
        <v>4572</v>
      </c>
      <c r="B4576" s="59" t="s">
        <v>9644</v>
      </c>
      <c r="C4576" s="59" t="s">
        <v>9645</v>
      </c>
      <c r="D4576" s="59" t="s">
        <v>9646</v>
      </c>
      <c r="E4576" s="58" t="s">
        <v>586</v>
      </c>
      <c r="F4576" s="58">
        <v>1</v>
      </c>
      <c r="G4576" s="59"/>
      <c r="H4576" s="59"/>
      <c r="I4576" s="59">
        <v>0</v>
      </c>
      <c r="J4576" s="60"/>
      <c r="K4576" s="59"/>
    </row>
    <row r="4577" spans="1:11" ht="15" customHeight="1" x14ac:dyDescent="0.4">
      <c r="A4577" s="58">
        <v>4573</v>
      </c>
      <c r="B4577" s="59" t="s">
        <v>9647</v>
      </c>
      <c r="C4577" s="59" t="s">
        <v>9648</v>
      </c>
      <c r="D4577" s="59" t="s">
        <v>874</v>
      </c>
      <c r="E4577" s="58" t="s">
        <v>586</v>
      </c>
      <c r="F4577" s="58">
        <v>1</v>
      </c>
      <c r="G4577" s="59"/>
      <c r="H4577" s="59"/>
      <c r="I4577" s="59">
        <v>0</v>
      </c>
      <c r="J4577" s="60"/>
      <c r="K4577" s="59"/>
    </row>
    <row r="4578" spans="1:11" ht="15" customHeight="1" x14ac:dyDescent="0.4">
      <c r="A4578" s="58">
        <v>4574</v>
      </c>
      <c r="B4578" s="59" t="s">
        <v>9649</v>
      </c>
      <c r="C4578" s="59" t="s">
        <v>9650</v>
      </c>
      <c r="D4578" s="59" t="s">
        <v>9651</v>
      </c>
      <c r="E4578" s="58" t="s">
        <v>586</v>
      </c>
      <c r="F4578" s="58">
        <v>1</v>
      </c>
      <c r="G4578" s="59"/>
      <c r="H4578" s="59"/>
      <c r="I4578" s="59">
        <v>0</v>
      </c>
      <c r="J4578" s="60"/>
      <c r="K4578" s="59"/>
    </row>
    <row r="4579" spans="1:11" ht="15" customHeight="1" x14ac:dyDescent="0.4">
      <c r="A4579" s="58">
        <v>4575</v>
      </c>
      <c r="B4579" s="59" t="s">
        <v>9652</v>
      </c>
      <c r="C4579" s="59" t="s">
        <v>9653</v>
      </c>
      <c r="D4579" s="59" t="s">
        <v>9654</v>
      </c>
      <c r="E4579" s="58" t="s">
        <v>586</v>
      </c>
      <c r="F4579" s="58">
        <v>1</v>
      </c>
      <c r="G4579" s="59"/>
      <c r="H4579" s="59"/>
      <c r="I4579" s="59">
        <v>0</v>
      </c>
      <c r="J4579" s="60"/>
      <c r="K4579" s="59"/>
    </row>
    <row r="4580" spans="1:11" ht="15" customHeight="1" x14ac:dyDescent="0.4">
      <c r="A4580" s="58">
        <v>4576</v>
      </c>
      <c r="B4580" s="59" t="s">
        <v>9655</v>
      </c>
      <c r="C4580" s="59" t="s">
        <v>9656</v>
      </c>
      <c r="D4580" s="59" t="s">
        <v>9657</v>
      </c>
      <c r="E4580" s="58" t="s">
        <v>582</v>
      </c>
      <c r="F4580" s="58">
        <v>1</v>
      </c>
      <c r="G4580" s="59"/>
      <c r="H4580" s="59"/>
      <c r="I4580" s="59">
        <v>0</v>
      </c>
      <c r="J4580" s="60"/>
      <c r="K4580" s="59"/>
    </row>
    <row r="4581" spans="1:11" ht="15" customHeight="1" x14ac:dyDescent="0.4">
      <c r="A4581" s="58">
        <v>4577</v>
      </c>
      <c r="B4581" s="59" t="s">
        <v>9658</v>
      </c>
      <c r="C4581" s="59" t="s">
        <v>9659</v>
      </c>
      <c r="D4581" s="59" t="s">
        <v>9630</v>
      </c>
      <c r="E4581" s="58" t="s">
        <v>586</v>
      </c>
      <c r="F4581" s="58">
        <v>1</v>
      </c>
      <c r="G4581" s="59"/>
      <c r="H4581" s="59"/>
      <c r="I4581" s="59">
        <v>0</v>
      </c>
      <c r="J4581" s="60"/>
      <c r="K4581" s="59"/>
    </row>
    <row r="4582" spans="1:11" ht="15" customHeight="1" x14ac:dyDescent="0.4">
      <c r="A4582" s="58">
        <v>4578</v>
      </c>
      <c r="B4582" s="59" t="s">
        <v>9660</v>
      </c>
      <c r="C4582" s="59" t="s">
        <v>9661</v>
      </c>
      <c r="D4582" s="59" t="s">
        <v>9662</v>
      </c>
      <c r="E4582" s="58" t="s">
        <v>586</v>
      </c>
      <c r="F4582" s="58">
        <v>4</v>
      </c>
      <c r="G4582" s="59"/>
      <c r="H4582" s="59"/>
      <c r="I4582" s="59">
        <v>0</v>
      </c>
      <c r="J4582" s="60"/>
      <c r="K4582" s="59"/>
    </row>
    <row r="4583" spans="1:11" ht="15" customHeight="1" x14ac:dyDescent="0.4">
      <c r="A4583" s="58">
        <v>4579</v>
      </c>
      <c r="B4583" s="59" t="s">
        <v>9663</v>
      </c>
      <c r="C4583" s="59" t="s">
        <v>9664</v>
      </c>
      <c r="D4583" s="59" t="s">
        <v>9665</v>
      </c>
      <c r="E4583" s="58" t="s">
        <v>586</v>
      </c>
      <c r="F4583" s="58">
        <v>1</v>
      </c>
      <c r="G4583" s="59"/>
      <c r="H4583" s="59"/>
      <c r="I4583" s="59">
        <v>0</v>
      </c>
      <c r="J4583" s="60"/>
      <c r="K4583" s="59"/>
    </row>
    <row r="4584" spans="1:11" ht="15" customHeight="1" x14ac:dyDescent="0.4">
      <c r="A4584" s="58">
        <v>4580</v>
      </c>
      <c r="B4584" s="59" t="s">
        <v>9666</v>
      </c>
      <c r="C4584" s="59" t="s">
        <v>9667</v>
      </c>
      <c r="D4584" s="59" t="s">
        <v>9668</v>
      </c>
      <c r="E4584" s="58" t="s">
        <v>586</v>
      </c>
      <c r="F4584" s="58">
        <v>2</v>
      </c>
      <c r="G4584" s="59"/>
      <c r="H4584" s="59"/>
      <c r="I4584" s="59">
        <v>0</v>
      </c>
      <c r="J4584" s="60"/>
      <c r="K4584" s="59"/>
    </row>
    <row r="4585" spans="1:11" ht="15" customHeight="1" x14ac:dyDescent="0.4">
      <c r="A4585" s="58">
        <v>4581</v>
      </c>
      <c r="B4585" s="59" t="s">
        <v>9669</v>
      </c>
      <c r="C4585" s="59" t="s">
        <v>9670</v>
      </c>
      <c r="D4585" s="59" t="s">
        <v>9671</v>
      </c>
      <c r="E4585" s="58" t="s">
        <v>586</v>
      </c>
      <c r="F4585" s="58">
        <v>2</v>
      </c>
      <c r="G4585" s="59"/>
      <c r="H4585" s="59"/>
      <c r="I4585" s="59">
        <v>0</v>
      </c>
      <c r="J4585" s="60"/>
      <c r="K4585" s="59"/>
    </row>
    <row r="4586" spans="1:11" ht="15" customHeight="1" x14ac:dyDescent="0.4">
      <c r="A4586" s="58">
        <v>4582</v>
      </c>
      <c r="B4586" s="59" t="s">
        <v>9672</v>
      </c>
      <c r="C4586" s="59" t="s">
        <v>9673</v>
      </c>
      <c r="D4586" s="59" t="s">
        <v>9674</v>
      </c>
      <c r="E4586" s="58" t="s">
        <v>586</v>
      </c>
      <c r="F4586" s="58">
        <v>1</v>
      </c>
      <c r="G4586" s="59"/>
      <c r="H4586" s="59"/>
      <c r="I4586" s="59">
        <v>0</v>
      </c>
      <c r="J4586" s="60"/>
      <c r="K4586" s="59"/>
    </row>
    <row r="4587" spans="1:11" ht="15" customHeight="1" x14ac:dyDescent="0.4">
      <c r="A4587" s="58">
        <v>4583</v>
      </c>
      <c r="B4587" s="59" t="s">
        <v>9675</v>
      </c>
      <c r="C4587" s="59" t="s">
        <v>9643</v>
      </c>
      <c r="D4587" s="59" t="s">
        <v>9332</v>
      </c>
      <c r="E4587" s="58" t="s">
        <v>586</v>
      </c>
      <c r="F4587" s="58">
        <v>4</v>
      </c>
      <c r="G4587" s="59"/>
      <c r="H4587" s="59"/>
      <c r="I4587" s="59">
        <v>0</v>
      </c>
      <c r="J4587" s="60"/>
      <c r="K4587" s="59"/>
    </row>
    <row r="4588" spans="1:11" ht="15" customHeight="1" x14ac:dyDescent="0.4">
      <c r="A4588" s="58">
        <v>4584</v>
      </c>
      <c r="B4588" s="59" t="s">
        <v>9676</v>
      </c>
      <c r="C4588" s="59" t="s">
        <v>9677</v>
      </c>
      <c r="D4588" s="59" t="s">
        <v>9332</v>
      </c>
      <c r="E4588" s="58" t="s">
        <v>586</v>
      </c>
      <c r="F4588" s="58">
        <v>4</v>
      </c>
      <c r="G4588" s="59"/>
      <c r="H4588" s="59"/>
      <c r="I4588" s="59">
        <v>0</v>
      </c>
      <c r="J4588" s="60"/>
      <c r="K4588" s="59"/>
    </row>
    <row r="4589" spans="1:11" ht="15" customHeight="1" x14ac:dyDescent="0.4">
      <c r="A4589" s="58">
        <v>4585</v>
      </c>
      <c r="B4589" s="59" t="s">
        <v>9678</v>
      </c>
      <c r="C4589" s="59" t="s">
        <v>9679</v>
      </c>
      <c r="D4589" s="59" t="s">
        <v>626</v>
      </c>
      <c r="E4589" s="58" t="s">
        <v>586</v>
      </c>
      <c r="F4589" s="58">
        <v>4</v>
      </c>
      <c r="G4589" s="59"/>
      <c r="H4589" s="59"/>
      <c r="I4589" s="59">
        <v>0</v>
      </c>
      <c r="J4589" s="60"/>
      <c r="K4589" s="59"/>
    </row>
    <row r="4590" spans="1:11" ht="15" customHeight="1" x14ac:dyDescent="0.4">
      <c r="A4590" s="58">
        <v>4586</v>
      </c>
      <c r="B4590" s="59" t="s">
        <v>9680</v>
      </c>
      <c r="C4590" s="59" t="s">
        <v>9681</v>
      </c>
      <c r="D4590" s="59" t="s">
        <v>626</v>
      </c>
      <c r="E4590" s="58" t="s">
        <v>586</v>
      </c>
      <c r="F4590" s="58">
        <v>16</v>
      </c>
      <c r="G4590" s="59"/>
      <c r="H4590" s="59"/>
      <c r="I4590" s="59">
        <v>0</v>
      </c>
      <c r="J4590" s="60"/>
      <c r="K4590" s="59"/>
    </row>
    <row r="4591" spans="1:11" ht="15" customHeight="1" x14ac:dyDescent="0.4">
      <c r="A4591" s="58">
        <v>4587</v>
      </c>
      <c r="B4591" s="59" t="s">
        <v>9682</v>
      </c>
      <c r="C4591" s="59" t="s">
        <v>9683</v>
      </c>
      <c r="D4591" s="59" t="s">
        <v>9684</v>
      </c>
      <c r="E4591" s="58" t="s">
        <v>586</v>
      </c>
      <c r="F4591" s="58">
        <v>2</v>
      </c>
      <c r="G4591" s="59"/>
      <c r="H4591" s="59"/>
      <c r="I4591" s="59">
        <v>0</v>
      </c>
      <c r="J4591" s="60"/>
      <c r="K4591" s="59"/>
    </row>
    <row r="4592" spans="1:11" ht="15" customHeight="1" x14ac:dyDescent="0.4">
      <c r="A4592" s="58">
        <v>4588</v>
      </c>
      <c r="B4592" s="59" t="s">
        <v>9685</v>
      </c>
      <c r="C4592" s="59" t="s">
        <v>9686</v>
      </c>
      <c r="D4592" s="59" t="s">
        <v>9687</v>
      </c>
      <c r="E4592" s="58" t="s">
        <v>582</v>
      </c>
      <c r="F4592" s="58">
        <v>1</v>
      </c>
      <c r="G4592" s="59"/>
      <c r="H4592" s="59"/>
      <c r="I4592" s="59">
        <v>0</v>
      </c>
      <c r="J4592" s="60"/>
      <c r="K4592" s="59"/>
    </row>
    <row r="4593" spans="1:11" ht="15" customHeight="1" x14ac:dyDescent="0.4">
      <c r="A4593" s="58">
        <v>4589</v>
      </c>
      <c r="B4593" s="59" t="s">
        <v>9688</v>
      </c>
      <c r="C4593" s="59" t="s">
        <v>9689</v>
      </c>
      <c r="D4593" s="59" t="s">
        <v>9690</v>
      </c>
      <c r="E4593" s="58" t="s">
        <v>586</v>
      </c>
      <c r="F4593" s="58">
        <v>1</v>
      </c>
      <c r="G4593" s="59"/>
      <c r="H4593" s="59"/>
      <c r="I4593" s="59">
        <v>0</v>
      </c>
      <c r="J4593" s="60"/>
      <c r="K4593" s="59"/>
    </row>
    <row r="4594" spans="1:11" ht="15" customHeight="1" x14ac:dyDescent="0.4">
      <c r="A4594" s="58">
        <v>4590</v>
      </c>
      <c r="B4594" s="59" t="s">
        <v>9691</v>
      </c>
      <c r="C4594" s="59" t="s">
        <v>9575</v>
      </c>
      <c r="D4594" s="59" t="s">
        <v>9573</v>
      </c>
      <c r="E4594" s="58" t="s">
        <v>586</v>
      </c>
      <c r="F4594" s="58">
        <v>18</v>
      </c>
      <c r="G4594" s="59"/>
      <c r="H4594" s="59"/>
      <c r="I4594" s="59">
        <v>0</v>
      </c>
      <c r="J4594" s="60"/>
      <c r="K4594" s="59"/>
    </row>
    <row r="4595" spans="1:11" ht="15" customHeight="1" x14ac:dyDescent="0.4">
      <c r="A4595" s="58">
        <v>4591</v>
      </c>
      <c r="B4595" s="59" t="s">
        <v>9692</v>
      </c>
      <c r="C4595" s="59" t="s">
        <v>9693</v>
      </c>
      <c r="D4595" s="59" t="s">
        <v>9573</v>
      </c>
      <c r="E4595" s="58" t="s">
        <v>586</v>
      </c>
      <c r="F4595" s="58">
        <v>16</v>
      </c>
      <c r="G4595" s="59"/>
      <c r="H4595" s="59"/>
      <c r="I4595" s="59">
        <v>0</v>
      </c>
      <c r="J4595" s="60"/>
      <c r="K4595" s="59"/>
    </row>
    <row r="4596" spans="1:11" ht="15" customHeight="1" x14ac:dyDescent="0.4">
      <c r="A4596" s="58">
        <v>4592</v>
      </c>
      <c r="B4596" s="59" t="s">
        <v>9694</v>
      </c>
      <c r="C4596" s="59" t="s">
        <v>9695</v>
      </c>
      <c r="D4596" s="59" t="s">
        <v>9573</v>
      </c>
      <c r="E4596" s="58" t="s">
        <v>586</v>
      </c>
      <c r="F4596" s="58">
        <v>8</v>
      </c>
      <c r="G4596" s="59"/>
      <c r="H4596" s="59"/>
      <c r="I4596" s="59">
        <v>0</v>
      </c>
      <c r="J4596" s="60"/>
      <c r="K4596" s="59"/>
    </row>
    <row r="4597" spans="1:11" ht="15" customHeight="1" x14ac:dyDescent="0.4">
      <c r="A4597" s="58">
        <v>4593</v>
      </c>
      <c r="B4597" s="59" t="s">
        <v>9696</v>
      </c>
      <c r="C4597" s="59" t="s">
        <v>9697</v>
      </c>
      <c r="D4597" s="59" t="s">
        <v>9573</v>
      </c>
      <c r="E4597" s="58" t="s">
        <v>586</v>
      </c>
      <c r="F4597" s="58">
        <v>8</v>
      </c>
      <c r="G4597" s="59"/>
      <c r="H4597" s="59"/>
      <c r="I4597" s="59">
        <v>0</v>
      </c>
      <c r="J4597" s="60"/>
      <c r="K4597" s="59"/>
    </row>
    <row r="4598" spans="1:11" ht="15" customHeight="1" x14ac:dyDescent="0.4">
      <c r="A4598" s="58">
        <v>4594</v>
      </c>
      <c r="B4598" s="59" t="s">
        <v>9698</v>
      </c>
      <c r="C4598" s="59" t="s">
        <v>9699</v>
      </c>
      <c r="D4598" s="59" t="s">
        <v>9573</v>
      </c>
      <c r="E4598" s="58" t="s">
        <v>586</v>
      </c>
      <c r="F4598" s="58">
        <v>4</v>
      </c>
      <c r="G4598" s="59"/>
      <c r="H4598" s="59"/>
      <c r="I4598" s="59">
        <v>0</v>
      </c>
      <c r="J4598" s="60"/>
      <c r="K4598" s="59"/>
    </row>
    <row r="4599" spans="1:11" ht="15" customHeight="1" x14ac:dyDescent="0.4">
      <c r="A4599" s="58">
        <v>4595</v>
      </c>
      <c r="B4599" s="59" t="s">
        <v>9700</v>
      </c>
      <c r="C4599" s="59" t="s">
        <v>9701</v>
      </c>
      <c r="D4599" s="59" t="s">
        <v>9702</v>
      </c>
      <c r="E4599" s="58" t="s">
        <v>582</v>
      </c>
      <c r="F4599" s="58">
        <v>2</v>
      </c>
      <c r="G4599" s="59"/>
      <c r="H4599" s="59"/>
      <c r="I4599" s="59">
        <v>0</v>
      </c>
      <c r="J4599" s="60"/>
      <c r="K4599" s="59"/>
    </row>
    <row r="4600" spans="1:11" ht="15" customHeight="1" x14ac:dyDescent="0.4">
      <c r="A4600" s="58">
        <v>4596</v>
      </c>
      <c r="B4600" s="59" t="s">
        <v>9703</v>
      </c>
      <c r="C4600" s="59" t="s">
        <v>9704</v>
      </c>
      <c r="D4600" s="59" t="s">
        <v>9705</v>
      </c>
      <c r="E4600" s="58" t="s">
        <v>586</v>
      </c>
      <c r="F4600" s="58">
        <v>1</v>
      </c>
      <c r="G4600" s="59"/>
      <c r="H4600" s="59"/>
      <c r="I4600" s="59">
        <v>0</v>
      </c>
      <c r="J4600" s="60"/>
      <c r="K4600" s="59"/>
    </row>
    <row r="4601" spans="1:11" ht="15" customHeight="1" x14ac:dyDescent="0.4">
      <c r="A4601" s="58">
        <v>4597</v>
      </c>
      <c r="B4601" s="59" t="s">
        <v>9706</v>
      </c>
      <c r="C4601" s="59" t="s">
        <v>9707</v>
      </c>
      <c r="D4601" s="59" t="s">
        <v>722</v>
      </c>
      <c r="E4601" s="58" t="s">
        <v>586</v>
      </c>
      <c r="F4601" s="58">
        <v>1</v>
      </c>
      <c r="G4601" s="59"/>
      <c r="H4601" s="59"/>
      <c r="I4601" s="59">
        <v>0</v>
      </c>
      <c r="J4601" s="60"/>
      <c r="K4601" s="59"/>
    </row>
    <row r="4602" spans="1:11" ht="15" customHeight="1" x14ac:dyDescent="0.4">
      <c r="A4602" s="58">
        <v>4598</v>
      </c>
      <c r="B4602" s="59" t="s">
        <v>9708</v>
      </c>
      <c r="C4602" s="59" t="s">
        <v>9709</v>
      </c>
      <c r="D4602" s="59" t="s">
        <v>9710</v>
      </c>
      <c r="E4602" s="58" t="s">
        <v>586</v>
      </c>
      <c r="F4602" s="58">
        <v>1</v>
      </c>
      <c r="G4602" s="59"/>
      <c r="H4602" s="59"/>
      <c r="I4602" s="59">
        <v>0</v>
      </c>
      <c r="J4602" s="60"/>
      <c r="K4602" s="59"/>
    </row>
    <row r="4603" spans="1:11" ht="15" customHeight="1" x14ac:dyDescent="0.4">
      <c r="A4603" s="58">
        <v>4599</v>
      </c>
      <c r="B4603" s="59" t="s">
        <v>9711</v>
      </c>
      <c r="C4603" s="59" t="s">
        <v>9712</v>
      </c>
      <c r="D4603" s="59" t="s">
        <v>708</v>
      </c>
      <c r="E4603" s="58" t="s">
        <v>586</v>
      </c>
      <c r="F4603" s="58">
        <v>1</v>
      </c>
      <c r="G4603" s="59"/>
      <c r="H4603" s="59"/>
      <c r="I4603" s="59">
        <v>0</v>
      </c>
      <c r="J4603" s="60"/>
      <c r="K4603" s="59"/>
    </row>
    <row r="4604" spans="1:11" ht="15" customHeight="1" x14ac:dyDescent="0.4">
      <c r="A4604" s="58">
        <v>4600</v>
      </c>
      <c r="B4604" s="59" t="s">
        <v>9713</v>
      </c>
      <c r="C4604" s="59" t="s">
        <v>9714</v>
      </c>
      <c r="D4604" s="59" t="s">
        <v>2224</v>
      </c>
      <c r="E4604" s="58" t="s">
        <v>586</v>
      </c>
      <c r="F4604" s="58">
        <v>1</v>
      </c>
      <c r="G4604" s="59"/>
      <c r="H4604" s="59"/>
      <c r="I4604" s="59">
        <v>0</v>
      </c>
      <c r="J4604" s="60"/>
      <c r="K4604" s="59"/>
    </row>
    <row r="4605" spans="1:11" ht="15" customHeight="1" x14ac:dyDescent="0.4">
      <c r="A4605" s="58">
        <v>4601</v>
      </c>
      <c r="B4605" s="59" t="s">
        <v>9715</v>
      </c>
      <c r="C4605" s="59" t="s">
        <v>9556</v>
      </c>
      <c r="D4605" s="59" t="s">
        <v>626</v>
      </c>
      <c r="E4605" s="58" t="s">
        <v>586</v>
      </c>
      <c r="F4605" s="58">
        <v>1</v>
      </c>
      <c r="G4605" s="59"/>
      <c r="H4605" s="59"/>
      <c r="I4605" s="59">
        <v>0</v>
      </c>
      <c r="J4605" s="60"/>
      <c r="K4605" s="59"/>
    </row>
    <row r="4606" spans="1:11" ht="15" customHeight="1" x14ac:dyDescent="0.4">
      <c r="A4606" s="58">
        <v>4602</v>
      </c>
      <c r="B4606" s="59" t="s">
        <v>9716</v>
      </c>
      <c r="C4606" s="59" t="s">
        <v>9717</v>
      </c>
      <c r="D4606" s="59" t="s">
        <v>9627</v>
      </c>
      <c r="E4606" s="58" t="s">
        <v>582</v>
      </c>
      <c r="F4606" s="58">
        <v>2</v>
      </c>
      <c r="G4606" s="59"/>
      <c r="H4606" s="59"/>
      <c r="I4606" s="59">
        <v>0</v>
      </c>
      <c r="J4606" s="60"/>
      <c r="K4606" s="59"/>
    </row>
    <row r="4607" spans="1:11" ht="15" customHeight="1" x14ac:dyDescent="0.4">
      <c r="A4607" s="58">
        <v>4603</v>
      </c>
      <c r="B4607" s="59" t="s">
        <v>9718</v>
      </c>
      <c r="C4607" s="59" t="s">
        <v>9719</v>
      </c>
      <c r="D4607" s="59" t="s">
        <v>9630</v>
      </c>
      <c r="E4607" s="58" t="s">
        <v>586</v>
      </c>
      <c r="F4607" s="58">
        <v>1</v>
      </c>
      <c r="G4607" s="59"/>
      <c r="H4607" s="59"/>
      <c r="I4607" s="59">
        <v>0</v>
      </c>
      <c r="J4607" s="60"/>
      <c r="K4607" s="59"/>
    </row>
    <row r="4608" spans="1:11" ht="15" customHeight="1" x14ac:dyDescent="0.4">
      <c r="A4608" s="58">
        <v>4604</v>
      </c>
      <c r="B4608" s="59" t="s">
        <v>9720</v>
      </c>
      <c r="C4608" s="59" t="s">
        <v>9635</v>
      </c>
      <c r="D4608" s="59" t="s">
        <v>626</v>
      </c>
      <c r="E4608" s="58" t="s">
        <v>586</v>
      </c>
      <c r="F4608" s="58">
        <v>3</v>
      </c>
      <c r="G4608" s="59"/>
      <c r="H4608" s="59"/>
      <c r="I4608" s="59">
        <v>0</v>
      </c>
      <c r="J4608" s="60"/>
      <c r="K4608" s="59"/>
    </row>
    <row r="4609" spans="1:11" ht="15" customHeight="1" x14ac:dyDescent="0.4">
      <c r="A4609" s="58">
        <v>4605</v>
      </c>
      <c r="B4609" s="59" t="s">
        <v>9721</v>
      </c>
      <c r="C4609" s="59" t="s">
        <v>9637</v>
      </c>
      <c r="D4609" s="59" t="s">
        <v>626</v>
      </c>
      <c r="E4609" s="58" t="s">
        <v>586</v>
      </c>
      <c r="F4609" s="58">
        <v>2</v>
      </c>
      <c r="G4609" s="59"/>
      <c r="H4609" s="59"/>
      <c r="I4609" s="59">
        <v>0</v>
      </c>
      <c r="J4609" s="60"/>
      <c r="K4609" s="59"/>
    </row>
    <row r="4610" spans="1:11" ht="15" customHeight="1" x14ac:dyDescent="0.4">
      <c r="A4610" s="58">
        <v>4606</v>
      </c>
      <c r="B4610" s="59" t="s">
        <v>9722</v>
      </c>
      <c r="C4610" s="59" t="s">
        <v>9643</v>
      </c>
      <c r="D4610" s="59" t="s">
        <v>9332</v>
      </c>
      <c r="E4610" s="58" t="s">
        <v>586</v>
      </c>
      <c r="F4610" s="58">
        <v>5</v>
      </c>
      <c r="G4610" s="59"/>
      <c r="H4610" s="59"/>
      <c r="I4610" s="59">
        <v>0</v>
      </c>
      <c r="J4610" s="60"/>
      <c r="K4610" s="59"/>
    </row>
    <row r="4611" spans="1:11" ht="15" customHeight="1" x14ac:dyDescent="0.4">
      <c r="A4611" s="58">
        <v>4607</v>
      </c>
      <c r="B4611" s="59" t="s">
        <v>9723</v>
      </c>
      <c r="C4611" s="59" t="s">
        <v>9724</v>
      </c>
      <c r="D4611" s="59" t="s">
        <v>9646</v>
      </c>
      <c r="E4611" s="58" t="s">
        <v>582</v>
      </c>
      <c r="F4611" s="58">
        <v>1</v>
      </c>
      <c r="G4611" s="59"/>
      <c r="H4611" s="59"/>
      <c r="I4611" s="59">
        <v>0</v>
      </c>
      <c r="J4611" s="60"/>
      <c r="K4611" s="59"/>
    </row>
    <row r="4612" spans="1:11" ht="15" customHeight="1" x14ac:dyDescent="0.4">
      <c r="A4612" s="58">
        <v>4608</v>
      </c>
      <c r="B4612" s="59" t="s">
        <v>9725</v>
      </c>
      <c r="C4612" s="59" t="s">
        <v>9726</v>
      </c>
      <c r="D4612" s="59" t="s">
        <v>874</v>
      </c>
      <c r="E4612" s="58" t="s">
        <v>586</v>
      </c>
      <c r="F4612" s="58">
        <v>1</v>
      </c>
      <c r="G4612" s="59"/>
      <c r="H4612" s="59"/>
      <c r="I4612" s="59">
        <v>0</v>
      </c>
      <c r="J4612" s="60"/>
      <c r="K4612" s="59"/>
    </row>
    <row r="4613" spans="1:11" ht="15" customHeight="1" x14ac:dyDescent="0.4">
      <c r="A4613" s="58">
        <v>4609</v>
      </c>
      <c r="B4613" s="59" t="s">
        <v>9727</v>
      </c>
      <c r="C4613" s="59" t="s">
        <v>9728</v>
      </c>
      <c r="D4613" s="59" t="s">
        <v>9651</v>
      </c>
      <c r="E4613" s="58" t="s">
        <v>586</v>
      </c>
      <c r="F4613" s="58">
        <v>1</v>
      </c>
      <c r="G4613" s="59"/>
      <c r="H4613" s="59"/>
      <c r="I4613" s="59">
        <v>0</v>
      </c>
      <c r="J4613" s="60"/>
      <c r="K4613" s="59"/>
    </row>
    <row r="4614" spans="1:11" ht="15" customHeight="1" x14ac:dyDescent="0.4">
      <c r="A4614" s="58">
        <v>4610</v>
      </c>
      <c r="B4614" s="59" t="s">
        <v>9729</v>
      </c>
      <c r="C4614" s="59" t="s">
        <v>9730</v>
      </c>
      <c r="D4614" s="59" t="s">
        <v>9654</v>
      </c>
      <c r="E4614" s="58" t="s">
        <v>586</v>
      </c>
      <c r="F4614" s="58">
        <v>1</v>
      </c>
      <c r="G4614" s="59"/>
      <c r="H4614" s="59"/>
      <c r="I4614" s="59">
        <v>0</v>
      </c>
      <c r="J4614" s="60"/>
      <c r="K4614" s="59"/>
    </row>
    <row r="4615" spans="1:11" ht="15" customHeight="1" x14ac:dyDescent="0.4">
      <c r="A4615" s="58">
        <v>4611</v>
      </c>
      <c r="B4615" s="59" t="s">
        <v>9731</v>
      </c>
      <c r="C4615" s="59" t="s">
        <v>9699</v>
      </c>
      <c r="D4615" s="59" t="s">
        <v>9573</v>
      </c>
      <c r="E4615" s="58" t="s">
        <v>586</v>
      </c>
      <c r="F4615" s="58">
        <v>4</v>
      </c>
      <c r="G4615" s="59"/>
      <c r="H4615" s="59"/>
      <c r="I4615" s="59">
        <v>0</v>
      </c>
      <c r="J4615" s="60"/>
      <c r="K4615" s="59"/>
    </row>
    <row r="4616" spans="1:11" ht="15" customHeight="1" x14ac:dyDescent="0.4">
      <c r="A4616" s="58">
        <v>4612</v>
      </c>
      <c r="B4616" s="59" t="s">
        <v>9732</v>
      </c>
      <c r="C4616" s="59" t="s">
        <v>9733</v>
      </c>
      <c r="D4616" s="59" t="s">
        <v>9627</v>
      </c>
      <c r="E4616" s="58" t="s">
        <v>582</v>
      </c>
      <c r="F4616" s="58">
        <v>1</v>
      </c>
      <c r="G4616" s="59"/>
      <c r="H4616" s="59"/>
      <c r="I4616" s="59">
        <v>0</v>
      </c>
      <c r="J4616" s="60"/>
      <c r="K4616" s="59"/>
    </row>
    <row r="4617" spans="1:11" ht="15" customHeight="1" x14ac:dyDescent="0.4">
      <c r="A4617" s="58">
        <v>4613</v>
      </c>
      <c r="B4617" s="59" t="s">
        <v>9734</v>
      </c>
      <c r="C4617" s="59" t="s">
        <v>9735</v>
      </c>
      <c r="D4617" s="59" t="s">
        <v>9630</v>
      </c>
      <c r="E4617" s="58" t="s">
        <v>586</v>
      </c>
      <c r="F4617" s="58">
        <v>1</v>
      </c>
      <c r="G4617" s="59"/>
      <c r="H4617" s="59"/>
      <c r="I4617" s="59">
        <v>0</v>
      </c>
      <c r="J4617" s="60"/>
      <c r="K4617" s="59"/>
    </row>
    <row r="4618" spans="1:11" ht="15" customHeight="1" x14ac:dyDescent="0.4">
      <c r="A4618" s="58">
        <v>4614</v>
      </c>
      <c r="B4618" s="59" t="s">
        <v>9736</v>
      </c>
      <c r="C4618" s="59" t="s">
        <v>9635</v>
      </c>
      <c r="D4618" s="59" t="s">
        <v>626</v>
      </c>
      <c r="E4618" s="58" t="s">
        <v>586</v>
      </c>
      <c r="F4618" s="58">
        <v>3</v>
      </c>
      <c r="G4618" s="59"/>
      <c r="H4618" s="59"/>
      <c r="I4618" s="59">
        <v>0</v>
      </c>
      <c r="J4618" s="60"/>
      <c r="K4618" s="59"/>
    </row>
    <row r="4619" spans="1:11" ht="15" customHeight="1" x14ac:dyDescent="0.4">
      <c r="A4619" s="58">
        <v>4615</v>
      </c>
      <c r="B4619" s="59" t="s">
        <v>9737</v>
      </c>
      <c r="C4619" s="59" t="s">
        <v>9637</v>
      </c>
      <c r="D4619" s="59" t="s">
        <v>626</v>
      </c>
      <c r="E4619" s="58" t="s">
        <v>586</v>
      </c>
      <c r="F4619" s="58">
        <v>2</v>
      </c>
      <c r="G4619" s="59"/>
      <c r="H4619" s="59"/>
      <c r="I4619" s="59">
        <v>0</v>
      </c>
      <c r="J4619" s="60"/>
      <c r="K4619" s="59"/>
    </row>
    <row r="4620" spans="1:11" ht="15" customHeight="1" x14ac:dyDescent="0.4">
      <c r="A4620" s="58">
        <v>4616</v>
      </c>
      <c r="B4620" s="59" t="s">
        <v>9738</v>
      </c>
      <c r="C4620" s="59" t="s">
        <v>9643</v>
      </c>
      <c r="D4620" s="59" t="s">
        <v>9332</v>
      </c>
      <c r="E4620" s="58" t="s">
        <v>586</v>
      </c>
      <c r="F4620" s="58">
        <v>5</v>
      </c>
      <c r="G4620" s="59"/>
      <c r="H4620" s="59"/>
      <c r="I4620" s="59">
        <v>0</v>
      </c>
      <c r="J4620" s="60"/>
      <c r="K4620" s="59"/>
    </row>
    <row r="4621" spans="1:11" ht="15" customHeight="1" x14ac:dyDescent="0.4">
      <c r="A4621" s="58">
        <v>4617</v>
      </c>
      <c r="B4621" s="59" t="s">
        <v>9739</v>
      </c>
      <c r="C4621" s="59" t="s">
        <v>9724</v>
      </c>
      <c r="D4621" s="59" t="s">
        <v>9646</v>
      </c>
      <c r="E4621" s="58" t="s">
        <v>582</v>
      </c>
      <c r="F4621" s="58">
        <v>1</v>
      </c>
      <c r="G4621" s="59"/>
      <c r="H4621" s="59"/>
      <c r="I4621" s="59">
        <v>0</v>
      </c>
      <c r="J4621" s="60"/>
      <c r="K4621" s="59"/>
    </row>
    <row r="4622" spans="1:11" ht="15" customHeight="1" x14ac:dyDescent="0.4">
      <c r="A4622" s="58">
        <v>4618</v>
      </c>
      <c r="B4622" s="59" t="s">
        <v>9740</v>
      </c>
      <c r="C4622" s="59" t="s">
        <v>9726</v>
      </c>
      <c r="D4622" s="59" t="s">
        <v>874</v>
      </c>
      <c r="E4622" s="58" t="s">
        <v>586</v>
      </c>
      <c r="F4622" s="58">
        <v>1</v>
      </c>
      <c r="G4622" s="59"/>
      <c r="H4622" s="59"/>
      <c r="I4622" s="59">
        <v>0</v>
      </c>
      <c r="J4622" s="60"/>
      <c r="K4622" s="59"/>
    </row>
    <row r="4623" spans="1:11" ht="15" customHeight="1" x14ac:dyDescent="0.4">
      <c r="A4623" s="58">
        <v>4619</v>
      </c>
      <c r="B4623" s="59" t="s">
        <v>9741</v>
      </c>
      <c r="C4623" s="59" t="s">
        <v>9728</v>
      </c>
      <c r="D4623" s="59" t="s">
        <v>9651</v>
      </c>
      <c r="E4623" s="58" t="s">
        <v>586</v>
      </c>
      <c r="F4623" s="58">
        <v>1</v>
      </c>
      <c r="G4623" s="59"/>
      <c r="H4623" s="59"/>
      <c r="I4623" s="59">
        <v>0</v>
      </c>
      <c r="J4623" s="60"/>
      <c r="K4623" s="59"/>
    </row>
    <row r="4624" spans="1:11" ht="15" customHeight="1" x14ac:dyDescent="0.4">
      <c r="A4624" s="58">
        <v>4620</v>
      </c>
      <c r="B4624" s="59" t="s">
        <v>9742</v>
      </c>
      <c r="C4624" s="59" t="s">
        <v>9730</v>
      </c>
      <c r="D4624" s="59" t="s">
        <v>9654</v>
      </c>
      <c r="E4624" s="58" t="s">
        <v>586</v>
      </c>
      <c r="F4624" s="58">
        <v>1</v>
      </c>
      <c r="G4624" s="59"/>
      <c r="H4624" s="59"/>
      <c r="I4624" s="59">
        <v>0</v>
      </c>
      <c r="J4624" s="60"/>
      <c r="K4624" s="59"/>
    </row>
    <row r="4625" spans="1:11" ht="15" customHeight="1" x14ac:dyDescent="0.4">
      <c r="A4625" s="58">
        <v>4621</v>
      </c>
      <c r="B4625" s="59" t="s">
        <v>9743</v>
      </c>
      <c r="C4625" s="59" t="s">
        <v>9699</v>
      </c>
      <c r="D4625" s="59" t="s">
        <v>9573</v>
      </c>
      <c r="E4625" s="58" t="s">
        <v>586</v>
      </c>
      <c r="F4625" s="58">
        <v>4</v>
      </c>
      <c r="G4625" s="59"/>
      <c r="H4625" s="59"/>
      <c r="I4625" s="59">
        <v>0</v>
      </c>
      <c r="J4625" s="60"/>
      <c r="K4625" s="59"/>
    </row>
    <row r="4626" spans="1:11" ht="15" customHeight="1" x14ac:dyDescent="0.4">
      <c r="A4626" s="58">
        <v>4622</v>
      </c>
      <c r="B4626" s="59" t="s">
        <v>9744</v>
      </c>
      <c r="C4626" s="59" t="s">
        <v>9745</v>
      </c>
      <c r="D4626" s="59" t="s">
        <v>9746</v>
      </c>
      <c r="E4626" s="58" t="s">
        <v>582</v>
      </c>
      <c r="F4626" s="58">
        <v>1</v>
      </c>
      <c r="G4626" s="59"/>
      <c r="H4626" s="59"/>
      <c r="I4626" s="59">
        <v>0</v>
      </c>
      <c r="J4626" s="60"/>
      <c r="K4626" s="59"/>
    </row>
    <row r="4627" spans="1:11" ht="15" customHeight="1" x14ac:dyDescent="0.4">
      <c r="A4627" s="58">
        <v>4623</v>
      </c>
      <c r="B4627" s="59" t="s">
        <v>9747</v>
      </c>
      <c r="C4627" s="59" t="s">
        <v>9664</v>
      </c>
      <c r="D4627" s="59" t="s">
        <v>9665</v>
      </c>
      <c r="E4627" s="58" t="s">
        <v>586</v>
      </c>
      <c r="F4627" s="58">
        <v>1</v>
      </c>
      <c r="G4627" s="59"/>
      <c r="H4627" s="59"/>
      <c r="I4627" s="59">
        <v>0</v>
      </c>
      <c r="J4627" s="60"/>
      <c r="K4627" s="59"/>
    </row>
    <row r="4628" spans="1:11" ht="15" customHeight="1" x14ac:dyDescent="0.4">
      <c r="A4628" s="58">
        <v>4624</v>
      </c>
      <c r="B4628" s="59" t="s">
        <v>9748</v>
      </c>
      <c r="C4628" s="59" t="s">
        <v>9667</v>
      </c>
      <c r="D4628" s="59" t="s">
        <v>9668</v>
      </c>
      <c r="E4628" s="58" t="s">
        <v>586</v>
      </c>
      <c r="F4628" s="58">
        <v>2</v>
      </c>
      <c r="G4628" s="59"/>
      <c r="H4628" s="59"/>
      <c r="I4628" s="59">
        <v>0</v>
      </c>
      <c r="J4628" s="60"/>
      <c r="K4628" s="59"/>
    </row>
    <row r="4629" spans="1:11" ht="15" customHeight="1" x14ac:dyDescent="0.4">
      <c r="A4629" s="58">
        <v>4625</v>
      </c>
      <c r="B4629" s="59" t="s">
        <v>9749</v>
      </c>
      <c r="C4629" s="59" t="s">
        <v>9670</v>
      </c>
      <c r="D4629" s="59" t="s">
        <v>9671</v>
      </c>
      <c r="E4629" s="58" t="s">
        <v>586</v>
      </c>
      <c r="F4629" s="58">
        <v>2</v>
      </c>
      <c r="G4629" s="59"/>
      <c r="H4629" s="59"/>
      <c r="I4629" s="59">
        <v>0</v>
      </c>
      <c r="J4629" s="60"/>
      <c r="K4629" s="59"/>
    </row>
    <row r="4630" spans="1:11" ht="15" customHeight="1" x14ac:dyDescent="0.4">
      <c r="A4630" s="58">
        <v>4626</v>
      </c>
      <c r="B4630" s="59" t="s">
        <v>9750</v>
      </c>
      <c r="C4630" s="59" t="s">
        <v>9632</v>
      </c>
      <c r="D4630" s="59" t="s">
        <v>9633</v>
      </c>
      <c r="E4630" s="58" t="s">
        <v>586</v>
      </c>
      <c r="F4630" s="58">
        <v>1</v>
      </c>
      <c r="G4630" s="59"/>
      <c r="H4630" s="59"/>
      <c r="I4630" s="59">
        <v>0</v>
      </c>
      <c r="J4630" s="60"/>
      <c r="K4630" s="59"/>
    </row>
    <row r="4631" spans="1:11" ht="15" customHeight="1" x14ac:dyDescent="0.4">
      <c r="A4631" s="58">
        <v>4627</v>
      </c>
      <c r="B4631" s="59" t="s">
        <v>9751</v>
      </c>
      <c r="C4631" s="59" t="s">
        <v>9752</v>
      </c>
      <c r="D4631" s="59" t="s">
        <v>9753</v>
      </c>
      <c r="E4631" s="58" t="s">
        <v>586</v>
      </c>
      <c r="F4631" s="58">
        <v>1</v>
      </c>
      <c r="G4631" s="59"/>
      <c r="H4631" s="59"/>
      <c r="I4631" s="59">
        <v>0</v>
      </c>
      <c r="J4631" s="60"/>
      <c r="K4631" s="59"/>
    </row>
    <row r="4632" spans="1:11" ht="15" customHeight="1" x14ac:dyDescent="0.4">
      <c r="A4632" s="58">
        <v>4628</v>
      </c>
      <c r="B4632" s="59" t="s">
        <v>9754</v>
      </c>
      <c r="C4632" s="59" t="s">
        <v>9683</v>
      </c>
      <c r="D4632" s="59" t="s">
        <v>9684</v>
      </c>
      <c r="E4632" s="58" t="s">
        <v>586</v>
      </c>
      <c r="F4632" s="58">
        <v>2</v>
      </c>
      <c r="G4632" s="59"/>
      <c r="H4632" s="59"/>
      <c r="I4632" s="59">
        <v>0</v>
      </c>
      <c r="J4632" s="60"/>
      <c r="K4632" s="59"/>
    </row>
    <row r="4633" spans="1:11" ht="15" customHeight="1" x14ac:dyDescent="0.4">
      <c r="A4633" s="58">
        <v>4629</v>
      </c>
      <c r="B4633" s="59" t="s">
        <v>9755</v>
      </c>
      <c r="C4633" s="59" t="s">
        <v>9679</v>
      </c>
      <c r="D4633" s="59" t="s">
        <v>626</v>
      </c>
      <c r="E4633" s="58" t="s">
        <v>586</v>
      </c>
      <c r="F4633" s="58">
        <v>4</v>
      </c>
      <c r="G4633" s="59"/>
      <c r="H4633" s="59"/>
      <c r="I4633" s="59">
        <v>0</v>
      </c>
      <c r="J4633" s="60"/>
      <c r="K4633" s="59"/>
    </row>
    <row r="4634" spans="1:11" ht="15" customHeight="1" x14ac:dyDescent="0.4">
      <c r="A4634" s="58">
        <v>4630</v>
      </c>
      <c r="B4634" s="59" t="s">
        <v>9756</v>
      </c>
      <c r="C4634" s="59" t="s">
        <v>9757</v>
      </c>
      <c r="D4634" s="59" t="s">
        <v>9758</v>
      </c>
      <c r="E4634" s="58" t="s">
        <v>586</v>
      </c>
      <c r="F4634" s="58">
        <v>1</v>
      </c>
      <c r="G4634" s="59"/>
      <c r="H4634" s="59"/>
      <c r="I4634" s="59">
        <v>0</v>
      </c>
      <c r="J4634" s="60"/>
      <c r="K4634" s="59"/>
    </row>
    <row r="4635" spans="1:11" ht="15" customHeight="1" x14ac:dyDescent="0.4">
      <c r="A4635" s="58">
        <v>4631</v>
      </c>
      <c r="B4635" s="59" t="s">
        <v>9759</v>
      </c>
      <c r="C4635" s="59" t="s">
        <v>9357</v>
      </c>
      <c r="D4635" s="59" t="s">
        <v>708</v>
      </c>
      <c r="E4635" s="58" t="s">
        <v>586</v>
      </c>
      <c r="F4635" s="58">
        <v>1</v>
      </c>
      <c r="G4635" s="59"/>
      <c r="H4635" s="59"/>
      <c r="I4635" s="59">
        <v>0</v>
      </c>
      <c r="J4635" s="60"/>
      <c r="K4635" s="59"/>
    </row>
    <row r="4636" spans="1:11" ht="15" customHeight="1" x14ac:dyDescent="0.4">
      <c r="A4636" s="58">
        <v>4632</v>
      </c>
      <c r="B4636" s="59" t="s">
        <v>9760</v>
      </c>
      <c r="C4636" s="59" t="s">
        <v>9351</v>
      </c>
      <c r="D4636" s="59" t="s">
        <v>722</v>
      </c>
      <c r="E4636" s="58" t="s">
        <v>586</v>
      </c>
      <c r="F4636" s="58">
        <v>1</v>
      </c>
      <c r="G4636" s="59"/>
      <c r="H4636" s="59"/>
      <c r="I4636" s="59">
        <v>0</v>
      </c>
      <c r="J4636" s="60"/>
      <c r="K4636" s="59"/>
    </row>
    <row r="4637" spans="1:11" ht="15" customHeight="1" x14ac:dyDescent="0.4">
      <c r="A4637" s="58">
        <v>4633</v>
      </c>
      <c r="B4637" s="59" t="s">
        <v>9761</v>
      </c>
      <c r="C4637" s="59" t="s">
        <v>9762</v>
      </c>
      <c r="D4637" s="59" t="s">
        <v>9763</v>
      </c>
      <c r="E4637" s="58" t="s">
        <v>582</v>
      </c>
      <c r="F4637" s="58">
        <v>1</v>
      </c>
      <c r="G4637" s="59"/>
      <c r="H4637" s="59"/>
      <c r="I4637" s="59">
        <v>0</v>
      </c>
      <c r="J4637" s="60"/>
      <c r="K4637" s="59"/>
    </row>
    <row r="4638" spans="1:11" ht="15" customHeight="1" x14ac:dyDescent="0.4">
      <c r="A4638" s="58">
        <v>4634</v>
      </c>
      <c r="B4638" s="59" t="s">
        <v>9764</v>
      </c>
      <c r="C4638" s="59" t="s">
        <v>9765</v>
      </c>
      <c r="D4638" s="59" t="s">
        <v>9766</v>
      </c>
      <c r="E4638" s="58" t="s">
        <v>586</v>
      </c>
      <c r="F4638" s="58">
        <v>1</v>
      </c>
      <c r="G4638" s="59"/>
      <c r="H4638" s="59"/>
      <c r="I4638" s="59">
        <v>0</v>
      </c>
      <c r="J4638" s="60"/>
      <c r="K4638" s="59"/>
    </row>
    <row r="4639" spans="1:11" ht="15" customHeight="1" x14ac:dyDescent="0.4">
      <c r="A4639" s="58">
        <v>4635</v>
      </c>
      <c r="B4639" s="59" t="s">
        <v>9767</v>
      </c>
      <c r="C4639" s="59" t="s">
        <v>9575</v>
      </c>
      <c r="D4639" s="59" t="s">
        <v>9573</v>
      </c>
      <c r="E4639" s="58" t="s">
        <v>586</v>
      </c>
      <c r="F4639" s="58">
        <v>5</v>
      </c>
      <c r="G4639" s="59"/>
      <c r="H4639" s="59"/>
      <c r="I4639" s="59">
        <v>0</v>
      </c>
      <c r="J4639" s="60"/>
      <c r="K4639" s="59"/>
    </row>
    <row r="4640" spans="1:11" ht="15" customHeight="1" x14ac:dyDescent="0.4">
      <c r="A4640" s="58">
        <v>4636</v>
      </c>
      <c r="B4640" s="59" t="s">
        <v>9768</v>
      </c>
      <c r="C4640" s="59" t="s">
        <v>9695</v>
      </c>
      <c r="D4640" s="59" t="s">
        <v>9573</v>
      </c>
      <c r="E4640" s="58" t="s">
        <v>586</v>
      </c>
      <c r="F4640" s="58">
        <v>8</v>
      </c>
      <c r="G4640" s="59"/>
      <c r="H4640" s="59"/>
      <c r="I4640" s="59">
        <v>0</v>
      </c>
      <c r="J4640" s="60"/>
      <c r="K4640" s="59"/>
    </row>
    <row r="4641" spans="1:11" ht="15" customHeight="1" x14ac:dyDescent="0.4">
      <c r="A4641" s="58">
        <v>4637</v>
      </c>
      <c r="B4641" s="59" t="s">
        <v>9769</v>
      </c>
      <c r="C4641" s="59" t="s">
        <v>9697</v>
      </c>
      <c r="D4641" s="59" t="s">
        <v>9573</v>
      </c>
      <c r="E4641" s="58" t="s">
        <v>586</v>
      </c>
      <c r="F4641" s="58">
        <v>24</v>
      </c>
      <c r="G4641" s="59"/>
      <c r="H4641" s="59"/>
      <c r="I4641" s="59">
        <v>0</v>
      </c>
      <c r="J4641" s="60"/>
      <c r="K4641" s="59"/>
    </row>
    <row r="4642" spans="1:11" ht="15" customHeight="1" x14ac:dyDescent="0.4">
      <c r="A4642" s="58">
        <v>4638</v>
      </c>
      <c r="B4642" s="59" t="s">
        <v>9770</v>
      </c>
      <c r="C4642" s="59" t="s">
        <v>9771</v>
      </c>
      <c r="D4642" s="59" t="s">
        <v>9573</v>
      </c>
      <c r="E4642" s="58" t="s">
        <v>586</v>
      </c>
      <c r="F4642" s="58">
        <v>1</v>
      </c>
      <c r="G4642" s="59"/>
      <c r="H4642" s="59"/>
      <c r="I4642" s="59">
        <v>0</v>
      </c>
      <c r="J4642" s="60"/>
      <c r="K4642" s="59"/>
    </row>
    <row r="4643" spans="1:11" ht="15" customHeight="1" x14ac:dyDescent="0.4">
      <c r="A4643" s="58">
        <v>4639</v>
      </c>
      <c r="B4643" s="59" t="s">
        <v>9772</v>
      </c>
      <c r="C4643" s="59" t="s">
        <v>9699</v>
      </c>
      <c r="D4643" s="59" t="s">
        <v>9573</v>
      </c>
      <c r="E4643" s="58" t="s">
        <v>586</v>
      </c>
      <c r="F4643" s="58">
        <v>4</v>
      </c>
      <c r="G4643" s="59"/>
      <c r="H4643" s="59"/>
      <c r="I4643" s="59">
        <v>0</v>
      </c>
      <c r="J4643" s="60"/>
      <c r="K4643" s="59"/>
    </row>
    <row r="4644" spans="1:11" ht="15" customHeight="1" x14ac:dyDescent="0.4">
      <c r="A4644" s="58">
        <v>4640</v>
      </c>
      <c r="B4644" s="59" t="s">
        <v>9773</v>
      </c>
      <c r="C4644" s="59" t="s">
        <v>9701</v>
      </c>
      <c r="D4644" s="59" t="s">
        <v>9702</v>
      </c>
      <c r="E4644" s="58" t="s">
        <v>582</v>
      </c>
      <c r="F4644" s="58">
        <v>2</v>
      </c>
      <c r="G4644" s="59"/>
      <c r="H4644" s="59"/>
      <c r="I4644" s="59">
        <v>0</v>
      </c>
      <c r="J4644" s="60"/>
      <c r="K4644" s="59"/>
    </row>
    <row r="4645" spans="1:11" ht="15" customHeight="1" x14ac:dyDescent="0.4">
      <c r="A4645" s="58">
        <v>4641</v>
      </c>
      <c r="B4645" s="59" t="s">
        <v>9774</v>
      </c>
      <c r="C4645" s="59" t="s">
        <v>9704</v>
      </c>
      <c r="D4645" s="59" t="s">
        <v>9705</v>
      </c>
      <c r="E4645" s="58" t="s">
        <v>586</v>
      </c>
      <c r="F4645" s="58">
        <v>1</v>
      </c>
      <c r="G4645" s="59"/>
      <c r="H4645" s="59"/>
      <c r="I4645" s="59">
        <v>0</v>
      </c>
      <c r="J4645" s="60"/>
      <c r="K4645" s="59"/>
    </row>
    <row r="4646" spans="1:11" ht="15" customHeight="1" x14ac:dyDescent="0.4">
      <c r="A4646" s="58">
        <v>4642</v>
      </c>
      <c r="B4646" s="59" t="s">
        <v>9775</v>
      </c>
      <c r="C4646" s="59" t="s">
        <v>9707</v>
      </c>
      <c r="D4646" s="59" t="s">
        <v>722</v>
      </c>
      <c r="E4646" s="58" t="s">
        <v>586</v>
      </c>
      <c r="F4646" s="58">
        <v>1</v>
      </c>
      <c r="G4646" s="59"/>
      <c r="H4646" s="59"/>
      <c r="I4646" s="59">
        <v>0</v>
      </c>
      <c r="J4646" s="60"/>
      <c r="K4646" s="59"/>
    </row>
    <row r="4647" spans="1:11" ht="15" customHeight="1" x14ac:dyDescent="0.4">
      <c r="A4647" s="58">
        <v>4643</v>
      </c>
      <c r="B4647" s="59" t="s">
        <v>9776</v>
      </c>
      <c r="C4647" s="59" t="s">
        <v>9709</v>
      </c>
      <c r="D4647" s="59" t="s">
        <v>708</v>
      </c>
      <c r="E4647" s="58" t="s">
        <v>586</v>
      </c>
      <c r="F4647" s="58">
        <v>1</v>
      </c>
      <c r="G4647" s="59"/>
      <c r="H4647" s="59"/>
      <c r="I4647" s="59">
        <v>0</v>
      </c>
      <c r="J4647" s="60"/>
      <c r="K4647" s="59"/>
    </row>
    <row r="4648" spans="1:11" ht="15" customHeight="1" x14ac:dyDescent="0.4">
      <c r="A4648" s="58">
        <v>4644</v>
      </c>
      <c r="B4648" s="59" t="s">
        <v>9777</v>
      </c>
      <c r="C4648" s="59" t="s">
        <v>9712</v>
      </c>
      <c r="D4648" s="59" t="s">
        <v>2224</v>
      </c>
      <c r="E4648" s="58" t="s">
        <v>586</v>
      </c>
      <c r="F4648" s="58">
        <v>1</v>
      </c>
      <c r="G4648" s="59"/>
      <c r="H4648" s="59"/>
      <c r="I4648" s="59">
        <v>0</v>
      </c>
      <c r="J4648" s="60"/>
      <c r="K4648" s="59"/>
    </row>
    <row r="4649" spans="1:11" ht="15" customHeight="1" x14ac:dyDescent="0.4">
      <c r="A4649" s="58">
        <v>4645</v>
      </c>
      <c r="B4649" s="59" t="s">
        <v>9778</v>
      </c>
      <c r="C4649" s="59" t="s">
        <v>9714</v>
      </c>
      <c r="D4649" s="59" t="s">
        <v>9710</v>
      </c>
      <c r="E4649" s="58" t="s">
        <v>586</v>
      </c>
      <c r="F4649" s="58">
        <v>1</v>
      </c>
      <c r="G4649" s="59"/>
      <c r="H4649" s="59"/>
      <c r="I4649" s="59">
        <v>0</v>
      </c>
      <c r="J4649" s="60"/>
      <c r="K4649" s="59"/>
    </row>
    <row r="4650" spans="1:11" ht="15" customHeight="1" x14ac:dyDescent="0.4">
      <c r="A4650" s="58">
        <v>4646</v>
      </c>
      <c r="B4650" s="59" t="s">
        <v>9779</v>
      </c>
      <c r="C4650" s="59" t="s">
        <v>9556</v>
      </c>
      <c r="D4650" s="59" t="s">
        <v>626</v>
      </c>
      <c r="E4650" s="58" t="s">
        <v>586</v>
      </c>
      <c r="F4650" s="58">
        <v>1</v>
      </c>
      <c r="G4650" s="59"/>
      <c r="H4650" s="59"/>
      <c r="I4650" s="59">
        <v>0</v>
      </c>
      <c r="J4650" s="60"/>
      <c r="K4650" s="59"/>
    </row>
    <row r="4651" spans="1:11" ht="15" customHeight="1" x14ac:dyDescent="0.4">
      <c r="A4651" s="58">
        <v>4647</v>
      </c>
      <c r="B4651" s="59" t="s">
        <v>9780</v>
      </c>
      <c r="C4651" s="59" t="s">
        <v>9781</v>
      </c>
      <c r="D4651" s="59" t="s">
        <v>9782</v>
      </c>
      <c r="E4651" s="58" t="s">
        <v>582</v>
      </c>
      <c r="F4651" s="58">
        <v>1</v>
      </c>
      <c r="G4651" s="59"/>
      <c r="H4651" s="59"/>
      <c r="I4651" s="59">
        <v>6.4000000000000005E-4</v>
      </c>
      <c r="J4651" s="60">
        <v>1562499999.9999998</v>
      </c>
      <c r="K4651" s="59"/>
    </row>
    <row r="4652" spans="1:11" ht="15" customHeight="1" x14ac:dyDescent="0.4">
      <c r="A4652" s="58">
        <v>4648</v>
      </c>
      <c r="B4652" s="59" t="s">
        <v>9783</v>
      </c>
      <c r="C4652" s="59" t="s">
        <v>9784</v>
      </c>
      <c r="D4652" s="59" t="s">
        <v>9785</v>
      </c>
      <c r="E4652" s="58" t="s">
        <v>5692</v>
      </c>
      <c r="F4652" s="58">
        <v>1</v>
      </c>
      <c r="G4652" s="59" t="s">
        <v>9581</v>
      </c>
      <c r="H4652" s="59" t="s">
        <v>14</v>
      </c>
      <c r="I4652" s="59">
        <v>6.4000000000000005E-4</v>
      </c>
      <c r="J4652" s="60">
        <v>1562499999.9999998</v>
      </c>
      <c r="K4652" s="59"/>
    </row>
    <row r="4653" spans="1:11" ht="15" customHeight="1" x14ac:dyDescent="0.4">
      <c r="A4653" s="58">
        <v>4649</v>
      </c>
      <c r="B4653" s="59" t="s">
        <v>9786</v>
      </c>
      <c r="C4653" s="59" t="s">
        <v>9787</v>
      </c>
      <c r="D4653" s="59" t="s">
        <v>9788</v>
      </c>
      <c r="E4653" s="58" t="s">
        <v>586</v>
      </c>
      <c r="F4653" s="58">
        <v>1</v>
      </c>
      <c r="G4653" s="59"/>
      <c r="H4653" s="59"/>
      <c r="I4653" s="59">
        <v>0</v>
      </c>
      <c r="J4653" s="60"/>
      <c r="K4653" s="59"/>
    </row>
    <row r="4654" spans="1:11" ht="15" customHeight="1" x14ac:dyDescent="0.4">
      <c r="A4654" s="58">
        <v>4650</v>
      </c>
      <c r="B4654" s="59" t="s">
        <v>9789</v>
      </c>
      <c r="C4654" s="59" t="s">
        <v>9790</v>
      </c>
      <c r="D4654" s="59" t="s">
        <v>9791</v>
      </c>
      <c r="E4654" s="58" t="s">
        <v>586</v>
      </c>
      <c r="F4654" s="58">
        <v>1</v>
      </c>
      <c r="G4654" s="59"/>
      <c r="H4654" s="59"/>
      <c r="I4654" s="59">
        <v>0</v>
      </c>
      <c r="J4654" s="60"/>
      <c r="K4654" s="59"/>
    </row>
    <row r="4655" spans="1:11" ht="15" customHeight="1" x14ac:dyDescent="0.4">
      <c r="A4655" s="58">
        <v>4651</v>
      </c>
      <c r="B4655" s="59" t="s">
        <v>9792</v>
      </c>
      <c r="C4655" s="59" t="s">
        <v>9793</v>
      </c>
      <c r="D4655" s="59" t="s">
        <v>9573</v>
      </c>
      <c r="E4655" s="58" t="s">
        <v>586</v>
      </c>
      <c r="F4655" s="58">
        <v>4</v>
      </c>
      <c r="G4655" s="59"/>
      <c r="H4655" s="59"/>
      <c r="I4655" s="59">
        <v>0</v>
      </c>
      <c r="J4655" s="60"/>
      <c r="K4655" s="59"/>
    </row>
    <row r="4656" spans="1:11" ht="15" customHeight="1" x14ac:dyDescent="0.4">
      <c r="A4656" s="58">
        <v>4652</v>
      </c>
      <c r="B4656" s="59" t="s">
        <v>9794</v>
      </c>
      <c r="C4656" s="59" t="s">
        <v>9795</v>
      </c>
      <c r="D4656" s="59" t="s">
        <v>9796</v>
      </c>
      <c r="E4656" s="58" t="s">
        <v>582</v>
      </c>
      <c r="F4656" s="58">
        <v>1</v>
      </c>
      <c r="G4656" s="59"/>
      <c r="H4656" s="59"/>
      <c r="I4656" s="59">
        <v>6.4000000000000005E-4</v>
      </c>
      <c r="J4656" s="60">
        <v>1562499999.9999998</v>
      </c>
      <c r="K4656" s="59"/>
    </row>
    <row r="4657" spans="1:11" ht="15" customHeight="1" x14ac:dyDescent="0.4">
      <c r="A4657" s="58">
        <v>4653</v>
      </c>
      <c r="B4657" s="59" t="s">
        <v>9797</v>
      </c>
      <c r="C4657" s="59" t="s">
        <v>9798</v>
      </c>
      <c r="D4657" s="59" t="s">
        <v>9799</v>
      </c>
      <c r="E4657" s="58" t="s">
        <v>5692</v>
      </c>
      <c r="F4657" s="58">
        <v>1</v>
      </c>
      <c r="G4657" s="59" t="s">
        <v>9581</v>
      </c>
      <c r="H4657" s="59" t="s">
        <v>14</v>
      </c>
      <c r="I4657" s="59">
        <v>6.4000000000000005E-4</v>
      </c>
      <c r="J4657" s="60">
        <v>1562499999.9999998</v>
      </c>
      <c r="K4657" s="59"/>
    </row>
    <row r="4658" spans="1:11" ht="15" customHeight="1" x14ac:dyDescent="0.4">
      <c r="A4658" s="58">
        <v>4654</v>
      </c>
      <c r="B4658" s="59" t="s">
        <v>9800</v>
      </c>
      <c r="C4658" s="59" t="s">
        <v>9801</v>
      </c>
      <c r="D4658" s="59" t="s">
        <v>9802</v>
      </c>
      <c r="E4658" s="58" t="s">
        <v>586</v>
      </c>
      <c r="F4658" s="58">
        <v>4</v>
      </c>
      <c r="G4658" s="59"/>
      <c r="H4658" s="59"/>
      <c r="I4658" s="59">
        <v>0</v>
      </c>
      <c r="J4658" s="60"/>
      <c r="K4658" s="59"/>
    </row>
    <row r="4659" spans="1:11" ht="15" customHeight="1" x14ac:dyDescent="0.4">
      <c r="A4659" s="58">
        <v>4655</v>
      </c>
      <c r="B4659" s="59" t="s">
        <v>9803</v>
      </c>
      <c r="C4659" s="59" t="s">
        <v>9804</v>
      </c>
      <c r="D4659" s="59" t="s">
        <v>722</v>
      </c>
      <c r="E4659" s="58" t="s">
        <v>586</v>
      </c>
      <c r="F4659" s="58">
        <v>4</v>
      </c>
      <c r="G4659" s="59"/>
      <c r="H4659" s="59"/>
      <c r="I4659" s="59">
        <v>0</v>
      </c>
      <c r="J4659" s="60"/>
      <c r="K4659" s="59"/>
    </row>
    <row r="4660" spans="1:11" ht="15" customHeight="1" x14ac:dyDescent="0.4">
      <c r="A4660" s="58">
        <v>4656</v>
      </c>
      <c r="B4660" s="59" t="s">
        <v>9805</v>
      </c>
      <c r="C4660" s="59" t="s">
        <v>9357</v>
      </c>
      <c r="D4660" s="59" t="s">
        <v>708</v>
      </c>
      <c r="E4660" s="58" t="s">
        <v>586</v>
      </c>
      <c r="F4660" s="58">
        <v>4</v>
      </c>
      <c r="G4660" s="59"/>
      <c r="H4660" s="59"/>
      <c r="I4660" s="59">
        <v>0</v>
      </c>
      <c r="J4660" s="60"/>
      <c r="K4660" s="59"/>
    </row>
    <row r="4661" spans="1:11" ht="15" customHeight="1" x14ac:dyDescent="0.4">
      <c r="A4661" s="58">
        <v>4657</v>
      </c>
      <c r="B4661" s="59" t="s">
        <v>9806</v>
      </c>
      <c r="C4661" s="59" t="s">
        <v>9807</v>
      </c>
      <c r="D4661" s="59" t="s">
        <v>9808</v>
      </c>
      <c r="E4661" s="58" t="s">
        <v>586</v>
      </c>
      <c r="F4661" s="58">
        <v>1</v>
      </c>
      <c r="G4661" s="59"/>
      <c r="H4661" s="59"/>
      <c r="I4661" s="59">
        <v>0</v>
      </c>
      <c r="J4661" s="60"/>
      <c r="K4661" s="59"/>
    </row>
    <row r="4662" spans="1:11" ht="15" customHeight="1" x14ac:dyDescent="0.4">
      <c r="A4662" s="58">
        <v>4658</v>
      </c>
      <c r="B4662" s="59" t="s">
        <v>9809</v>
      </c>
      <c r="C4662" s="59" t="s">
        <v>9810</v>
      </c>
      <c r="D4662" s="59" t="s">
        <v>9811</v>
      </c>
      <c r="E4662" s="58" t="s">
        <v>586</v>
      </c>
      <c r="F4662" s="58">
        <v>1</v>
      </c>
      <c r="G4662" s="59"/>
      <c r="H4662" s="59"/>
      <c r="I4662" s="59">
        <v>0</v>
      </c>
      <c r="J4662" s="60"/>
      <c r="K4662" s="59"/>
    </row>
    <row r="4663" spans="1:11" ht="15" customHeight="1" x14ac:dyDescent="0.4">
      <c r="A4663" s="58">
        <v>4659</v>
      </c>
      <c r="B4663" s="59" t="s">
        <v>9812</v>
      </c>
      <c r="C4663" s="59" t="s">
        <v>9813</v>
      </c>
      <c r="D4663" s="59" t="s">
        <v>9814</v>
      </c>
      <c r="E4663" s="58" t="s">
        <v>586</v>
      </c>
      <c r="F4663" s="58">
        <v>1</v>
      </c>
      <c r="G4663" s="59"/>
      <c r="H4663" s="59"/>
      <c r="I4663" s="59">
        <v>0</v>
      </c>
      <c r="J4663" s="60"/>
      <c r="K4663" s="59"/>
    </row>
    <row r="4664" spans="1:11" ht="15" customHeight="1" x14ac:dyDescent="0.4">
      <c r="A4664" s="58">
        <v>4660</v>
      </c>
      <c r="B4664" s="59" t="s">
        <v>9815</v>
      </c>
      <c r="C4664" s="59" t="s">
        <v>9816</v>
      </c>
      <c r="D4664" s="59" t="s">
        <v>9817</v>
      </c>
      <c r="E4664" s="58" t="s">
        <v>586</v>
      </c>
      <c r="F4664" s="58">
        <v>2</v>
      </c>
      <c r="G4664" s="59"/>
      <c r="H4664" s="59"/>
      <c r="I4664" s="59">
        <v>0</v>
      </c>
      <c r="J4664" s="60"/>
      <c r="K4664" s="59"/>
    </row>
    <row r="4665" spans="1:11" ht="15" customHeight="1" x14ac:dyDescent="0.4">
      <c r="A4665" s="58">
        <v>4661</v>
      </c>
      <c r="B4665" s="59" t="s">
        <v>9818</v>
      </c>
      <c r="C4665" s="59" t="s">
        <v>9819</v>
      </c>
      <c r="D4665" s="59" t="s">
        <v>9820</v>
      </c>
      <c r="E4665" s="58" t="s">
        <v>586</v>
      </c>
      <c r="F4665" s="58">
        <v>1</v>
      </c>
      <c r="G4665" s="59"/>
      <c r="H4665" s="59"/>
      <c r="I4665" s="59">
        <v>0</v>
      </c>
      <c r="J4665" s="60"/>
      <c r="K4665" s="59"/>
    </row>
    <row r="4666" spans="1:11" ht="15" customHeight="1" x14ac:dyDescent="0.4">
      <c r="A4666" s="58">
        <v>4662</v>
      </c>
      <c r="B4666" s="59" t="s">
        <v>9821</v>
      </c>
      <c r="C4666" s="59" t="s">
        <v>9822</v>
      </c>
      <c r="D4666" s="59" t="s">
        <v>9823</v>
      </c>
      <c r="E4666" s="58" t="s">
        <v>582</v>
      </c>
      <c r="F4666" s="58">
        <v>1</v>
      </c>
      <c r="G4666" s="59"/>
      <c r="H4666" s="59"/>
      <c r="I4666" s="59">
        <v>0</v>
      </c>
      <c r="J4666" s="60"/>
      <c r="K4666" s="59"/>
    </row>
    <row r="4667" spans="1:11" ht="15" customHeight="1" x14ac:dyDescent="0.4">
      <c r="A4667" s="58">
        <v>4663</v>
      </c>
      <c r="B4667" s="59" t="s">
        <v>9824</v>
      </c>
      <c r="C4667" s="59">
        <v>80011701</v>
      </c>
      <c r="D4667" s="59" t="s">
        <v>8418</v>
      </c>
      <c r="E4667" s="58" t="s">
        <v>586</v>
      </c>
      <c r="F4667" s="58">
        <v>2</v>
      </c>
      <c r="G4667" s="59"/>
      <c r="H4667" s="59"/>
      <c r="I4667" s="59">
        <v>0</v>
      </c>
      <c r="J4667" s="60"/>
      <c r="K4667" s="59"/>
    </row>
    <row r="4668" spans="1:11" ht="15" customHeight="1" x14ac:dyDescent="0.4">
      <c r="A4668" s="58">
        <v>4664</v>
      </c>
      <c r="B4668" s="59" t="s">
        <v>9825</v>
      </c>
      <c r="C4668" s="59">
        <v>81101711</v>
      </c>
      <c r="D4668" s="59" t="s">
        <v>8420</v>
      </c>
      <c r="E4668" s="58" t="s">
        <v>586</v>
      </c>
      <c r="F4668" s="58">
        <v>2</v>
      </c>
      <c r="G4668" s="59"/>
      <c r="H4668" s="59"/>
      <c r="I4668" s="59">
        <v>0</v>
      </c>
      <c r="J4668" s="60"/>
      <c r="K4668" s="59"/>
    </row>
    <row r="4669" spans="1:11" ht="15" customHeight="1" x14ac:dyDescent="0.4">
      <c r="A4669" s="58">
        <v>4665</v>
      </c>
      <c r="B4669" s="59" t="s">
        <v>9826</v>
      </c>
      <c r="C4669" s="59">
        <v>81090832</v>
      </c>
      <c r="D4669" s="59" t="s">
        <v>9827</v>
      </c>
      <c r="E4669" s="58" t="s">
        <v>586</v>
      </c>
      <c r="F4669" s="58">
        <v>1</v>
      </c>
      <c r="G4669" s="59"/>
      <c r="H4669" s="59"/>
      <c r="I4669" s="59">
        <v>0</v>
      </c>
      <c r="J4669" s="60"/>
      <c r="K4669" s="59"/>
    </row>
    <row r="4670" spans="1:11" ht="15" customHeight="1" x14ac:dyDescent="0.4">
      <c r="A4670" s="58">
        <v>4666</v>
      </c>
      <c r="B4670" s="59" t="s">
        <v>9828</v>
      </c>
      <c r="C4670" s="59">
        <v>81090840</v>
      </c>
      <c r="D4670" s="59" t="s">
        <v>9829</v>
      </c>
      <c r="E4670" s="58" t="s">
        <v>586</v>
      </c>
      <c r="F4670" s="58">
        <v>1</v>
      </c>
      <c r="G4670" s="59"/>
      <c r="H4670" s="59"/>
      <c r="I4670" s="59">
        <v>0</v>
      </c>
      <c r="J4670" s="60"/>
      <c r="K4670" s="59"/>
    </row>
    <row r="4671" spans="1:11" ht="15" customHeight="1" x14ac:dyDescent="0.4">
      <c r="A4671" s="58">
        <v>4667</v>
      </c>
      <c r="B4671" s="59" t="s">
        <v>9830</v>
      </c>
      <c r="C4671" s="59">
        <v>81090841</v>
      </c>
      <c r="D4671" s="59" t="s">
        <v>9831</v>
      </c>
      <c r="E4671" s="58" t="s">
        <v>586</v>
      </c>
      <c r="F4671" s="58">
        <v>1</v>
      </c>
      <c r="G4671" s="59"/>
      <c r="H4671" s="59"/>
      <c r="I4671" s="59">
        <v>0</v>
      </c>
      <c r="J4671" s="60"/>
      <c r="K4671" s="59"/>
    </row>
    <row r="4672" spans="1:11" ht="15" customHeight="1" x14ac:dyDescent="0.4">
      <c r="A4672" s="58">
        <v>4668</v>
      </c>
      <c r="B4672" s="59" t="s">
        <v>9832</v>
      </c>
      <c r="C4672" s="59">
        <v>81090842</v>
      </c>
      <c r="D4672" s="59" t="s">
        <v>9833</v>
      </c>
      <c r="E4672" s="58" t="s">
        <v>586</v>
      </c>
      <c r="F4672" s="58">
        <v>1</v>
      </c>
      <c r="G4672" s="59"/>
      <c r="H4672" s="59"/>
      <c r="I4672" s="59">
        <v>0</v>
      </c>
      <c r="J4672" s="60"/>
      <c r="K4672" s="59"/>
    </row>
    <row r="4673" spans="1:11" ht="15" customHeight="1" x14ac:dyDescent="0.4">
      <c r="A4673" s="58">
        <v>4669</v>
      </c>
      <c r="B4673" s="59" t="s">
        <v>9834</v>
      </c>
      <c r="C4673" s="59">
        <v>81090843</v>
      </c>
      <c r="D4673" s="59" t="s">
        <v>9835</v>
      </c>
      <c r="E4673" s="58" t="s">
        <v>586</v>
      </c>
      <c r="F4673" s="58">
        <v>19</v>
      </c>
      <c r="G4673" s="59"/>
      <c r="H4673" s="59"/>
      <c r="I4673" s="59">
        <v>0</v>
      </c>
      <c r="J4673" s="60"/>
      <c r="K4673" s="59"/>
    </row>
    <row r="4674" spans="1:11" ht="15" customHeight="1" x14ac:dyDescent="0.4">
      <c r="A4674" s="58">
        <v>4670</v>
      </c>
      <c r="B4674" s="59" t="s">
        <v>9836</v>
      </c>
      <c r="C4674" s="59">
        <v>81090844</v>
      </c>
      <c r="D4674" s="59" t="s">
        <v>9837</v>
      </c>
      <c r="E4674" s="58" t="s">
        <v>586</v>
      </c>
      <c r="F4674" s="58">
        <v>1</v>
      </c>
      <c r="G4674" s="59"/>
      <c r="H4674" s="59"/>
      <c r="I4674" s="59">
        <v>0</v>
      </c>
      <c r="J4674" s="60"/>
      <c r="K4674" s="59"/>
    </row>
    <row r="4675" spans="1:11" ht="15" customHeight="1" x14ac:dyDescent="0.4">
      <c r="A4675" s="58">
        <v>4671</v>
      </c>
      <c r="B4675" s="59" t="s">
        <v>9838</v>
      </c>
      <c r="C4675" s="59">
        <v>81090846</v>
      </c>
      <c r="D4675" s="59" t="s">
        <v>9839</v>
      </c>
      <c r="E4675" s="58" t="s">
        <v>586</v>
      </c>
      <c r="F4675" s="58">
        <v>4</v>
      </c>
      <c r="G4675" s="59"/>
      <c r="H4675" s="59"/>
      <c r="I4675" s="59">
        <v>0</v>
      </c>
      <c r="J4675" s="60"/>
      <c r="K4675" s="59"/>
    </row>
    <row r="4676" spans="1:11" ht="15" customHeight="1" x14ac:dyDescent="0.4">
      <c r="A4676" s="58">
        <v>4672</v>
      </c>
      <c r="B4676" s="59" t="s">
        <v>9840</v>
      </c>
      <c r="C4676" s="59">
        <v>81090847</v>
      </c>
      <c r="D4676" s="59" t="s">
        <v>9841</v>
      </c>
      <c r="E4676" s="58" t="s">
        <v>586</v>
      </c>
      <c r="F4676" s="58">
        <v>1</v>
      </c>
      <c r="G4676" s="59"/>
      <c r="H4676" s="59"/>
      <c r="I4676" s="59">
        <v>0</v>
      </c>
      <c r="J4676" s="60"/>
      <c r="K4676" s="59"/>
    </row>
    <row r="4677" spans="1:11" ht="15" customHeight="1" x14ac:dyDescent="0.4">
      <c r="A4677" s="58">
        <v>4673</v>
      </c>
      <c r="B4677" s="59" t="s">
        <v>9842</v>
      </c>
      <c r="C4677" s="59">
        <v>81090849</v>
      </c>
      <c r="D4677" s="59" t="s">
        <v>9843</v>
      </c>
      <c r="E4677" s="58" t="s">
        <v>586</v>
      </c>
      <c r="F4677" s="58">
        <v>1</v>
      </c>
      <c r="G4677" s="59"/>
      <c r="H4677" s="59"/>
      <c r="I4677" s="59">
        <v>0</v>
      </c>
      <c r="J4677" s="60"/>
      <c r="K4677" s="59"/>
    </row>
    <row r="4678" spans="1:11" ht="15" customHeight="1" x14ac:dyDescent="0.4">
      <c r="A4678" s="58">
        <v>4674</v>
      </c>
      <c r="B4678" s="59" t="s">
        <v>9844</v>
      </c>
      <c r="C4678" s="59">
        <v>81090850</v>
      </c>
      <c r="D4678" s="59" t="s">
        <v>9845</v>
      </c>
      <c r="E4678" s="58" t="s">
        <v>586</v>
      </c>
      <c r="F4678" s="58">
        <v>6</v>
      </c>
      <c r="G4678" s="59"/>
      <c r="H4678" s="59"/>
      <c r="I4678" s="59">
        <v>0</v>
      </c>
      <c r="J4678" s="60"/>
      <c r="K4678" s="59"/>
    </row>
    <row r="4679" spans="1:11" ht="15" customHeight="1" x14ac:dyDescent="0.4">
      <c r="A4679" s="58">
        <v>4675</v>
      </c>
      <c r="B4679" s="59" t="s">
        <v>9846</v>
      </c>
      <c r="C4679" s="59">
        <v>81090851</v>
      </c>
      <c r="D4679" s="59" t="s">
        <v>9847</v>
      </c>
      <c r="E4679" s="58" t="s">
        <v>586</v>
      </c>
      <c r="F4679" s="58">
        <v>6</v>
      </c>
      <c r="G4679" s="59"/>
      <c r="H4679" s="59"/>
      <c r="I4679" s="59">
        <v>0</v>
      </c>
      <c r="J4679" s="60"/>
      <c r="K4679" s="59"/>
    </row>
    <row r="4680" spans="1:11" ht="15" customHeight="1" x14ac:dyDescent="0.4">
      <c r="A4680" s="58">
        <v>4676</v>
      </c>
      <c r="B4680" s="59" t="s">
        <v>9848</v>
      </c>
      <c r="C4680" s="59">
        <v>81090852</v>
      </c>
      <c r="D4680" s="59" t="s">
        <v>9849</v>
      </c>
      <c r="E4680" s="58" t="s">
        <v>586</v>
      </c>
      <c r="F4680" s="58">
        <v>6</v>
      </c>
      <c r="G4680" s="59"/>
      <c r="H4680" s="59"/>
      <c r="I4680" s="59">
        <v>0</v>
      </c>
      <c r="J4680" s="60"/>
      <c r="K4680" s="59"/>
    </row>
    <row r="4681" spans="1:11" ht="15" customHeight="1" x14ac:dyDescent="0.4">
      <c r="A4681" s="58">
        <v>4677</v>
      </c>
      <c r="B4681" s="59" t="s">
        <v>9850</v>
      </c>
      <c r="C4681" s="59" t="s">
        <v>9851</v>
      </c>
      <c r="D4681" s="59" t="s">
        <v>9852</v>
      </c>
      <c r="E4681" s="58" t="s">
        <v>582</v>
      </c>
      <c r="F4681" s="58">
        <v>1</v>
      </c>
      <c r="G4681" s="59"/>
      <c r="H4681" s="59"/>
      <c r="I4681" s="59">
        <v>0</v>
      </c>
      <c r="J4681" s="60"/>
      <c r="K4681" s="59"/>
    </row>
    <row r="4682" spans="1:11" ht="15" customHeight="1" x14ac:dyDescent="0.4">
      <c r="A4682" s="58">
        <v>4678</v>
      </c>
      <c r="B4682" s="59" t="s">
        <v>9853</v>
      </c>
      <c r="C4682" s="59" t="s">
        <v>9854</v>
      </c>
      <c r="D4682" s="59" t="s">
        <v>9855</v>
      </c>
      <c r="E4682" s="58" t="s">
        <v>586</v>
      </c>
      <c r="F4682" s="58">
        <v>1</v>
      </c>
      <c r="G4682" s="59"/>
      <c r="H4682" s="59"/>
      <c r="I4682" s="59">
        <v>0</v>
      </c>
      <c r="J4682" s="60"/>
      <c r="K4682" s="59"/>
    </row>
    <row r="4683" spans="1:11" ht="15" customHeight="1" x14ac:dyDescent="0.4">
      <c r="A4683" s="58">
        <v>4679</v>
      </c>
      <c r="B4683" s="59" t="s">
        <v>9856</v>
      </c>
      <c r="C4683" s="59" t="s">
        <v>9857</v>
      </c>
      <c r="D4683" s="59" t="s">
        <v>9858</v>
      </c>
      <c r="E4683" s="58" t="s">
        <v>586</v>
      </c>
      <c r="F4683" s="58">
        <v>1</v>
      </c>
      <c r="G4683" s="59"/>
      <c r="H4683" s="59"/>
      <c r="I4683" s="59">
        <v>0</v>
      </c>
      <c r="J4683" s="60"/>
      <c r="K4683" s="59"/>
    </row>
    <row r="4684" spans="1:11" ht="15" customHeight="1" x14ac:dyDescent="0.4">
      <c r="A4684" s="58">
        <v>4680</v>
      </c>
      <c r="B4684" s="59" t="s">
        <v>9859</v>
      </c>
      <c r="C4684" s="59" t="s">
        <v>9860</v>
      </c>
      <c r="D4684" s="59" t="s">
        <v>9861</v>
      </c>
      <c r="E4684" s="58" t="s">
        <v>586</v>
      </c>
      <c r="F4684" s="58">
        <v>1</v>
      </c>
      <c r="G4684" s="59"/>
      <c r="H4684" s="59"/>
      <c r="I4684" s="59">
        <v>0</v>
      </c>
      <c r="J4684" s="60"/>
      <c r="K4684" s="59"/>
    </row>
    <row r="4685" spans="1:11" ht="15" customHeight="1" x14ac:dyDescent="0.4">
      <c r="A4685" s="58">
        <v>4681</v>
      </c>
      <c r="B4685" s="59" t="s">
        <v>9862</v>
      </c>
      <c r="C4685" s="59" t="s">
        <v>9863</v>
      </c>
      <c r="D4685" s="59" t="s">
        <v>9864</v>
      </c>
      <c r="E4685" s="58" t="s">
        <v>586</v>
      </c>
      <c r="F4685" s="58">
        <v>1</v>
      </c>
      <c r="G4685" s="59"/>
      <c r="H4685" s="59"/>
      <c r="I4685" s="59">
        <v>0</v>
      </c>
      <c r="J4685" s="60"/>
      <c r="K4685" s="59"/>
    </row>
    <row r="4686" spans="1:11" ht="15" customHeight="1" x14ac:dyDescent="0.4">
      <c r="A4686" s="58">
        <v>4682</v>
      </c>
      <c r="B4686" s="59" t="s">
        <v>9865</v>
      </c>
      <c r="C4686" s="59" t="s">
        <v>9866</v>
      </c>
      <c r="D4686" s="59" t="s">
        <v>9867</v>
      </c>
      <c r="E4686" s="58" t="s">
        <v>586</v>
      </c>
      <c r="F4686" s="58">
        <v>2</v>
      </c>
      <c r="G4686" s="59"/>
      <c r="H4686" s="59"/>
      <c r="I4686" s="59">
        <v>0</v>
      </c>
      <c r="J4686" s="60"/>
      <c r="K4686" s="59"/>
    </row>
    <row r="4687" spans="1:11" ht="15" customHeight="1" x14ac:dyDescent="0.4">
      <c r="A4687" s="58">
        <v>4683</v>
      </c>
      <c r="B4687" s="59" t="s">
        <v>9868</v>
      </c>
      <c r="C4687" s="59" t="s">
        <v>9869</v>
      </c>
      <c r="D4687" s="59" t="s">
        <v>9870</v>
      </c>
      <c r="E4687" s="58" t="s">
        <v>586</v>
      </c>
      <c r="F4687" s="58">
        <v>2</v>
      </c>
      <c r="G4687" s="59"/>
      <c r="H4687" s="59"/>
      <c r="I4687" s="59">
        <v>0</v>
      </c>
      <c r="J4687" s="60"/>
      <c r="K4687" s="59"/>
    </row>
    <row r="4688" spans="1:11" ht="15" customHeight="1" x14ac:dyDescent="0.4">
      <c r="A4688" s="58">
        <v>4684</v>
      </c>
      <c r="B4688" s="59" t="s">
        <v>9871</v>
      </c>
      <c r="C4688" s="59" t="s">
        <v>9872</v>
      </c>
      <c r="D4688" s="59" t="s">
        <v>9873</v>
      </c>
      <c r="E4688" s="58" t="s">
        <v>586</v>
      </c>
      <c r="F4688" s="58">
        <v>2</v>
      </c>
      <c r="G4688" s="59"/>
      <c r="H4688" s="59"/>
      <c r="I4688" s="59">
        <v>0</v>
      </c>
      <c r="J4688" s="60"/>
      <c r="K4688" s="59"/>
    </row>
    <row r="4689" spans="1:11" ht="15" customHeight="1" x14ac:dyDescent="0.4">
      <c r="A4689" s="58">
        <v>4685</v>
      </c>
      <c r="B4689" s="59" t="s">
        <v>9874</v>
      </c>
      <c r="C4689" s="59" t="s">
        <v>9875</v>
      </c>
      <c r="D4689" s="59" t="s">
        <v>9876</v>
      </c>
      <c r="E4689" s="58" t="s">
        <v>586</v>
      </c>
      <c r="F4689" s="58">
        <v>2</v>
      </c>
      <c r="G4689" s="59"/>
      <c r="H4689" s="59"/>
      <c r="I4689" s="59">
        <v>0</v>
      </c>
      <c r="J4689" s="60"/>
      <c r="K4689" s="59"/>
    </row>
    <row r="4690" spans="1:11" ht="15" customHeight="1" x14ac:dyDescent="0.4">
      <c r="A4690" s="58">
        <v>4686</v>
      </c>
      <c r="B4690" s="59" t="s">
        <v>9877</v>
      </c>
      <c r="C4690" s="59" t="s">
        <v>9878</v>
      </c>
      <c r="D4690" s="59" t="s">
        <v>9879</v>
      </c>
      <c r="E4690" s="58" t="s">
        <v>586</v>
      </c>
      <c r="F4690" s="58">
        <v>2</v>
      </c>
      <c r="G4690" s="59"/>
      <c r="H4690" s="59"/>
      <c r="I4690" s="59">
        <v>0</v>
      </c>
      <c r="J4690" s="60"/>
      <c r="K4690" s="59"/>
    </row>
    <row r="4691" spans="1:11" ht="15" customHeight="1" x14ac:dyDescent="0.4">
      <c r="A4691" s="58">
        <v>4687</v>
      </c>
      <c r="B4691" s="59" t="s">
        <v>9880</v>
      </c>
      <c r="C4691" s="59" t="s">
        <v>9881</v>
      </c>
      <c r="D4691" s="59" t="s">
        <v>1280</v>
      </c>
      <c r="E4691" s="58" t="s">
        <v>586</v>
      </c>
      <c r="F4691" s="58">
        <v>2</v>
      </c>
      <c r="G4691" s="59"/>
      <c r="H4691" s="59"/>
      <c r="I4691" s="59">
        <v>0</v>
      </c>
      <c r="J4691" s="60"/>
      <c r="K4691" s="59"/>
    </row>
    <row r="4692" spans="1:11" ht="15" customHeight="1" x14ac:dyDescent="0.4">
      <c r="A4692" s="58">
        <v>4688</v>
      </c>
      <c r="B4692" s="59" t="s">
        <v>9882</v>
      </c>
      <c r="C4692" s="59" t="s">
        <v>9883</v>
      </c>
      <c r="D4692" s="59" t="s">
        <v>9884</v>
      </c>
      <c r="E4692" s="58" t="s">
        <v>586</v>
      </c>
      <c r="F4692" s="58">
        <v>2</v>
      </c>
      <c r="G4692" s="59"/>
      <c r="H4692" s="59"/>
      <c r="I4692" s="59">
        <v>0</v>
      </c>
      <c r="J4692" s="60"/>
      <c r="K4692" s="59"/>
    </row>
    <row r="4693" spans="1:11" ht="15" customHeight="1" x14ac:dyDescent="0.4">
      <c r="A4693" s="58">
        <v>4689</v>
      </c>
      <c r="B4693" s="59" t="s">
        <v>9885</v>
      </c>
      <c r="C4693" s="59" t="s">
        <v>9886</v>
      </c>
      <c r="D4693" s="59" t="s">
        <v>9887</v>
      </c>
      <c r="E4693" s="58" t="s">
        <v>586</v>
      </c>
      <c r="F4693" s="58">
        <v>2</v>
      </c>
      <c r="G4693" s="59"/>
      <c r="H4693" s="59"/>
      <c r="I4693" s="59">
        <v>0</v>
      </c>
      <c r="J4693" s="60"/>
      <c r="K4693" s="59"/>
    </row>
    <row r="4694" spans="1:11" ht="15" customHeight="1" x14ac:dyDescent="0.4">
      <c r="A4694" s="58">
        <v>4690</v>
      </c>
      <c r="B4694" s="59" t="s">
        <v>9888</v>
      </c>
      <c r="C4694" s="59" t="s">
        <v>9889</v>
      </c>
      <c r="D4694" s="59" t="s">
        <v>9890</v>
      </c>
      <c r="E4694" s="58" t="s">
        <v>586</v>
      </c>
      <c r="F4694" s="58">
        <v>4</v>
      </c>
      <c r="G4694" s="59"/>
      <c r="H4694" s="59"/>
      <c r="I4694" s="59">
        <v>0</v>
      </c>
      <c r="J4694" s="60"/>
      <c r="K4694" s="59"/>
    </row>
    <row r="4695" spans="1:11" ht="15" customHeight="1" x14ac:dyDescent="0.4">
      <c r="A4695" s="58">
        <v>4691</v>
      </c>
      <c r="B4695" s="59" t="s">
        <v>9891</v>
      </c>
      <c r="C4695" s="59" t="s">
        <v>9892</v>
      </c>
      <c r="D4695" s="59" t="s">
        <v>5460</v>
      </c>
      <c r="E4695" s="58" t="s">
        <v>586</v>
      </c>
      <c r="F4695" s="58">
        <v>1</v>
      </c>
      <c r="G4695" s="59"/>
      <c r="H4695" s="59"/>
      <c r="I4695" s="59">
        <v>0</v>
      </c>
      <c r="J4695" s="60"/>
      <c r="K4695" s="59"/>
    </row>
    <row r="4696" spans="1:11" ht="15" customHeight="1" x14ac:dyDescent="0.4">
      <c r="A4696" s="58">
        <v>4692</v>
      </c>
      <c r="B4696" s="59" t="s">
        <v>9893</v>
      </c>
      <c r="C4696" s="59" t="s">
        <v>9894</v>
      </c>
      <c r="D4696" s="59" t="s">
        <v>9895</v>
      </c>
      <c r="E4696" s="58" t="s">
        <v>586</v>
      </c>
      <c r="F4696" s="58">
        <v>1</v>
      </c>
      <c r="G4696" s="59"/>
      <c r="H4696" s="59"/>
      <c r="I4696" s="59">
        <v>0</v>
      </c>
      <c r="J4696" s="60"/>
      <c r="K4696" s="59"/>
    </row>
    <row r="4697" spans="1:11" ht="15" customHeight="1" x14ac:dyDescent="0.4">
      <c r="A4697" s="58">
        <v>4693</v>
      </c>
      <c r="B4697" s="59" t="s">
        <v>9896</v>
      </c>
      <c r="C4697" s="59" t="s">
        <v>9897</v>
      </c>
      <c r="D4697" s="59" t="s">
        <v>9898</v>
      </c>
      <c r="E4697" s="58" t="s">
        <v>586</v>
      </c>
      <c r="F4697" s="58">
        <v>1</v>
      </c>
      <c r="G4697" s="59"/>
      <c r="H4697" s="59"/>
      <c r="I4697" s="59">
        <v>0</v>
      </c>
      <c r="J4697" s="60"/>
      <c r="K4697" s="59"/>
    </row>
    <row r="4698" spans="1:11" ht="15" customHeight="1" x14ac:dyDescent="0.4">
      <c r="A4698" s="58">
        <v>4694</v>
      </c>
      <c r="B4698" s="59" t="s">
        <v>9899</v>
      </c>
      <c r="C4698" s="59" t="s">
        <v>9900</v>
      </c>
      <c r="D4698" s="59" t="s">
        <v>9335</v>
      </c>
      <c r="E4698" s="58" t="s">
        <v>586</v>
      </c>
      <c r="F4698" s="58">
        <v>2</v>
      </c>
      <c r="G4698" s="59"/>
      <c r="H4698" s="59"/>
      <c r="I4698" s="59">
        <v>0</v>
      </c>
      <c r="J4698" s="60"/>
      <c r="K4698" s="59"/>
    </row>
    <row r="4699" spans="1:11" ht="15" customHeight="1" x14ac:dyDescent="0.4">
      <c r="A4699" s="58">
        <v>4695</v>
      </c>
      <c r="B4699" s="59" t="s">
        <v>9901</v>
      </c>
      <c r="C4699" s="59" t="s">
        <v>9902</v>
      </c>
      <c r="D4699" s="59" t="s">
        <v>2224</v>
      </c>
      <c r="E4699" s="58" t="s">
        <v>586</v>
      </c>
      <c r="F4699" s="58">
        <v>4</v>
      </c>
      <c r="G4699" s="59"/>
      <c r="H4699" s="59"/>
      <c r="I4699" s="59">
        <v>0</v>
      </c>
      <c r="J4699" s="60"/>
      <c r="K4699" s="59"/>
    </row>
    <row r="4700" spans="1:11" ht="15" customHeight="1" x14ac:dyDescent="0.4">
      <c r="A4700" s="58">
        <v>4696</v>
      </c>
      <c r="B4700" s="59" t="s">
        <v>9903</v>
      </c>
      <c r="C4700" s="59" t="s">
        <v>9904</v>
      </c>
      <c r="D4700" s="59" t="s">
        <v>626</v>
      </c>
      <c r="E4700" s="58" t="s">
        <v>586</v>
      </c>
      <c r="F4700" s="58">
        <v>14</v>
      </c>
      <c r="G4700" s="59"/>
      <c r="H4700" s="59"/>
      <c r="I4700" s="59">
        <v>0</v>
      </c>
      <c r="J4700" s="60"/>
      <c r="K4700" s="59"/>
    </row>
    <row r="4701" spans="1:11" ht="15" customHeight="1" x14ac:dyDescent="0.4">
      <c r="A4701" s="58">
        <v>4697</v>
      </c>
      <c r="B4701" s="59" t="s">
        <v>9905</v>
      </c>
      <c r="C4701" s="59" t="s">
        <v>9906</v>
      </c>
      <c r="D4701" s="59" t="s">
        <v>626</v>
      </c>
      <c r="E4701" s="58" t="s">
        <v>586</v>
      </c>
      <c r="F4701" s="58">
        <v>2</v>
      </c>
      <c r="G4701" s="59"/>
      <c r="H4701" s="59"/>
      <c r="I4701" s="59">
        <v>0</v>
      </c>
      <c r="J4701" s="60"/>
      <c r="K4701" s="59"/>
    </row>
    <row r="4702" spans="1:11" ht="15" customHeight="1" x14ac:dyDescent="0.4">
      <c r="A4702" s="58">
        <v>4698</v>
      </c>
      <c r="B4702" s="59" t="s">
        <v>9907</v>
      </c>
      <c r="C4702" s="59" t="s">
        <v>9908</v>
      </c>
      <c r="D4702" s="59" t="s">
        <v>626</v>
      </c>
      <c r="E4702" s="58" t="s">
        <v>586</v>
      </c>
      <c r="F4702" s="58">
        <v>2</v>
      </c>
      <c r="G4702" s="59"/>
      <c r="H4702" s="59"/>
      <c r="I4702" s="59">
        <v>0</v>
      </c>
      <c r="J4702" s="60"/>
      <c r="K4702" s="59"/>
    </row>
    <row r="4703" spans="1:11" ht="15" customHeight="1" x14ac:dyDescent="0.4">
      <c r="A4703" s="58">
        <v>4699</v>
      </c>
      <c r="B4703" s="59" t="s">
        <v>9909</v>
      </c>
      <c r="C4703" s="59" t="s">
        <v>9910</v>
      </c>
      <c r="D4703" s="59" t="s">
        <v>9332</v>
      </c>
      <c r="E4703" s="58" t="s">
        <v>586</v>
      </c>
      <c r="F4703" s="58">
        <v>4</v>
      </c>
      <c r="G4703" s="59"/>
      <c r="H4703" s="59"/>
      <c r="I4703" s="59">
        <v>0</v>
      </c>
      <c r="J4703" s="60"/>
      <c r="K4703" s="59"/>
    </row>
    <row r="4704" spans="1:11" ht="15" customHeight="1" x14ac:dyDescent="0.4">
      <c r="A4704" s="58">
        <v>4700</v>
      </c>
      <c r="B4704" s="59" t="s">
        <v>9911</v>
      </c>
      <c r="C4704" s="59" t="s">
        <v>9912</v>
      </c>
      <c r="D4704" s="59" t="s">
        <v>9332</v>
      </c>
      <c r="E4704" s="58" t="s">
        <v>586</v>
      </c>
      <c r="F4704" s="58">
        <v>1</v>
      </c>
      <c r="G4704" s="59"/>
      <c r="H4704" s="59"/>
      <c r="I4704" s="59">
        <v>0</v>
      </c>
      <c r="J4704" s="60"/>
      <c r="K4704" s="59"/>
    </row>
    <row r="4705" spans="1:11" ht="15" customHeight="1" x14ac:dyDescent="0.4">
      <c r="A4705" s="58">
        <v>4701</v>
      </c>
      <c r="B4705" s="59" t="s">
        <v>9913</v>
      </c>
      <c r="C4705" s="59" t="s">
        <v>9914</v>
      </c>
      <c r="D4705" s="59" t="s">
        <v>9332</v>
      </c>
      <c r="E4705" s="58" t="s">
        <v>586</v>
      </c>
      <c r="F4705" s="58">
        <v>1</v>
      </c>
      <c r="G4705" s="59"/>
      <c r="H4705" s="59"/>
      <c r="I4705" s="59">
        <v>0</v>
      </c>
      <c r="J4705" s="60"/>
      <c r="K4705" s="59"/>
    </row>
    <row r="4706" spans="1:11" ht="15" customHeight="1" x14ac:dyDescent="0.4">
      <c r="A4706" s="58">
        <v>4702</v>
      </c>
      <c r="B4706" s="59" t="s">
        <v>9915</v>
      </c>
      <c r="C4706" s="59" t="s">
        <v>9916</v>
      </c>
      <c r="D4706" s="59" t="s">
        <v>8109</v>
      </c>
      <c r="E4706" s="58" t="s">
        <v>586</v>
      </c>
      <c r="F4706" s="58">
        <v>2</v>
      </c>
      <c r="G4706" s="59"/>
      <c r="H4706" s="59"/>
      <c r="I4706" s="59">
        <v>0</v>
      </c>
      <c r="J4706" s="60"/>
      <c r="K4706" s="59"/>
    </row>
    <row r="4707" spans="1:11" ht="15" customHeight="1" x14ac:dyDescent="0.4">
      <c r="A4707" s="58">
        <v>4703</v>
      </c>
      <c r="B4707" s="59" t="s">
        <v>9917</v>
      </c>
      <c r="C4707" s="59" t="s">
        <v>9918</v>
      </c>
      <c r="D4707" s="59" t="s">
        <v>8109</v>
      </c>
      <c r="E4707" s="58" t="s">
        <v>586</v>
      </c>
      <c r="F4707" s="58">
        <v>8</v>
      </c>
      <c r="G4707" s="59"/>
      <c r="H4707" s="59"/>
      <c r="I4707" s="59">
        <v>0</v>
      </c>
      <c r="J4707" s="60"/>
      <c r="K4707" s="59"/>
    </row>
    <row r="4708" spans="1:11" ht="15" customHeight="1" x14ac:dyDescent="0.4">
      <c r="A4708" s="58">
        <v>4704</v>
      </c>
      <c r="B4708" s="59" t="s">
        <v>9919</v>
      </c>
      <c r="C4708" s="59" t="s">
        <v>9920</v>
      </c>
      <c r="D4708" s="59" t="s">
        <v>9858</v>
      </c>
      <c r="E4708" s="58" t="s">
        <v>586</v>
      </c>
      <c r="F4708" s="58">
        <v>1</v>
      </c>
      <c r="G4708" s="59"/>
      <c r="H4708" s="59"/>
      <c r="I4708" s="59">
        <v>0</v>
      </c>
      <c r="J4708" s="60"/>
      <c r="K4708" s="59"/>
    </row>
    <row r="4709" spans="1:11" ht="15" customHeight="1" x14ac:dyDescent="0.4">
      <c r="A4709" s="58">
        <v>4705</v>
      </c>
      <c r="B4709" s="59" t="s">
        <v>9921</v>
      </c>
      <c r="C4709" s="59" t="s">
        <v>9922</v>
      </c>
      <c r="D4709" s="59" t="s">
        <v>5234</v>
      </c>
      <c r="E4709" s="58" t="s">
        <v>586</v>
      </c>
      <c r="F4709" s="58">
        <v>1</v>
      </c>
      <c r="G4709" s="59"/>
      <c r="H4709" s="59"/>
      <c r="I4709" s="59">
        <v>0</v>
      </c>
      <c r="J4709" s="60"/>
      <c r="K4709" s="59"/>
    </row>
    <row r="4710" spans="1:11" ht="15" customHeight="1" x14ac:dyDescent="0.4">
      <c r="A4710" s="58">
        <v>4706</v>
      </c>
      <c r="B4710" s="59" t="s">
        <v>9923</v>
      </c>
      <c r="C4710" s="59" t="s">
        <v>9699</v>
      </c>
      <c r="D4710" s="59" t="s">
        <v>9573</v>
      </c>
      <c r="E4710" s="58" t="s">
        <v>586</v>
      </c>
      <c r="F4710" s="58">
        <v>2</v>
      </c>
      <c r="G4710" s="59"/>
      <c r="H4710" s="59"/>
      <c r="I4710" s="59">
        <v>0</v>
      </c>
      <c r="J4710" s="60"/>
      <c r="K4710" s="59"/>
    </row>
    <row r="4711" spans="1:11" ht="15" customHeight="1" x14ac:dyDescent="0.4">
      <c r="A4711" s="58">
        <v>4707</v>
      </c>
      <c r="B4711" s="59" t="s">
        <v>9924</v>
      </c>
      <c r="C4711" s="59" t="s">
        <v>9925</v>
      </c>
      <c r="D4711" s="59" t="s">
        <v>9926</v>
      </c>
      <c r="E4711" s="58" t="s">
        <v>582</v>
      </c>
      <c r="F4711" s="58">
        <v>1</v>
      </c>
      <c r="G4711" s="59"/>
      <c r="H4711" s="59"/>
      <c r="I4711" s="59">
        <v>0</v>
      </c>
      <c r="J4711" s="60"/>
      <c r="K4711" s="59"/>
    </row>
    <row r="4712" spans="1:11" ht="15" customHeight="1" x14ac:dyDescent="0.4">
      <c r="A4712" s="58">
        <v>4708</v>
      </c>
      <c r="B4712" s="59" t="s">
        <v>9927</v>
      </c>
      <c r="C4712" s="59" t="s">
        <v>9928</v>
      </c>
      <c r="D4712" s="59" t="s">
        <v>9929</v>
      </c>
      <c r="E4712" s="58" t="s">
        <v>586</v>
      </c>
      <c r="F4712" s="58">
        <v>1</v>
      </c>
      <c r="G4712" s="59"/>
      <c r="H4712" s="59"/>
      <c r="I4712" s="59">
        <v>0</v>
      </c>
      <c r="J4712" s="60"/>
      <c r="K4712" s="59"/>
    </row>
    <row r="4713" spans="1:11" ht="15" customHeight="1" x14ac:dyDescent="0.4">
      <c r="A4713" s="58">
        <v>4709</v>
      </c>
      <c r="B4713" s="59" t="s">
        <v>9930</v>
      </c>
      <c r="C4713" s="59" t="s">
        <v>9931</v>
      </c>
      <c r="D4713" s="59" t="s">
        <v>9573</v>
      </c>
      <c r="E4713" s="58" t="s">
        <v>586</v>
      </c>
      <c r="F4713" s="58">
        <v>14</v>
      </c>
      <c r="G4713" s="59"/>
      <c r="H4713" s="59"/>
      <c r="I4713" s="59">
        <v>0</v>
      </c>
      <c r="J4713" s="60"/>
      <c r="K4713" s="59"/>
    </row>
    <row r="4714" spans="1:11" ht="15" customHeight="1" x14ac:dyDescent="0.4">
      <c r="A4714" s="58">
        <v>4710</v>
      </c>
      <c r="B4714" s="59" t="s">
        <v>9932</v>
      </c>
      <c r="C4714" s="59" t="s">
        <v>9933</v>
      </c>
      <c r="D4714" s="59" t="s">
        <v>9573</v>
      </c>
      <c r="E4714" s="58" t="s">
        <v>586</v>
      </c>
      <c r="F4714" s="58">
        <v>2</v>
      </c>
      <c r="G4714" s="59"/>
      <c r="H4714" s="59"/>
      <c r="I4714" s="59">
        <v>0</v>
      </c>
      <c r="J4714" s="60"/>
      <c r="K4714" s="59"/>
    </row>
    <row r="4715" spans="1:11" ht="15" customHeight="1" x14ac:dyDescent="0.4">
      <c r="A4715" s="58">
        <v>4711</v>
      </c>
      <c r="B4715" s="59" t="s">
        <v>9934</v>
      </c>
      <c r="C4715" s="59" t="s">
        <v>9935</v>
      </c>
      <c r="D4715" s="59" t="s">
        <v>9573</v>
      </c>
      <c r="E4715" s="58" t="s">
        <v>586</v>
      </c>
      <c r="F4715" s="58">
        <v>1</v>
      </c>
      <c r="G4715" s="59"/>
      <c r="H4715" s="59"/>
      <c r="I4715" s="59">
        <v>0</v>
      </c>
      <c r="J4715" s="60"/>
      <c r="K4715" s="59"/>
    </row>
    <row r="4716" spans="1:11" ht="15" customHeight="1" x14ac:dyDescent="0.4">
      <c r="A4716" s="58">
        <v>4712</v>
      </c>
      <c r="B4716" s="59" t="s">
        <v>9936</v>
      </c>
      <c r="C4716" s="59" t="s">
        <v>9937</v>
      </c>
      <c r="D4716" s="59" t="s">
        <v>9938</v>
      </c>
      <c r="E4716" s="58" t="s">
        <v>582</v>
      </c>
      <c r="F4716" s="58">
        <v>1</v>
      </c>
      <c r="G4716" s="59"/>
      <c r="H4716" s="59"/>
      <c r="I4716" s="59">
        <v>0</v>
      </c>
      <c r="J4716" s="60"/>
      <c r="K4716" s="59"/>
    </row>
    <row r="4717" spans="1:11" ht="15" customHeight="1" x14ac:dyDescent="0.4">
      <c r="A4717" s="58">
        <v>4713</v>
      </c>
      <c r="B4717" s="59" t="s">
        <v>9939</v>
      </c>
      <c r="C4717" s="59" t="s">
        <v>9940</v>
      </c>
      <c r="D4717" s="59" t="s">
        <v>9941</v>
      </c>
      <c r="E4717" s="58" t="s">
        <v>586</v>
      </c>
      <c r="F4717" s="58">
        <v>1</v>
      </c>
      <c r="G4717" s="59"/>
      <c r="H4717" s="59"/>
      <c r="I4717" s="59">
        <v>0</v>
      </c>
      <c r="J4717" s="60"/>
      <c r="K4717" s="59"/>
    </row>
    <row r="4718" spans="1:11" ht="15" customHeight="1" x14ac:dyDescent="0.4">
      <c r="A4718" s="58">
        <v>4714</v>
      </c>
      <c r="B4718" s="59" t="s">
        <v>9942</v>
      </c>
      <c r="C4718" s="59" t="s">
        <v>9943</v>
      </c>
      <c r="D4718" s="59" t="s">
        <v>9944</v>
      </c>
      <c r="E4718" s="58" t="s">
        <v>586</v>
      </c>
      <c r="F4718" s="58">
        <v>2</v>
      </c>
      <c r="G4718" s="59"/>
      <c r="H4718" s="59"/>
      <c r="I4718" s="59">
        <v>0</v>
      </c>
      <c r="J4718" s="60"/>
      <c r="K4718" s="59"/>
    </row>
    <row r="4719" spans="1:11" ht="15" customHeight="1" x14ac:dyDescent="0.4">
      <c r="A4719" s="58">
        <v>4715</v>
      </c>
      <c r="B4719" s="59" t="s">
        <v>9945</v>
      </c>
      <c r="C4719" s="59" t="s">
        <v>9946</v>
      </c>
      <c r="D4719" s="59" t="s">
        <v>626</v>
      </c>
      <c r="E4719" s="58" t="s">
        <v>586</v>
      </c>
      <c r="F4719" s="58">
        <v>4</v>
      </c>
      <c r="G4719" s="59"/>
      <c r="H4719" s="59"/>
      <c r="I4719" s="59">
        <v>0</v>
      </c>
      <c r="J4719" s="60"/>
      <c r="K4719" s="59"/>
    </row>
    <row r="4720" spans="1:11" ht="15" customHeight="1" x14ac:dyDescent="0.4">
      <c r="A4720" s="58">
        <v>4716</v>
      </c>
      <c r="B4720" s="59" t="s">
        <v>9947</v>
      </c>
      <c r="C4720" s="59" t="s">
        <v>9948</v>
      </c>
      <c r="D4720" s="59" t="s">
        <v>9949</v>
      </c>
      <c r="E4720" s="58" t="s">
        <v>586</v>
      </c>
      <c r="F4720" s="58">
        <v>4</v>
      </c>
      <c r="G4720" s="59"/>
      <c r="H4720" s="59"/>
      <c r="I4720" s="59">
        <v>0</v>
      </c>
      <c r="J4720" s="60"/>
      <c r="K4720" s="59"/>
    </row>
    <row r="4721" spans="1:11" ht="15" customHeight="1" x14ac:dyDescent="0.4">
      <c r="A4721" s="58">
        <v>4717</v>
      </c>
      <c r="B4721" s="59" t="s">
        <v>9950</v>
      </c>
      <c r="C4721" s="59" t="s">
        <v>9951</v>
      </c>
      <c r="D4721" s="59" t="s">
        <v>9952</v>
      </c>
      <c r="E4721" s="58" t="s">
        <v>586</v>
      </c>
      <c r="F4721" s="58">
        <v>4</v>
      </c>
      <c r="G4721" s="59"/>
      <c r="H4721" s="59"/>
      <c r="I4721" s="59">
        <v>0</v>
      </c>
      <c r="J4721" s="60"/>
      <c r="K4721" s="59"/>
    </row>
    <row r="4722" spans="1:11" ht="15" customHeight="1" x14ac:dyDescent="0.4">
      <c r="A4722" s="58">
        <v>4718</v>
      </c>
      <c r="B4722" s="59" t="s">
        <v>9953</v>
      </c>
      <c r="C4722" s="59" t="s">
        <v>9954</v>
      </c>
      <c r="D4722" s="59" t="s">
        <v>9955</v>
      </c>
      <c r="E4722" s="58" t="s">
        <v>586</v>
      </c>
      <c r="F4722" s="58">
        <v>4</v>
      </c>
      <c r="G4722" s="59"/>
      <c r="H4722" s="59"/>
      <c r="I4722" s="59">
        <v>0</v>
      </c>
      <c r="J4722" s="60"/>
      <c r="K4722" s="59"/>
    </row>
    <row r="4723" spans="1:11" ht="15" customHeight="1" x14ac:dyDescent="0.4">
      <c r="A4723" s="58">
        <v>4719</v>
      </c>
      <c r="B4723" s="59" t="s">
        <v>9956</v>
      </c>
      <c r="C4723" s="59" t="s">
        <v>9957</v>
      </c>
      <c r="D4723" s="59" t="s">
        <v>1280</v>
      </c>
      <c r="E4723" s="58" t="s">
        <v>586</v>
      </c>
      <c r="F4723" s="58">
        <v>4</v>
      </c>
      <c r="G4723" s="59"/>
      <c r="H4723" s="59"/>
      <c r="I4723" s="59">
        <v>0</v>
      </c>
      <c r="J4723" s="60"/>
      <c r="K4723" s="59"/>
    </row>
    <row r="4724" spans="1:11" ht="15" customHeight="1" x14ac:dyDescent="0.4">
      <c r="A4724" s="58">
        <v>4720</v>
      </c>
      <c r="B4724" s="59" t="s">
        <v>9958</v>
      </c>
      <c r="C4724" s="59" t="s">
        <v>9959</v>
      </c>
      <c r="D4724" s="59" t="s">
        <v>9960</v>
      </c>
      <c r="E4724" s="58" t="s">
        <v>582</v>
      </c>
      <c r="F4724" s="58">
        <v>4</v>
      </c>
      <c r="G4724" s="59"/>
      <c r="H4724" s="59"/>
      <c r="I4724" s="59">
        <v>0</v>
      </c>
      <c r="J4724" s="60"/>
      <c r="K4724" s="59"/>
    </row>
    <row r="4725" spans="1:11" ht="15" customHeight="1" x14ac:dyDescent="0.4">
      <c r="A4725" s="58">
        <v>4721</v>
      </c>
      <c r="B4725" s="59" t="s">
        <v>9961</v>
      </c>
      <c r="C4725" s="59" t="s">
        <v>9962</v>
      </c>
      <c r="D4725" s="59" t="s">
        <v>9963</v>
      </c>
      <c r="E4725" s="58" t="s">
        <v>586</v>
      </c>
      <c r="F4725" s="58">
        <v>1</v>
      </c>
      <c r="G4725" s="59"/>
      <c r="H4725" s="59"/>
      <c r="I4725" s="59">
        <v>0</v>
      </c>
      <c r="J4725" s="60"/>
      <c r="K4725" s="59"/>
    </row>
    <row r="4726" spans="1:11" ht="15" customHeight="1" x14ac:dyDescent="0.4">
      <c r="A4726" s="58">
        <v>4722</v>
      </c>
      <c r="B4726" s="59" t="s">
        <v>9964</v>
      </c>
      <c r="C4726" s="59" t="s">
        <v>9965</v>
      </c>
      <c r="D4726" s="59" t="s">
        <v>9966</v>
      </c>
      <c r="E4726" s="58" t="s">
        <v>586</v>
      </c>
      <c r="F4726" s="58">
        <v>1</v>
      </c>
      <c r="G4726" s="59"/>
      <c r="H4726" s="59"/>
      <c r="I4726" s="59">
        <v>0</v>
      </c>
      <c r="J4726" s="60"/>
      <c r="K4726" s="59"/>
    </row>
    <row r="4727" spans="1:11" ht="15" customHeight="1" x14ac:dyDescent="0.4">
      <c r="A4727" s="58">
        <v>4723</v>
      </c>
      <c r="B4727" s="59" t="s">
        <v>9967</v>
      </c>
      <c r="C4727" s="59" t="s">
        <v>9968</v>
      </c>
      <c r="D4727" s="59" t="s">
        <v>9969</v>
      </c>
      <c r="E4727" s="58" t="s">
        <v>586</v>
      </c>
      <c r="F4727" s="58">
        <v>1</v>
      </c>
      <c r="G4727" s="59"/>
      <c r="H4727" s="59"/>
      <c r="I4727" s="59">
        <v>0</v>
      </c>
      <c r="J4727" s="60"/>
      <c r="K4727" s="59"/>
    </row>
    <row r="4728" spans="1:11" ht="15" customHeight="1" x14ac:dyDescent="0.4">
      <c r="A4728" s="58">
        <v>4724</v>
      </c>
      <c r="B4728" s="59" t="s">
        <v>9970</v>
      </c>
      <c r="C4728" s="59" t="s">
        <v>9971</v>
      </c>
      <c r="D4728" s="59" t="s">
        <v>1280</v>
      </c>
      <c r="E4728" s="58" t="s">
        <v>586</v>
      </c>
      <c r="F4728" s="58">
        <v>1</v>
      </c>
      <c r="G4728" s="59"/>
      <c r="H4728" s="59"/>
      <c r="I4728" s="59">
        <v>0</v>
      </c>
      <c r="J4728" s="60"/>
      <c r="K4728" s="59"/>
    </row>
    <row r="4729" spans="1:11" ht="15" customHeight="1" x14ac:dyDescent="0.4">
      <c r="A4729" s="58">
        <v>4725</v>
      </c>
      <c r="B4729" s="59" t="s">
        <v>9972</v>
      </c>
      <c r="C4729" s="59" t="s">
        <v>9973</v>
      </c>
      <c r="D4729" s="59" t="s">
        <v>8731</v>
      </c>
      <c r="E4729" s="58" t="s">
        <v>586</v>
      </c>
      <c r="F4729" s="58">
        <v>1</v>
      </c>
      <c r="G4729" s="59"/>
      <c r="H4729" s="59"/>
      <c r="I4729" s="59">
        <v>0</v>
      </c>
      <c r="J4729" s="60"/>
      <c r="K4729" s="59"/>
    </row>
    <row r="4730" spans="1:11" ht="15" customHeight="1" x14ac:dyDescent="0.4">
      <c r="A4730" s="58">
        <v>4726</v>
      </c>
      <c r="B4730" s="59" t="s">
        <v>9974</v>
      </c>
      <c r="C4730" s="59" t="s">
        <v>9975</v>
      </c>
      <c r="D4730" s="59" t="s">
        <v>9976</v>
      </c>
      <c r="E4730" s="58" t="s">
        <v>586</v>
      </c>
      <c r="F4730" s="58">
        <v>1</v>
      </c>
      <c r="G4730" s="59"/>
      <c r="H4730" s="59"/>
      <c r="I4730" s="59">
        <v>0</v>
      </c>
      <c r="J4730" s="60"/>
      <c r="K4730" s="59"/>
    </row>
    <row r="4731" spans="1:11" ht="15" customHeight="1" x14ac:dyDescent="0.4">
      <c r="A4731" s="58">
        <v>4727</v>
      </c>
      <c r="B4731" s="59" t="s">
        <v>9977</v>
      </c>
      <c r="C4731" s="59" t="s">
        <v>9978</v>
      </c>
      <c r="D4731" s="59" t="s">
        <v>9469</v>
      </c>
      <c r="E4731" s="58" t="s">
        <v>586</v>
      </c>
      <c r="F4731" s="58">
        <v>2</v>
      </c>
      <c r="G4731" s="59"/>
      <c r="H4731" s="59"/>
      <c r="I4731" s="59">
        <v>0</v>
      </c>
      <c r="J4731" s="60"/>
      <c r="K4731" s="59"/>
    </row>
    <row r="4732" spans="1:11" ht="15" customHeight="1" x14ac:dyDescent="0.4">
      <c r="A4732" s="58">
        <v>4728</v>
      </c>
      <c r="B4732" s="59" t="s">
        <v>9979</v>
      </c>
      <c r="C4732" s="59" t="s">
        <v>9980</v>
      </c>
      <c r="D4732" s="59" t="s">
        <v>9981</v>
      </c>
      <c r="E4732" s="58" t="s">
        <v>582</v>
      </c>
      <c r="F4732" s="58">
        <v>1</v>
      </c>
      <c r="G4732" s="59"/>
      <c r="H4732" s="59"/>
      <c r="I4732" s="59">
        <v>0</v>
      </c>
      <c r="J4732" s="60"/>
      <c r="K4732" s="59"/>
    </row>
    <row r="4733" spans="1:11" ht="15" customHeight="1" x14ac:dyDescent="0.4">
      <c r="A4733" s="58">
        <v>4729</v>
      </c>
      <c r="B4733" s="59" t="s">
        <v>9982</v>
      </c>
      <c r="C4733" s="59" t="s">
        <v>9983</v>
      </c>
      <c r="D4733" s="59" t="s">
        <v>9984</v>
      </c>
      <c r="E4733" s="58" t="s">
        <v>586</v>
      </c>
      <c r="F4733" s="58">
        <v>4</v>
      </c>
      <c r="G4733" s="59"/>
      <c r="H4733" s="59"/>
      <c r="I4733" s="59">
        <v>0</v>
      </c>
      <c r="J4733" s="60"/>
      <c r="K4733" s="59"/>
    </row>
    <row r="4734" spans="1:11" ht="15" customHeight="1" x14ac:dyDescent="0.4">
      <c r="A4734" s="58">
        <v>4730</v>
      </c>
      <c r="B4734" s="59" t="s">
        <v>9985</v>
      </c>
      <c r="C4734" s="59" t="s">
        <v>9986</v>
      </c>
      <c r="D4734" s="59" t="s">
        <v>9987</v>
      </c>
      <c r="E4734" s="58" t="s">
        <v>586</v>
      </c>
      <c r="F4734" s="58">
        <v>4</v>
      </c>
      <c r="G4734" s="59"/>
      <c r="H4734" s="59"/>
      <c r="I4734" s="59">
        <v>0</v>
      </c>
      <c r="J4734" s="60"/>
      <c r="K4734" s="59"/>
    </row>
    <row r="4735" spans="1:11" ht="15" customHeight="1" x14ac:dyDescent="0.4">
      <c r="A4735" s="58">
        <v>4731</v>
      </c>
      <c r="B4735" s="59" t="s">
        <v>9988</v>
      </c>
      <c r="C4735" s="59" t="s">
        <v>9989</v>
      </c>
      <c r="D4735" s="59" t="s">
        <v>9990</v>
      </c>
      <c r="E4735" s="58" t="s">
        <v>586</v>
      </c>
      <c r="F4735" s="58">
        <v>4</v>
      </c>
      <c r="G4735" s="59"/>
      <c r="H4735" s="59"/>
      <c r="I4735" s="59">
        <v>0</v>
      </c>
      <c r="J4735" s="60"/>
      <c r="K4735" s="59"/>
    </row>
    <row r="4736" spans="1:11" ht="15" customHeight="1" x14ac:dyDescent="0.4">
      <c r="A4736" s="58">
        <v>4732</v>
      </c>
      <c r="B4736" s="59" t="s">
        <v>9991</v>
      </c>
      <c r="C4736" s="59" t="s">
        <v>9992</v>
      </c>
      <c r="D4736" s="59" t="s">
        <v>9993</v>
      </c>
      <c r="E4736" s="58" t="s">
        <v>586</v>
      </c>
      <c r="F4736" s="58">
        <v>8</v>
      </c>
      <c r="G4736" s="59"/>
      <c r="H4736" s="59"/>
      <c r="I4736" s="59">
        <v>0</v>
      </c>
      <c r="J4736" s="60"/>
      <c r="K4736" s="59"/>
    </row>
    <row r="4737" spans="1:11" ht="15" customHeight="1" x14ac:dyDescent="0.4">
      <c r="A4737" s="58">
        <v>4733</v>
      </c>
      <c r="B4737" s="59" t="s">
        <v>9994</v>
      </c>
      <c r="C4737" s="59" t="s">
        <v>9995</v>
      </c>
      <c r="D4737" s="59" t="s">
        <v>9469</v>
      </c>
      <c r="E4737" s="58" t="s">
        <v>586</v>
      </c>
      <c r="F4737" s="58">
        <v>20</v>
      </c>
      <c r="G4737" s="59"/>
      <c r="H4737" s="59"/>
      <c r="I4737" s="59">
        <v>0</v>
      </c>
      <c r="J4737" s="60"/>
      <c r="K4737" s="59"/>
    </row>
    <row r="4738" spans="1:11" ht="15" customHeight="1" x14ac:dyDescent="0.4">
      <c r="A4738" s="58">
        <v>4734</v>
      </c>
      <c r="B4738" s="59" t="s">
        <v>9996</v>
      </c>
      <c r="C4738" s="59" t="s">
        <v>9997</v>
      </c>
      <c r="D4738" s="59" t="s">
        <v>9998</v>
      </c>
      <c r="E4738" s="58" t="s">
        <v>586</v>
      </c>
      <c r="F4738" s="58">
        <v>8</v>
      </c>
      <c r="G4738" s="59"/>
      <c r="H4738" s="59"/>
      <c r="I4738" s="59">
        <v>0</v>
      </c>
      <c r="J4738" s="60"/>
      <c r="K4738" s="59"/>
    </row>
    <row r="4739" spans="1:11" ht="15" customHeight="1" x14ac:dyDescent="0.4">
      <c r="A4739" s="58">
        <v>4735</v>
      </c>
      <c r="B4739" s="59" t="s">
        <v>9999</v>
      </c>
      <c r="C4739" s="59" t="s">
        <v>10000</v>
      </c>
      <c r="D4739" s="59" t="s">
        <v>9998</v>
      </c>
      <c r="E4739" s="58" t="s">
        <v>586</v>
      </c>
      <c r="F4739" s="58">
        <v>4</v>
      </c>
      <c r="G4739" s="59"/>
      <c r="H4739" s="59"/>
      <c r="I4739" s="59">
        <v>0</v>
      </c>
      <c r="J4739" s="60"/>
      <c r="K4739" s="59"/>
    </row>
    <row r="4740" spans="1:11" ht="15" customHeight="1" x14ac:dyDescent="0.4">
      <c r="A4740" s="58">
        <v>4736</v>
      </c>
      <c r="B4740" s="59" t="s">
        <v>10001</v>
      </c>
      <c r="C4740" s="59" t="s">
        <v>10002</v>
      </c>
      <c r="D4740" s="59" t="s">
        <v>10003</v>
      </c>
      <c r="E4740" s="58" t="s">
        <v>586</v>
      </c>
      <c r="F4740" s="58">
        <v>1</v>
      </c>
      <c r="G4740" s="59"/>
      <c r="H4740" s="59"/>
      <c r="I4740" s="59">
        <v>0</v>
      </c>
      <c r="J4740" s="60"/>
      <c r="K4740" s="59"/>
    </row>
    <row r="4741" spans="1:11" ht="15" customHeight="1" x14ac:dyDescent="0.4">
      <c r="A4741" s="58">
        <v>4737</v>
      </c>
      <c r="B4741" s="59" t="s">
        <v>10004</v>
      </c>
      <c r="C4741" s="59" t="s">
        <v>10005</v>
      </c>
      <c r="D4741" s="59" t="s">
        <v>2224</v>
      </c>
      <c r="E4741" s="58" t="s">
        <v>586</v>
      </c>
      <c r="F4741" s="58">
        <v>12</v>
      </c>
      <c r="G4741" s="59"/>
      <c r="H4741" s="59"/>
      <c r="I4741" s="59">
        <v>0</v>
      </c>
      <c r="J4741" s="60"/>
      <c r="K4741" s="59"/>
    </row>
    <row r="4742" spans="1:11" ht="15" customHeight="1" x14ac:dyDescent="0.4">
      <c r="A4742" s="58">
        <v>4738</v>
      </c>
      <c r="B4742" s="59" t="s">
        <v>10006</v>
      </c>
      <c r="C4742" s="59" t="s">
        <v>10007</v>
      </c>
      <c r="D4742" s="59" t="s">
        <v>708</v>
      </c>
      <c r="E4742" s="58" t="s">
        <v>586</v>
      </c>
      <c r="F4742" s="58">
        <v>12</v>
      </c>
      <c r="G4742" s="59"/>
      <c r="H4742" s="59"/>
      <c r="I4742" s="59">
        <v>0</v>
      </c>
      <c r="J4742" s="60"/>
      <c r="K4742" s="59"/>
    </row>
    <row r="4743" spans="1:11" ht="15" customHeight="1" x14ac:dyDescent="0.4">
      <c r="A4743" s="58">
        <v>4739</v>
      </c>
      <c r="B4743" s="59" t="s">
        <v>10008</v>
      </c>
      <c r="C4743" s="59" t="s">
        <v>10009</v>
      </c>
      <c r="D4743" s="59" t="s">
        <v>722</v>
      </c>
      <c r="E4743" s="58" t="s">
        <v>586</v>
      </c>
      <c r="F4743" s="58">
        <v>12</v>
      </c>
      <c r="G4743" s="59"/>
      <c r="H4743" s="59"/>
      <c r="I4743" s="59">
        <v>0</v>
      </c>
      <c r="J4743" s="60"/>
      <c r="K4743" s="59"/>
    </row>
    <row r="4744" spans="1:11" ht="15" customHeight="1" x14ac:dyDescent="0.4">
      <c r="A4744" s="58">
        <v>4740</v>
      </c>
      <c r="B4744" s="59" t="s">
        <v>10010</v>
      </c>
      <c r="C4744" s="59" t="s">
        <v>10011</v>
      </c>
      <c r="D4744" s="59" t="s">
        <v>8109</v>
      </c>
      <c r="E4744" s="58" t="s">
        <v>586</v>
      </c>
      <c r="F4744" s="58">
        <v>20</v>
      </c>
      <c r="G4744" s="59"/>
      <c r="H4744" s="59"/>
      <c r="I4744" s="59">
        <v>0</v>
      </c>
      <c r="J4744" s="60"/>
      <c r="K4744" s="59"/>
    </row>
    <row r="4745" spans="1:11" ht="15" customHeight="1" x14ac:dyDescent="0.4">
      <c r="A4745" s="58">
        <v>4741</v>
      </c>
      <c r="B4745" s="59" t="s">
        <v>10012</v>
      </c>
      <c r="C4745" s="59" t="s">
        <v>10013</v>
      </c>
      <c r="D4745" s="59" t="s">
        <v>10014</v>
      </c>
      <c r="E4745" s="58" t="s">
        <v>582</v>
      </c>
      <c r="F4745" s="58">
        <v>1</v>
      </c>
      <c r="G4745" s="59"/>
      <c r="H4745" s="59"/>
      <c r="I4745" s="59">
        <v>0</v>
      </c>
      <c r="J4745" s="60"/>
      <c r="K4745" s="59"/>
    </row>
    <row r="4746" spans="1:11" ht="15" customHeight="1" x14ac:dyDescent="0.4">
      <c r="A4746" s="58">
        <v>4742</v>
      </c>
      <c r="B4746" s="59" t="s">
        <v>10015</v>
      </c>
      <c r="C4746" s="59" t="s">
        <v>10016</v>
      </c>
      <c r="D4746" s="59" t="s">
        <v>10017</v>
      </c>
      <c r="E4746" s="58" t="s">
        <v>586</v>
      </c>
      <c r="F4746" s="58">
        <v>3</v>
      </c>
      <c r="G4746" s="59"/>
      <c r="H4746" s="59"/>
      <c r="I4746" s="59">
        <v>0</v>
      </c>
      <c r="J4746" s="60"/>
      <c r="K4746" s="59"/>
    </row>
    <row r="4747" spans="1:11" ht="15" customHeight="1" x14ac:dyDescent="0.4">
      <c r="A4747" s="58">
        <v>4743</v>
      </c>
      <c r="B4747" s="59" t="s">
        <v>10018</v>
      </c>
      <c r="C4747" s="59" t="s">
        <v>10019</v>
      </c>
      <c r="D4747" s="59" t="s">
        <v>10017</v>
      </c>
      <c r="E4747" s="58" t="s">
        <v>586</v>
      </c>
      <c r="F4747" s="58">
        <v>2</v>
      </c>
      <c r="G4747" s="59"/>
      <c r="H4747" s="59"/>
      <c r="I4747" s="59">
        <v>0</v>
      </c>
      <c r="J4747" s="60"/>
      <c r="K4747" s="59"/>
    </row>
    <row r="4748" spans="1:11" ht="15" customHeight="1" x14ac:dyDescent="0.4">
      <c r="A4748" s="58">
        <v>4744</v>
      </c>
      <c r="B4748" s="59" t="s">
        <v>10020</v>
      </c>
      <c r="C4748" s="59" t="s">
        <v>10021</v>
      </c>
      <c r="D4748" s="59" t="s">
        <v>10017</v>
      </c>
      <c r="E4748" s="58" t="s">
        <v>586</v>
      </c>
      <c r="F4748" s="58">
        <v>5</v>
      </c>
      <c r="G4748" s="59"/>
      <c r="H4748" s="59"/>
      <c r="I4748" s="59">
        <v>0</v>
      </c>
      <c r="J4748" s="60"/>
      <c r="K4748" s="59"/>
    </row>
    <row r="4749" spans="1:11" ht="15" customHeight="1" x14ac:dyDescent="0.4">
      <c r="A4749" s="58">
        <v>4745</v>
      </c>
      <c r="B4749" s="59" t="s">
        <v>10022</v>
      </c>
      <c r="C4749" s="59" t="s">
        <v>10023</v>
      </c>
      <c r="D4749" s="59" t="s">
        <v>626</v>
      </c>
      <c r="E4749" s="58" t="s">
        <v>586</v>
      </c>
      <c r="F4749" s="58">
        <v>20</v>
      </c>
      <c r="G4749" s="59"/>
      <c r="H4749" s="59"/>
      <c r="I4749" s="59">
        <v>0</v>
      </c>
      <c r="J4749" s="60"/>
      <c r="K4749" s="59"/>
    </row>
    <row r="4750" spans="1:11" ht="15" customHeight="1" x14ac:dyDescent="0.4">
      <c r="A4750" s="58">
        <v>4746</v>
      </c>
      <c r="B4750" s="59" t="s">
        <v>10024</v>
      </c>
      <c r="C4750" s="59" t="s">
        <v>10025</v>
      </c>
      <c r="D4750" s="59" t="s">
        <v>722</v>
      </c>
      <c r="E4750" s="58" t="s">
        <v>586</v>
      </c>
      <c r="F4750" s="58">
        <v>20</v>
      </c>
      <c r="G4750" s="59"/>
      <c r="H4750" s="59"/>
      <c r="I4750" s="59">
        <v>0</v>
      </c>
      <c r="J4750" s="60"/>
      <c r="K4750" s="59"/>
    </row>
    <row r="4751" spans="1:11" ht="15" customHeight="1" x14ac:dyDescent="0.4">
      <c r="A4751" s="58">
        <v>4747</v>
      </c>
      <c r="B4751" s="59" t="s">
        <v>10026</v>
      </c>
      <c r="C4751" s="59" t="s">
        <v>10027</v>
      </c>
      <c r="D4751" s="59" t="s">
        <v>708</v>
      </c>
      <c r="E4751" s="58" t="s">
        <v>586</v>
      </c>
      <c r="F4751" s="58">
        <v>20</v>
      </c>
      <c r="G4751" s="59"/>
      <c r="H4751" s="59"/>
      <c r="I4751" s="59">
        <v>0</v>
      </c>
      <c r="J4751" s="60"/>
      <c r="K4751" s="59"/>
    </row>
    <row r="4752" spans="1:11" ht="15" customHeight="1" x14ac:dyDescent="0.4">
      <c r="A4752" s="58">
        <v>4748</v>
      </c>
      <c r="B4752" s="59" t="s">
        <v>10028</v>
      </c>
      <c r="C4752" s="59" t="s">
        <v>10005</v>
      </c>
      <c r="D4752" s="59" t="s">
        <v>2224</v>
      </c>
      <c r="E4752" s="58" t="s">
        <v>586</v>
      </c>
      <c r="F4752" s="58">
        <v>20</v>
      </c>
      <c r="G4752" s="59"/>
      <c r="H4752" s="59"/>
      <c r="I4752" s="59">
        <v>0</v>
      </c>
      <c r="J4752" s="60"/>
      <c r="K4752" s="59"/>
    </row>
    <row r="4753" spans="1:11" ht="15" customHeight="1" x14ac:dyDescent="0.4">
      <c r="A4753" s="58">
        <v>4749</v>
      </c>
      <c r="B4753" s="59" t="s">
        <v>10029</v>
      </c>
      <c r="C4753" s="59" t="s">
        <v>10030</v>
      </c>
      <c r="D4753" s="59" t="s">
        <v>10014</v>
      </c>
      <c r="E4753" s="58" t="s">
        <v>586</v>
      </c>
      <c r="F4753" s="58">
        <v>1</v>
      </c>
      <c r="G4753" s="59"/>
      <c r="H4753" s="59"/>
      <c r="I4753" s="59">
        <v>0</v>
      </c>
      <c r="J4753" s="60"/>
      <c r="K4753" s="59"/>
    </row>
    <row r="4754" spans="1:11" ht="15" customHeight="1" x14ac:dyDescent="0.4">
      <c r="A4754" s="58">
        <v>4750</v>
      </c>
      <c r="B4754" s="59" t="s">
        <v>10031</v>
      </c>
      <c r="C4754" s="59" t="s">
        <v>10032</v>
      </c>
      <c r="D4754" s="59" t="s">
        <v>10033</v>
      </c>
      <c r="E4754" s="58" t="s">
        <v>586</v>
      </c>
      <c r="F4754" s="58">
        <v>1</v>
      </c>
      <c r="G4754" s="59"/>
      <c r="H4754" s="59"/>
      <c r="I4754" s="59">
        <v>0</v>
      </c>
      <c r="J4754" s="60"/>
      <c r="K4754" s="59"/>
    </row>
    <row r="4755" spans="1:11" ht="15" customHeight="1" x14ac:dyDescent="0.4">
      <c r="A4755" s="58">
        <v>4751</v>
      </c>
      <c r="B4755" s="59" t="s">
        <v>10034</v>
      </c>
      <c r="C4755" s="59" t="s">
        <v>10035</v>
      </c>
      <c r="D4755" s="59" t="s">
        <v>10036</v>
      </c>
      <c r="E4755" s="58" t="s">
        <v>586</v>
      </c>
      <c r="F4755" s="58">
        <v>4</v>
      </c>
      <c r="G4755" s="59"/>
      <c r="H4755" s="59"/>
      <c r="I4755" s="59">
        <v>0</v>
      </c>
      <c r="J4755" s="60"/>
      <c r="K4755" s="59"/>
    </row>
    <row r="4756" spans="1:11" ht="15" customHeight="1" x14ac:dyDescent="0.4">
      <c r="A4756" s="58">
        <v>4752</v>
      </c>
      <c r="B4756" s="59" t="s">
        <v>10037</v>
      </c>
      <c r="C4756" s="59" t="s">
        <v>10038</v>
      </c>
      <c r="D4756" s="59" t="s">
        <v>9976</v>
      </c>
      <c r="E4756" s="58" t="s">
        <v>586</v>
      </c>
      <c r="F4756" s="58">
        <v>4</v>
      </c>
      <c r="G4756" s="59"/>
      <c r="H4756" s="59"/>
      <c r="I4756" s="59">
        <v>0</v>
      </c>
      <c r="J4756" s="60"/>
      <c r="K4756" s="59"/>
    </row>
    <row r="4757" spans="1:11" ht="15" customHeight="1" x14ac:dyDescent="0.4">
      <c r="A4757" s="58">
        <v>4753</v>
      </c>
      <c r="B4757" s="59" t="s">
        <v>10039</v>
      </c>
      <c r="C4757" s="59" t="s">
        <v>10040</v>
      </c>
      <c r="D4757" s="59" t="s">
        <v>10041</v>
      </c>
      <c r="E4757" s="58" t="s">
        <v>586</v>
      </c>
      <c r="F4757" s="58">
        <v>4</v>
      </c>
      <c r="G4757" s="59"/>
      <c r="H4757" s="59"/>
      <c r="I4757" s="59">
        <v>0</v>
      </c>
      <c r="J4757" s="60"/>
      <c r="K4757" s="59"/>
    </row>
    <row r="4758" spans="1:11" ht="15" customHeight="1" x14ac:dyDescent="0.4">
      <c r="A4758" s="58">
        <v>4754</v>
      </c>
      <c r="B4758" s="59" t="s">
        <v>10042</v>
      </c>
      <c r="C4758" s="59" t="s">
        <v>10043</v>
      </c>
      <c r="D4758" s="59" t="s">
        <v>10044</v>
      </c>
      <c r="E4758" s="58" t="s">
        <v>582</v>
      </c>
      <c r="F4758" s="58">
        <v>1</v>
      </c>
      <c r="G4758" s="59"/>
      <c r="H4758" s="59"/>
      <c r="I4758" s="59">
        <v>0</v>
      </c>
      <c r="J4758" s="60"/>
      <c r="K4758" s="59"/>
    </row>
    <row r="4759" spans="1:11" ht="15" customHeight="1" x14ac:dyDescent="0.4">
      <c r="A4759" s="58">
        <v>4755</v>
      </c>
      <c r="B4759" s="59" t="s">
        <v>10045</v>
      </c>
      <c r="C4759" s="59" t="s">
        <v>10046</v>
      </c>
      <c r="D4759" s="59" t="s">
        <v>10036</v>
      </c>
      <c r="E4759" s="58" t="s">
        <v>586</v>
      </c>
      <c r="F4759" s="58">
        <v>2</v>
      </c>
      <c r="G4759" s="59"/>
      <c r="H4759" s="59"/>
      <c r="I4759" s="59">
        <v>0</v>
      </c>
      <c r="J4759" s="60"/>
      <c r="K4759" s="59"/>
    </row>
    <row r="4760" spans="1:11" ht="15" customHeight="1" x14ac:dyDescent="0.4">
      <c r="A4760" s="58">
        <v>4756</v>
      </c>
      <c r="B4760" s="59" t="s">
        <v>10047</v>
      </c>
      <c r="C4760" s="59" t="s">
        <v>10048</v>
      </c>
      <c r="D4760" s="59" t="s">
        <v>10049</v>
      </c>
      <c r="E4760" s="58" t="s">
        <v>586</v>
      </c>
      <c r="F4760" s="58">
        <v>1</v>
      </c>
      <c r="G4760" s="59"/>
      <c r="H4760" s="59"/>
      <c r="I4760" s="59">
        <v>0</v>
      </c>
      <c r="J4760" s="60"/>
      <c r="K4760" s="59"/>
    </row>
    <row r="4761" spans="1:11" ht="15" customHeight="1" x14ac:dyDescent="0.4">
      <c r="A4761" s="58">
        <v>4757</v>
      </c>
      <c r="B4761" s="59" t="s">
        <v>10050</v>
      </c>
      <c r="C4761" s="59" t="s">
        <v>10051</v>
      </c>
      <c r="D4761" s="59" t="s">
        <v>9969</v>
      </c>
      <c r="E4761" s="58" t="s">
        <v>586</v>
      </c>
      <c r="F4761" s="58">
        <v>1</v>
      </c>
      <c r="G4761" s="59"/>
      <c r="H4761" s="59"/>
      <c r="I4761" s="59">
        <v>0</v>
      </c>
      <c r="J4761" s="60"/>
      <c r="K4761" s="59"/>
    </row>
    <row r="4762" spans="1:11" ht="15" customHeight="1" x14ac:dyDescent="0.4">
      <c r="A4762" s="58">
        <v>4758</v>
      </c>
      <c r="B4762" s="59" t="s">
        <v>10052</v>
      </c>
      <c r="C4762" s="59" t="s">
        <v>9632</v>
      </c>
      <c r="D4762" s="59" t="s">
        <v>9633</v>
      </c>
      <c r="E4762" s="58" t="s">
        <v>586</v>
      </c>
      <c r="F4762" s="58">
        <v>1</v>
      </c>
      <c r="G4762" s="59"/>
      <c r="H4762" s="59"/>
      <c r="I4762" s="59">
        <v>0</v>
      </c>
      <c r="J4762" s="60"/>
      <c r="K4762" s="59"/>
    </row>
    <row r="4763" spans="1:11" ht="15" customHeight="1" x14ac:dyDescent="0.4">
      <c r="A4763" s="58">
        <v>4759</v>
      </c>
      <c r="B4763" s="59" t="s">
        <v>10053</v>
      </c>
      <c r="C4763" s="59" t="s">
        <v>10054</v>
      </c>
      <c r="D4763" s="59" t="s">
        <v>9332</v>
      </c>
      <c r="E4763" s="58" t="s">
        <v>586</v>
      </c>
      <c r="F4763" s="58">
        <v>1</v>
      </c>
      <c r="G4763" s="59"/>
      <c r="H4763" s="59"/>
      <c r="I4763" s="59">
        <v>0</v>
      </c>
      <c r="J4763" s="60"/>
      <c r="K4763" s="59"/>
    </row>
    <row r="4764" spans="1:11" ht="15" customHeight="1" x14ac:dyDescent="0.4">
      <c r="A4764" s="58">
        <v>4760</v>
      </c>
      <c r="B4764" s="59" t="s">
        <v>10055</v>
      </c>
      <c r="C4764" s="59" t="s">
        <v>10056</v>
      </c>
      <c r="D4764" s="59" t="s">
        <v>9332</v>
      </c>
      <c r="E4764" s="58" t="s">
        <v>586</v>
      </c>
      <c r="F4764" s="58">
        <v>1</v>
      </c>
      <c r="G4764" s="59"/>
      <c r="H4764" s="59"/>
      <c r="I4764" s="59">
        <v>0</v>
      </c>
      <c r="J4764" s="60"/>
      <c r="K4764" s="59"/>
    </row>
    <row r="4765" spans="1:11" ht="15" customHeight="1" x14ac:dyDescent="0.4">
      <c r="A4765" s="58">
        <v>4761</v>
      </c>
      <c r="B4765" s="59" t="s">
        <v>10057</v>
      </c>
      <c r="C4765" s="59" t="s">
        <v>9679</v>
      </c>
      <c r="D4765" s="59" t="s">
        <v>626</v>
      </c>
      <c r="E4765" s="58" t="s">
        <v>586</v>
      </c>
      <c r="F4765" s="58">
        <v>6</v>
      </c>
      <c r="G4765" s="59"/>
      <c r="H4765" s="59"/>
      <c r="I4765" s="59">
        <v>0</v>
      </c>
      <c r="J4765" s="60"/>
      <c r="K4765" s="59"/>
    </row>
    <row r="4766" spans="1:11" ht="15" customHeight="1" x14ac:dyDescent="0.4">
      <c r="A4766" s="58">
        <v>4762</v>
      </c>
      <c r="B4766" s="59" t="s">
        <v>10058</v>
      </c>
      <c r="C4766" s="59" t="s">
        <v>9361</v>
      </c>
      <c r="D4766" s="59" t="s">
        <v>708</v>
      </c>
      <c r="E4766" s="58" t="s">
        <v>586</v>
      </c>
      <c r="F4766" s="58">
        <v>1</v>
      </c>
      <c r="G4766" s="59"/>
      <c r="H4766" s="59"/>
      <c r="I4766" s="59">
        <v>0</v>
      </c>
      <c r="J4766" s="60"/>
      <c r="K4766" s="59"/>
    </row>
    <row r="4767" spans="1:11" ht="15" customHeight="1" x14ac:dyDescent="0.4">
      <c r="A4767" s="58">
        <v>4763</v>
      </c>
      <c r="B4767" s="59" t="s">
        <v>10059</v>
      </c>
      <c r="C4767" s="59" t="s">
        <v>9355</v>
      </c>
      <c r="D4767" s="59" t="s">
        <v>722</v>
      </c>
      <c r="E4767" s="58" t="s">
        <v>586</v>
      </c>
      <c r="F4767" s="58">
        <v>1</v>
      </c>
      <c r="G4767" s="59"/>
      <c r="H4767" s="59"/>
      <c r="I4767" s="59">
        <v>0</v>
      </c>
      <c r="J4767" s="60"/>
      <c r="K4767" s="59"/>
    </row>
    <row r="4768" spans="1:11" ht="15" customHeight="1" x14ac:dyDescent="0.4">
      <c r="A4768" s="58">
        <v>4764</v>
      </c>
      <c r="B4768" s="59" t="s">
        <v>10060</v>
      </c>
      <c r="C4768" s="59" t="s">
        <v>9363</v>
      </c>
      <c r="D4768" s="59" t="s">
        <v>2224</v>
      </c>
      <c r="E4768" s="58" t="s">
        <v>586</v>
      </c>
      <c r="F4768" s="58">
        <v>1</v>
      </c>
      <c r="G4768" s="59"/>
      <c r="H4768" s="59"/>
      <c r="I4768" s="59">
        <v>0</v>
      </c>
      <c r="J4768" s="60"/>
      <c r="K4768" s="59"/>
    </row>
    <row r="4769" spans="1:11" ht="15" customHeight="1" x14ac:dyDescent="0.4">
      <c r="A4769" s="58">
        <v>4765</v>
      </c>
      <c r="B4769" s="59" t="s">
        <v>10061</v>
      </c>
      <c r="C4769" s="59" t="s">
        <v>10062</v>
      </c>
      <c r="D4769" s="59" t="s">
        <v>10063</v>
      </c>
      <c r="E4769" s="58" t="s">
        <v>582</v>
      </c>
      <c r="F4769" s="58">
        <v>1</v>
      </c>
      <c r="G4769" s="59"/>
      <c r="H4769" s="59"/>
      <c r="I4769" s="59">
        <v>0</v>
      </c>
      <c r="J4769" s="60"/>
      <c r="K4769" s="59"/>
    </row>
    <row r="4770" spans="1:11" ht="15" customHeight="1" x14ac:dyDescent="0.4">
      <c r="A4770" s="58">
        <v>4766</v>
      </c>
      <c r="B4770" s="59" t="s">
        <v>10064</v>
      </c>
      <c r="C4770" s="59" t="s">
        <v>10065</v>
      </c>
      <c r="D4770" s="59" t="s">
        <v>10066</v>
      </c>
      <c r="E4770" s="58" t="s">
        <v>586</v>
      </c>
      <c r="F4770" s="58">
        <v>1</v>
      </c>
      <c r="G4770" s="59"/>
      <c r="H4770" s="59"/>
      <c r="I4770" s="59">
        <v>0</v>
      </c>
      <c r="J4770" s="60"/>
      <c r="K4770" s="59"/>
    </row>
    <row r="4771" spans="1:11" ht="15" customHeight="1" x14ac:dyDescent="0.4">
      <c r="A4771" s="58">
        <v>4767</v>
      </c>
      <c r="B4771" s="59" t="s">
        <v>10067</v>
      </c>
      <c r="C4771" s="59" t="s">
        <v>10068</v>
      </c>
      <c r="D4771" s="59" t="s">
        <v>9573</v>
      </c>
      <c r="E4771" s="58" t="s">
        <v>586</v>
      </c>
      <c r="F4771" s="58">
        <v>8</v>
      </c>
      <c r="G4771" s="59"/>
      <c r="H4771" s="59"/>
      <c r="I4771" s="59">
        <v>0</v>
      </c>
      <c r="J4771" s="60"/>
      <c r="K4771" s="59"/>
    </row>
    <row r="4772" spans="1:11" ht="15" customHeight="1" x14ac:dyDescent="0.4">
      <c r="A4772" s="58">
        <v>4768</v>
      </c>
      <c r="B4772" s="59" t="s">
        <v>10069</v>
      </c>
      <c r="C4772" s="59" t="s">
        <v>9793</v>
      </c>
      <c r="D4772" s="59" t="s">
        <v>9573</v>
      </c>
      <c r="E4772" s="58" t="s">
        <v>586</v>
      </c>
      <c r="F4772" s="58">
        <v>6</v>
      </c>
      <c r="G4772" s="59"/>
      <c r="H4772" s="59"/>
      <c r="I4772" s="59">
        <v>0</v>
      </c>
      <c r="J4772" s="60"/>
      <c r="K4772" s="59"/>
    </row>
    <row r="4773" spans="1:11" ht="15" customHeight="1" x14ac:dyDescent="0.4">
      <c r="A4773" s="58">
        <v>4769</v>
      </c>
      <c r="B4773" s="59" t="s">
        <v>10070</v>
      </c>
      <c r="C4773" s="59" t="s">
        <v>10071</v>
      </c>
      <c r="D4773" s="59" t="s">
        <v>9573</v>
      </c>
      <c r="E4773" s="58" t="s">
        <v>586</v>
      </c>
      <c r="F4773" s="58">
        <v>4</v>
      </c>
      <c r="G4773" s="59"/>
      <c r="H4773" s="59"/>
      <c r="I4773" s="59">
        <v>0</v>
      </c>
      <c r="J4773" s="60"/>
      <c r="K4773" s="59"/>
    </row>
    <row r="4774" spans="1:11" ht="15" customHeight="1" x14ac:dyDescent="0.4">
      <c r="A4774" s="58">
        <v>4770</v>
      </c>
      <c r="B4774" s="59" t="s">
        <v>10072</v>
      </c>
      <c r="C4774" s="59" t="s">
        <v>10073</v>
      </c>
      <c r="D4774" s="59" t="s">
        <v>10074</v>
      </c>
      <c r="E4774" s="58" t="s">
        <v>582</v>
      </c>
      <c r="F4774" s="58">
        <v>1</v>
      </c>
      <c r="G4774" s="59"/>
      <c r="H4774" s="59"/>
      <c r="I4774" s="59">
        <v>0</v>
      </c>
      <c r="J4774" s="60"/>
      <c r="K4774" s="59"/>
    </row>
    <row r="4775" spans="1:11" ht="15" customHeight="1" x14ac:dyDescent="0.4">
      <c r="A4775" s="58">
        <v>4771</v>
      </c>
      <c r="B4775" s="59" t="s">
        <v>10075</v>
      </c>
      <c r="C4775" s="59" t="s">
        <v>10076</v>
      </c>
      <c r="D4775" s="59" t="s">
        <v>10077</v>
      </c>
      <c r="E4775" s="58" t="s">
        <v>586</v>
      </c>
      <c r="F4775" s="58">
        <v>1</v>
      </c>
      <c r="G4775" s="59"/>
      <c r="H4775" s="59"/>
      <c r="I4775" s="59">
        <v>0</v>
      </c>
      <c r="J4775" s="60"/>
      <c r="K4775" s="59"/>
    </row>
    <row r="4776" spans="1:11" ht="15" customHeight="1" x14ac:dyDescent="0.4">
      <c r="A4776" s="58">
        <v>4772</v>
      </c>
      <c r="B4776" s="59" t="s">
        <v>10078</v>
      </c>
      <c r="C4776" s="59" t="s">
        <v>10079</v>
      </c>
      <c r="D4776" s="59" t="s">
        <v>9327</v>
      </c>
      <c r="E4776" s="58" t="s">
        <v>586</v>
      </c>
      <c r="F4776" s="58">
        <v>1</v>
      </c>
      <c r="G4776" s="59"/>
      <c r="H4776" s="59"/>
      <c r="I4776" s="59">
        <v>0</v>
      </c>
      <c r="J4776" s="60"/>
      <c r="K4776" s="59"/>
    </row>
    <row r="4777" spans="1:11" ht="15" customHeight="1" x14ac:dyDescent="0.4">
      <c r="A4777" s="58">
        <v>4773</v>
      </c>
      <c r="B4777" s="59" t="s">
        <v>10080</v>
      </c>
      <c r="C4777" s="59" t="s">
        <v>10081</v>
      </c>
      <c r="D4777" s="59" t="s">
        <v>9335</v>
      </c>
      <c r="E4777" s="58" t="s">
        <v>586</v>
      </c>
      <c r="F4777" s="58">
        <v>2</v>
      </c>
      <c r="G4777" s="59"/>
      <c r="H4777" s="59"/>
      <c r="I4777" s="59">
        <v>0</v>
      </c>
      <c r="J4777" s="60"/>
      <c r="K4777" s="59"/>
    </row>
    <row r="4778" spans="1:11" ht="15" customHeight="1" x14ac:dyDescent="0.4">
      <c r="A4778" s="58">
        <v>4774</v>
      </c>
      <c r="B4778" s="59" t="s">
        <v>10082</v>
      </c>
      <c r="C4778" s="59" t="s">
        <v>9361</v>
      </c>
      <c r="D4778" s="59" t="s">
        <v>708</v>
      </c>
      <c r="E4778" s="58" t="s">
        <v>586</v>
      </c>
      <c r="F4778" s="58">
        <v>2</v>
      </c>
      <c r="G4778" s="59"/>
      <c r="H4778" s="59"/>
      <c r="I4778" s="59">
        <v>0</v>
      </c>
      <c r="J4778" s="60"/>
      <c r="K4778" s="59"/>
    </row>
    <row r="4779" spans="1:11" ht="15" customHeight="1" x14ac:dyDescent="0.4">
      <c r="A4779" s="58">
        <v>4775</v>
      </c>
      <c r="B4779" s="59" t="s">
        <v>10083</v>
      </c>
      <c r="C4779" s="59" t="s">
        <v>9355</v>
      </c>
      <c r="D4779" s="59" t="s">
        <v>722</v>
      </c>
      <c r="E4779" s="58" t="s">
        <v>586</v>
      </c>
      <c r="F4779" s="58">
        <v>2</v>
      </c>
      <c r="G4779" s="59"/>
      <c r="H4779" s="59"/>
      <c r="I4779" s="59">
        <v>0</v>
      </c>
      <c r="J4779" s="60"/>
      <c r="K4779" s="59"/>
    </row>
    <row r="4780" spans="1:11" ht="15" customHeight="1" x14ac:dyDescent="0.4">
      <c r="A4780" s="58">
        <v>4776</v>
      </c>
      <c r="B4780" s="59" t="s">
        <v>10084</v>
      </c>
      <c r="C4780" s="59" t="s">
        <v>10085</v>
      </c>
      <c r="D4780" s="59" t="s">
        <v>10086</v>
      </c>
      <c r="E4780" s="58" t="s">
        <v>582</v>
      </c>
      <c r="F4780" s="58" t="s">
        <v>598</v>
      </c>
      <c r="G4780" s="59"/>
      <c r="H4780" s="59"/>
      <c r="I4780" s="59">
        <v>4.4099999999999999E-3</v>
      </c>
      <c r="J4780" s="60">
        <v>226757369.61451247</v>
      </c>
      <c r="K4780" s="59"/>
    </row>
    <row r="4781" spans="1:11" ht="15" customHeight="1" x14ac:dyDescent="0.4">
      <c r="A4781" s="58">
        <v>4777</v>
      </c>
      <c r="B4781" s="59" t="s">
        <v>10087</v>
      </c>
      <c r="C4781" s="59" t="s">
        <v>10088</v>
      </c>
      <c r="D4781" s="59" t="s">
        <v>10089</v>
      </c>
      <c r="E4781" s="58" t="s">
        <v>586</v>
      </c>
      <c r="F4781" s="58" t="s">
        <v>591</v>
      </c>
      <c r="G4781" s="59"/>
      <c r="H4781" s="59"/>
      <c r="I4781" s="59">
        <v>0</v>
      </c>
      <c r="J4781" s="60"/>
      <c r="K4781" s="59"/>
    </row>
    <row r="4782" spans="1:11" ht="15" customHeight="1" x14ac:dyDescent="0.4">
      <c r="A4782" s="58">
        <v>4778</v>
      </c>
      <c r="B4782" s="59" t="s">
        <v>10090</v>
      </c>
      <c r="C4782" s="59" t="s">
        <v>10091</v>
      </c>
      <c r="D4782" s="59" t="s">
        <v>10092</v>
      </c>
      <c r="E4782" s="58" t="s">
        <v>586</v>
      </c>
      <c r="F4782" s="58" t="s">
        <v>608</v>
      </c>
      <c r="G4782" s="59"/>
      <c r="H4782" s="59"/>
      <c r="I4782" s="59">
        <v>0</v>
      </c>
      <c r="J4782" s="60"/>
      <c r="K4782" s="59"/>
    </row>
    <row r="4783" spans="1:11" ht="15" customHeight="1" x14ac:dyDescent="0.4">
      <c r="A4783" s="58">
        <v>4779</v>
      </c>
      <c r="B4783" s="59" t="s">
        <v>10093</v>
      </c>
      <c r="C4783" s="59" t="s">
        <v>10094</v>
      </c>
      <c r="D4783" s="59" t="s">
        <v>10095</v>
      </c>
      <c r="E4783" s="58" t="s">
        <v>582</v>
      </c>
      <c r="F4783" s="58" t="s">
        <v>598</v>
      </c>
      <c r="G4783" s="59"/>
      <c r="H4783" s="59"/>
      <c r="I4783" s="59">
        <v>4.4099999999999999E-3</v>
      </c>
      <c r="J4783" s="60">
        <v>226757369.61451247</v>
      </c>
      <c r="K4783" s="59"/>
    </row>
    <row r="4784" spans="1:11" ht="15" customHeight="1" x14ac:dyDescent="0.4">
      <c r="A4784" s="58">
        <v>4780</v>
      </c>
      <c r="B4784" s="59" t="s">
        <v>10096</v>
      </c>
      <c r="C4784" s="59" t="s">
        <v>10097</v>
      </c>
      <c r="D4784" s="59" t="s">
        <v>74</v>
      </c>
      <c r="E4784" s="58" t="s">
        <v>829</v>
      </c>
      <c r="F4784" s="58" t="s">
        <v>598</v>
      </c>
      <c r="G4784" s="59" t="s">
        <v>830</v>
      </c>
      <c r="H4784" s="59" t="s">
        <v>831</v>
      </c>
      <c r="I4784" s="59">
        <v>4.4000000000000002E-4</v>
      </c>
      <c r="J4784" s="60">
        <v>2272727272.7272725</v>
      </c>
      <c r="K4784" s="59"/>
    </row>
    <row r="4785" spans="1:11" ht="15" customHeight="1" x14ac:dyDescent="0.4">
      <c r="A4785" s="58">
        <v>4781</v>
      </c>
      <c r="B4785" s="59" t="s">
        <v>10098</v>
      </c>
      <c r="C4785" s="59" t="s">
        <v>10099</v>
      </c>
      <c r="D4785" s="59" t="s">
        <v>74</v>
      </c>
      <c r="E4785" s="58" t="s">
        <v>829</v>
      </c>
      <c r="F4785" s="58" t="s">
        <v>598</v>
      </c>
      <c r="G4785" s="59" t="s">
        <v>830</v>
      </c>
      <c r="H4785" s="59" t="s">
        <v>831</v>
      </c>
      <c r="I4785" s="59">
        <v>4.4000000000000002E-4</v>
      </c>
      <c r="J4785" s="60">
        <v>2272727272.7272725</v>
      </c>
      <c r="K4785" s="59"/>
    </row>
    <row r="4786" spans="1:11" ht="15" customHeight="1" x14ac:dyDescent="0.4">
      <c r="A4786" s="58">
        <v>4782</v>
      </c>
      <c r="B4786" s="59" t="s">
        <v>10100</v>
      </c>
      <c r="C4786" s="59" t="s">
        <v>10101</v>
      </c>
      <c r="D4786" s="59" t="s">
        <v>74</v>
      </c>
      <c r="E4786" s="58" t="s">
        <v>829</v>
      </c>
      <c r="F4786" s="58" t="s">
        <v>598</v>
      </c>
      <c r="G4786" s="59" t="s">
        <v>830</v>
      </c>
      <c r="H4786" s="59" t="s">
        <v>831</v>
      </c>
      <c r="I4786" s="59">
        <v>4.4000000000000002E-4</v>
      </c>
      <c r="J4786" s="60">
        <v>2272727272.7272725</v>
      </c>
      <c r="K4786" s="59"/>
    </row>
    <row r="4787" spans="1:11" ht="15" customHeight="1" x14ac:dyDescent="0.4">
      <c r="A4787" s="58">
        <v>4783</v>
      </c>
      <c r="B4787" s="59" t="s">
        <v>10102</v>
      </c>
      <c r="C4787" s="59" t="s">
        <v>10103</v>
      </c>
      <c r="D4787" s="59" t="s">
        <v>757</v>
      </c>
      <c r="E4787" s="58" t="s">
        <v>586</v>
      </c>
      <c r="F4787" s="58" t="s">
        <v>598</v>
      </c>
      <c r="G4787" s="59"/>
      <c r="H4787" s="59"/>
      <c r="I4787" s="59">
        <v>0</v>
      </c>
      <c r="J4787" s="60"/>
      <c r="K4787" s="59"/>
    </row>
    <row r="4788" spans="1:11" ht="15" customHeight="1" x14ac:dyDescent="0.4">
      <c r="A4788" s="58">
        <v>4784</v>
      </c>
      <c r="B4788" s="59" t="s">
        <v>10104</v>
      </c>
      <c r="C4788" s="59" t="s">
        <v>10105</v>
      </c>
      <c r="D4788" s="59" t="s">
        <v>757</v>
      </c>
      <c r="E4788" s="58" t="s">
        <v>586</v>
      </c>
      <c r="F4788" s="58" t="s">
        <v>598</v>
      </c>
      <c r="G4788" s="59"/>
      <c r="H4788" s="59"/>
      <c r="I4788" s="59">
        <v>0</v>
      </c>
      <c r="J4788" s="60"/>
      <c r="K4788" s="59"/>
    </row>
    <row r="4789" spans="1:11" ht="15" customHeight="1" x14ac:dyDescent="0.4">
      <c r="A4789" s="58">
        <v>4785</v>
      </c>
      <c r="B4789" s="59" t="s">
        <v>10106</v>
      </c>
      <c r="C4789" s="59" t="s">
        <v>10107</v>
      </c>
      <c r="D4789" s="59" t="s">
        <v>757</v>
      </c>
      <c r="E4789" s="58" t="s">
        <v>586</v>
      </c>
      <c r="F4789" s="58" t="s">
        <v>598</v>
      </c>
      <c r="G4789" s="59"/>
      <c r="H4789" s="59"/>
      <c r="I4789" s="59">
        <v>0</v>
      </c>
      <c r="J4789" s="60"/>
      <c r="K4789" s="59"/>
    </row>
    <row r="4790" spans="1:11" ht="15" customHeight="1" x14ac:dyDescent="0.4">
      <c r="A4790" s="58">
        <v>4786</v>
      </c>
      <c r="B4790" s="59" t="s">
        <v>10108</v>
      </c>
      <c r="C4790" s="59" t="s">
        <v>10109</v>
      </c>
      <c r="D4790" s="59" t="s">
        <v>9376</v>
      </c>
      <c r="E4790" s="58" t="s">
        <v>829</v>
      </c>
      <c r="F4790" s="58" t="s">
        <v>608</v>
      </c>
      <c r="G4790" s="59" t="s">
        <v>830</v>
      </c>
      <c r="H4790" s="59" t="s">
        <v>831</v>
      </c>
      <c r="I4790" s="59">
        <v>8.8000000000000003E-4</v>
      </c>
      <c r="J4790" s="60">
        <v>1136363636.3636363</v>
      </c>
      <c r="K4790" s="59"/>
    </row>
    <row r="4791" spans="1:11" ht="15" customHeight="1" x14ac:dyDescent="0.4">
      <c r="A4791" s="58">
        <v>4787</v>
      </c>
      <c r="B4791" s="59" t="s">
        <v>10110</v>
      </c>
      <c r="C4791" s="59" t="s">
        <v>10111</v>
      </c>
      <c r="D4791" s="59" t="s">
        <v>9376</v>
      </c>
      <c r="E4791" s="58" t="s">
        <v>829</v>
      </c>
      <c r="F4791" s="58" t="s">
        <v>598</v>
      </c>
      <c r="G4791" s="59" t="s">
        <v>830</v>
      </c>
      <c r="H4791" s="59" t="s">
        <v>831</v>
      </c>
      <c r="I4791" s="59">
        <v>4.4000000000000002E-4</v>
      </c>
      <c r="J4791" s="60">
        <v>2272727272.7272725</v>
      </c>
      <c r="K4791" s="59"/>
    </row>
    <row r="4792" spans="1:11" ht="15" customHeight="1" x14ac:dyDescent="0.4">
      <c r="A4792" s="58">
        <v>4788</v>
      </c>
      <c r="B4792" s="59" t="s">
        <v>10112</v>
      </c>
      <c r="C4792" s="59" t="s">
        <v>10113</v>
      </c>
      <c r="D4792" s="59" t="s">
        <v>10114</v>
      </c>
      <c r="E4792" s="58" t="s">
        <v>586</v>
      </c>
      <c r="F4792" s="58" t="s">
        <v>608</v>
      </c>
      <c r="G4792" s="59"/>
      <c r="H4792" s="59"/>
      <c r="I4792" s="59">
        <v>0</v>
      </c>
      <c r="J4792" s="60"/>
      <c r="K4792" s="59"/>
    </row>
    <row r="4793" spans="1:11" ht="15" customHeight="1" x14ac:dyDescent="0.4">
      <c r="A4793" s="58">
        <v>4789</v>
      </c>
      <c r="B4793" s="59" t="s">
        <v>10115</v>
      </c>
      <c r="C4793" s="59" t="s">
        <v>10116</v>
      </c>
      <c r="D4793" s="59" t="s">
        <v>10114</v>
      </c>
      <c r="E4793" s="58" t="s">
        <v>586</v>
      </c>
      <c r="F4793" s="58" t="s">
        <v>598</v>
      </c>
      <c r="G4793" s="59"/>
      <c r="H4793" s="59"/>
      <c r="I4793" s="59">
        <v>0</v>
      </c>
      <c r="J4793" s="60"/>
      <c r="K4793" s="59"/>
    </row>
    <row r="4794" spans="1:11" ht="15" customHeight="1" x14ac:dyDescent="0.4">
      <c r="A4794" s="58">
        <v>4790</v>
      </c>
      <c r="B4794" s="59" t="s">
        <v>10117</v>
      </c>
      <c r="C4794" s="59" t="s">
        <v>10118</v>
      </c>
      <c r="D4794" s="59" t="s">
        <v>9386</v>
      </c>
      <c r="E4794" s="58" t="s">
        <v>586</v>
      </c>
      <c r="F4794" s="58" t="s">
        <v>598</v>
      </c>
      <c r="G4794" s="59"/>
      <c r="H4794" s="59"/>
      <c r="I4794" s="59">
        <v>0</v>
      </c>
      <c r="J4794" s="60"/>
      <c r="K4794" s="59"/>
    </row>
    <row r="4795" spans="1:11" ht="15" customHeight="1" x14ac:dyDescent="0.4">
      <c r="A4795" s="58">
        <v>4791</v>
      </c>
      <c r="B4795" s="59" t="s">
        <v>10119</v>
      </c>
      <c r="C4795" s="59" t="s">
        <v>10120</v>
      </c>
      <c r="D4795" s="59" t="s">
        <v>1888</v>
      </c>
      <c r="E4795" s="58" t="s">
        <v>586</v>
      </c>
      <c r="F4795" s="58">
        <v>1</v>
      </c>
      <c r="G4795" s="59"/>
      <c r="H4795" s="59"/>
      <c r="I4795" s="59">
        <v>0</v>
      </c>
      <c r="J4795" s="60"/>
      <c r="K4795" s="59"/>
    </row>
    <row r="4796" spans="1:11" ht="15" customHeight="1" x14ac:dyDescent="0.4">
      <c r="A4796" s="58">
        <v>4792</v>
      </c>
      <c r="B4796" s="59" t="s">
        <v>10121</v>
      </c>
      <c r="C4796" s="59" t="s">
        <v>10122</v>
      </c>
      <c r="D4796" s="59" t="s">
        <v>1888</v>
      </c>
      <c r="E4796" s="58" t="s">
        <v>586</v>
      </c>
      <c r="F4796" s="58">
        <v>1</v>
      </c>
      <c r="G4796" s="59"/>
      <c r="H4796" s="59"/>
      <c r="I4796" s="59">
        <v>0</v>
      </c>
      <c r="J4796" s="60"/>
      <c r="K4796" s="59"/>
    </row>
    <row r="4797" spans="1:11" ht="15" customHeight="1" x14ac:dyDescent="0.4">
      <c r="A4797" s="58">
        <v>4793</v>
      </c>
      <c r="B4797" s="59" t="s">
        <v>10123</v>
      </c>
      <c r="C4797" s="59" t="s">
        <v>6873</v>
      </c>
      <c r="D4797" s="59" t="s">
        <v>10124</v>
      </c>
      <c r="E4797" s="58" t="s">
        <v>586</v>
      </c>
      <c r="F4797" s="58">
        <v>1</v>
      </c>
      <c r="G4797" s="59"/>
      <c r="H4797" s="59"/>
      <c r="I4797" s="59">
        <v>0</v>
      </c>
      <c r="J4797" s="60"/>
      <c r="K4797" s="59"/>
    </row>
    <row r="4798" spans="1:11" ht="15" customHeight="1" x14ac:dyDescent="0.4">
      <c r="A4798" s="58">
        <v>4794</v>
      </c>
      <c r="B4798" s="59" t="s">
        <v>10125</v>
      </c>
      <c r="C4798" s="59" t="s">
        <v>5519</v>
      </c>
      <c r="D4798" s="59" t="s">
        <v>10126</v>
      </c>
      <c r="E4798" s="58" t="s">
        <v>586</v>
      </c>
      <c r="F4798" s="58">
        <v>1</v>
      </c>
      <c r="G4798" s="59"/>
      <c r="H4798" s="59"/>
      <c r="I4798" s="59">
        <v>0</v>
      </c>
      <c r="J4798" s="60"/>
      <c r="K4798" s="59"/>
    </row>
    <row r="4799" spans="1:11" ht="15" customHeight="1" x14ac:dyDescent="0.4">
      <c r="A4799" s="58">
        <v>4795</v>
      </c>
      <c r="B4799" s="59" t="s">
        <v>10127</v>
      </c>
      <c r="C4799" s="59" t="s">
        <v>10128</v>
      </c>
      <c r="D4799" s="59" t="s">
        <v>1888</v>
      </c>
      <c r="E4799" s="58" t="s">
        <v>586</v>
      </c>
      <c r="F4799" s="58">
        <v>1</v>
      </c>
      <c r="G4799" s="59"/>
      <c r="H4799" s="59"/>
      <c r="I4799" s="59">
        <v>0</v>
      </c>
      <c r="J4799" s="60"/>
      <c r="K4799" s="59"/>
    </row>
    <row r="4800" spans="1:11" ht="15" customHeight="1" x14ac:dyDescent="0.4">
      <c r="A4800" s="58">
        <v>4796</v>
      </c>
      <c r="B4800" s="59" t="s">
        <v>10129</v>
      </c>
      <c r="C4800" s="59" t="s">
        <v>5521</v>
      </c>
      <c r="D4800" s="59" t="s">
        <v>874</v>
      </c>
      <c r="E4800" s="58" t="s">
        <v>586</v>
      </c>
      <c r="F4800" s="58">
        <v>1</v>
      </c>
      <c r="G4800" s="59"/>
      <c r="H4800" s="59"/>
      <c r="I4800" s="59">
        <v>0</v>
      </c>
      <c r="J4800" s="60"/>
      <c r="K4800" s="59"/>
    </row>
    <row r="4801" spans="1:11" ht="15" customHeight="1" x14ac:dyDescent="0.4">
      <c r="A4801" s="58">
        <v>4797</v>
      </c>
      <c r="B4801" s="59" t="s">
        <v>10130</v>
      </c>
      <c r="C4801" s="59" t="s">
        <v>10131</v>
      </c>
      <c r="D4801" s="59" t="s">
        <v>4998</v>
      </c>
      <c r="E4801" s="58" t="s">
        <v>586</v>
      </c>
      <c r="F4801" s="58">
        <v>1</v>
      </c>
      <c r="G4801" s="59"/>
      <c r="H4801" s="59"/>
      <c r="I4801" s="59">
        <v>0</v>
      </c>
      <c r="J4801" s="60"/>
      <c r="K4801" s="59"/>
    </row>
    <row r="4802" spans="1:11" ht="15" customHeight="1" x14ac:dyDescent="0.4">
      <c r="A4802" s="58">
        <v>4798</v>
      </c>
      <c r="B4802" s="59" t="s">
        <v>10132</v>
      </c>
      <c r="C4802" s="59" t="s">
        <v>10133</v>
      </c>
      <c r="D4802" s="59" t="s">
        <v>874</v>
      </c>
      <c r="E4802" s="58" t="s">
        <v>586</v>
      </c>
      <c r="F4802" s="58">
        <v>1</v>
      </c>
      <c r="G4802" s="59"/>
      <c r="H4802" s="59"/>
      <c r="I4802" s="59">
        <v>0</v>
      </c>
      <c r="J4802" s="60"/>
      <c r="K4802" s="59"/>
    </row>
    <row r="4803" spans="1:11" ht="15" customHeight="1" x14ac:dyDescent="0.4">
      <c r="A4803" s="58">
        <v>4799</v>
      </c>
      <c r="B4803" s="59" t="s">
        <v>10134</v>
      </c>
      <c r="C4803" s="59" t="s">
        <v>8074</v>
      </c>
      <c r="D4803" s="59" t="s">
        <v>10135</v>
      </c>
      <c r="E4803" s="58" t="s">
        <v>586</v>
      </c>
      <c r="F4803" s="58" t="s">
        <v>591</v>
      </c>
      <c r="G4803" s="59"/>
      <c r="H4803" s="59"/>
      <c r="I4803" s="59">
        <v>0</v>
      </c>
      <c r="J4803" s="60"/>
      <c r="K4803" s="59"/>
    </row>
    <row r="4804" spans="1:11" ht="15" customHeight="1" x14ac:dyDescent="0.4">
      <c r="A4804" s="58">
        <v>4800</v>
      </c>
      <c r="B4804" s="59" t="s">
        <v>10136</v>
      </c>
      <c r="C4804" s="59" t="s">
        <v>1855</v>
      </c>
      <c r="D4804" s="59" t="s">
        <v>10135</v>
      </c>
      <c r="E4804" s="58" t="s">
        <v>586</v>
      </c>
      <c r="F4804" s="58" t="s">
        <v>10137</v>
      </c>
      <c r="G4804" s="59"/>
      <c r="H4804" s="59"/>
      <c r="I4804" s="59">
        <v>0</v>
      </c>
      <c r="J4804" s="60"/>
      <c r="K4804" s="59"/>
    </row>
    <row r="4805" spans="1:11" ht="15" customHeight="1" x14ac:dyDescent="0.4">
      <c r="A4805" s="58">
        <v>4801</v>
      </c>
      <c r="B4805" s="59" t="s">
        <v>10138</v>
      </c>
      <c r="C4805" s="59" t="s">
        <v>5354</v>
      </c>
      <c r="D4805" s="59" t="s">
        <v>7937</v>
      </c>
      <c r="E4805" s="58" t="s">
        <v>586</v>
      </c>
      <c r="F4805" s="58">
        <v>1</v>
      </c>
      <c r="G4805" s="59"/>
      <c r="H4805" s="59"/>
      <c r="I4805" s="59">
        <v>0</v>
      </c>
      <c r="J4805" s="60"/>
      <c r="K4805" s="59"/>
    </row>
    <row r="4806" spans="1:11" ht="15" customHeight="1" x14ac:dyDescent="0.4">
      <c r="A4806" s="58">
        <v>4802</v>
      </c>
      <c r="B4806" s="59" t="s">
        <v>10139</v>
      </c>
      <c r="C4806" s="59" t="s">
        <v>10140</v>
      </c>
      <c r="D4806" s="59" t="s">
        <v>7937</v>
      </c>
      <c r="E4806" s="58" t="s">
        <v>586</v>
      </c>
      <c r="F4806" s="58">
        <v>1</v>
      </c>
      <c r="G4806" s="59"/>
      <c r="H4806" s="59"/>
      <c r="I4806" s="59">
        <v>0</v>
      </c>
      <c r="J4806" s="60"/>
      <c r="K4806" s="59"/>
    </row>
    <row r="4807" spans="1:11" ht="15" customHeight="1" x14ac:dyDescent="0.4">
      <c r="A4807" s="58">
        <v>4803</v>
      </c>
      <c r="B4807" s="59" t="s">
        <v>10141</v>
      </c>
      <c r="C4807" s="59" t="s">
        <v>10142</v>
      </c>
      <c r="D4807" s="59" t="s">
        <v>7937</v>
      </c>
      <c r="E4807" s="58" t="s">
        <v>586</v>
      </c>
      <c r="F4807" s="58">
        <v>1</v>
      </c>
      <c r="G4807" s="59"/>
      <c r="H4807" s="59"/>
      <c r="I4807" s="59">
        <v>0</v>
      </c>
      <c r="J4807" s="60"/>
      <c r="K4807" s="59"/>
    </row>
    <row r="4808" spans="1:11" ht="15" customHeight="1" x14ac:dyDescent="0.4">
      <c r="A4808" s="58">
        <v>4804</v>
      </c>
      <c r="B4808" s="59" t="s">
        <v>10143</v>
      </c>
      <c r="C4808" s="59" t="s">
        <v>5361</v>
      </c>
      <c r="D4808" s="59" t="s">
        <v>7937</v>
      </c>
      <c r="E4808" s="58" t="s">
        <v>586</v>
      </c>
      <c r="F4808" s="58">
        <v>1</v>
      </c>
      <c r="G4808" s="59"/>
      <c r="H4808" s="59"/>
      <c r="I4808" s="59">
        <v>0</v>
      </c>
      <c r="J4808" s="60"/>
      <c r="K4808" s="59"/>
    </row>
    <row r="4809" spans="1:11" ht="15" customHeight="1" x14ac:dyDescent="0.4">
      <c r="A4809" s="58">
        <v>4805</v>
      </c>
      <c r="B4809" s="59" t="s">
        <v>10144</v>
      </c>
      <c r="C4809" s="59" t="s">
        <v>10145</v>
      </c>
      <c r="D4809" s="59" t="s">
        <v>7937</v>
      </c>
      <c r="E4809" s="58" t="s">
        <v>586</v>
      </c>
      <c r="F4809" s="58">
        <v>1</v>
      </c>
      <c r="G4809" s="59"/>
      <c r="H4809" s="59"/>
      <c r="I4809" s="59">
        <v>0</v>
      </c>
      <c r="J4809" s="60"/>
      <c r="K4809" s="59"/>
    </row>
    <row r="4810" spans="1:11" ht="15" customHeight="1" x14ac:dyDescent="0.4">
      <c r="A4810" s="58">
        <v>4806</v>
      </c>
      <c r="B4810" s="59" t="s">
        <v>10146</v>
      </c>
      <c r="C4810" s="59" t="s">
        <v>10147</v>
      </c>
      <c r="D4810" s="59" t="s">
        <v>7937</v>
      </c>
      <c r="E4810" s="58" t="s">
        <v>586</v>
      </c>
      <c r="F4810" s="58">
        <v>1</v>
      </c>
      <c r="G4810" s="59"/>
      <c r="H4810" s="59"/>
      <c r="I4810" s="59">
        <v>0</v>
      </c>
      <c r="J4810" s="60"/>
      <c r="K4810" s="59"/>
    </row>
    <row r="4811" spans="1:11" ht="15" customHeight="1" x14ac:dyDescent="0.4">
      <c r="A4811" s="58">
        <v>4807</v>
      </c>
      <c r="B4811" s="59" t="s">
        <v>10148</v>
      </c>
      <c r="C4811" s="59" t="s">
        <v>5271</v>
      </c>
      <c r="D4811" s="59" t="s">
        <v>594</v>
      </c>
      <c r="E4811" s="58" t="s">
        <v>586</v>
      </c>
      <c r="F4811" s="58">
        <v>1</v>
      </c>
      <c r="G4811" s="59"/>
      <c r="H4811" s="59"/>
      <c r="I4811" s="59">
        <v>0</v>
      </c>
      <c r="J4811" s="60"/>
      <c r="K4811" s="59"/>
    </row>
    <row r="4812" spans="1:11" ht="15" customHeight="1" x14ac:dyDescent="0.4">
      <c r="A4812" s="58">
        <v>4808</v>
      </c>
      <c r="B4812" s="59" t="s">
        <v>10149</v>
      </c>
      <c r="C4812" s="59" t="s">
        <v>9430</v>
      </c>
      <c r="D4812" s="59" t="s">
        <v>594</v>
      </c>
      <c r="E4812" s="58" t="s">
        <v>586</v>
      </c>
      <c r="F4812" s="58">
        <v>1</v>
      </c>
      <c r="G4812" s="59"/>
      <c r="H4812" s="59"/>
      <c r="I4812" s="59">
        <v>0</v>
      </c>
      <c r="J4812" s="60"/>
      <c r="K4812" s="59"/>
    </row>
    <row r="4813" spans="1:11" ht="15" customHeight="1" x14ac:dyDescent="0.4">
      <c r="A4813" s="58">
        <v>4809</v>
      </c>
      <c r="B4813" s="59" t="s">
        <v>10150</v>
      </c>
      <c r="C4813" s="59" t="s">
        <v>10151</v>
      </c>
      <c r="D4813" s="59" t="s">
        <v>594</v>
      </c>
      <c r="E4813" s="58" t="s">
        <v>586</v>
      </c>
      <c r="F4813" s="58">
        <v>1</v>
      </c>
      <c r="G4813" s="59"/>
      <c r="H4813" s="59"/>
      <c r="I4813" s="59">
        <v>0</v>
      </c>
      <c r="J4813" s="60"/>
      <c r="K4813" s="59"/>
    </row>
    <row r="4814" spans="1:11" ht="15" customHeight="1" x14ac:dyDescent="0.4">
      <c r="A4814" s="58">
        <v>4810</v>
      </c>
      <c r="B4814" s="59" t="s">
        <v>10152</v>
      </c>
      <c r="C4814" s="59" t="s">
        <v>10153</v>
      </c>
      <c r="D4814" s="59" t="s">
        <v>10154</v>
      </c>
      <c r="E4814" s="58" t="s">
        <v>586</v>
      </c>
      <c r="F4814" s="58" t="s">
        <v>672</v>
      </c>
      <c r="G4814" s="59"/>
      <c r="H4814" s="59"/>
      <c r="I4814" s="59">
        <v>0</v>
      </c>
      <c r="J4814" s="60"/>
      <c r="K4814" s="59"/>
    </row>
    <row r="4815" spans="1:11" ht="15" customHeight="1" x14ac:dyDescent="0.4">
      <c r="A4815" s="58">
        <v>4811</v>
      </c>
      <c r="B4815" s="59" t="s">
        <v>10155</v>
      </c>
      <c r="C4815" s="59" t="s">
        <v>10156</v>
      </c>
      <c r="D4815" s="59" t="s">
        <v>5768</v>
      </c>
      <c r="E4815" s="58" t="s">
        <v>829</v>
      </c>
      <c r="F4815" s="58" t="s">
        <v>608</v>
      </c>
      <c r="G4815" s="59" t="s">
        <v>2738</v>
      </c>
      <c r="H4815" s="59" t="s">
        <v>5769</v>
      </c>
      <c r="I4815" s="59">
        <v>1.7700000000000001E-3</v>
      </c>
      <c r="J4815" s="60">
        <v>564971751.41242933</v>
      </c>
      <c r="K4815" s="59"/>
    </row>
    <row r="4816" spans="1:11" ht="15" customHeight="1" x14ac:dyDescent="0.4">
      <c r="A4816" s="58">
        <v>4812</v>
      </c>
      <c r="B4816" s="59" t="s">
        <v>10157</v>
      </c>
      <c r="C4816" s="59" t="s">
        <v>10158</v>
      </c>
      <c r="D4816" s="59" t="s">
        <v>10159</v>
      </c>
      <c r="E4816" s="58" t="s">
        <v>582</v>
      </c>
      <c r="F4816" s="58" t="s">
        <v>598</v>
      </c>
      <c r="G4816" s="59"/>
      <c r="H4816" s="59"/>
      <c r="I4816" s="59">
        <v>0</v>
      </c>
      <c r="J4816" s="60"/>
      <c r="K4816" s="59"/>
    </row>
    <row r="4817" spans="1:11" ht="15" customHeight="1" x14ac:dyDescent="0.4">
      <c r="A4817" s="58">
        <v>4813</v>
      </c>
      <c r="B4817" s="59" t="s">
        <v>10160</v>
      </c>
      <c r="C4817" s="59" t="s">
        <v>10161</v>
      </c>
      <c r="D4817" s="59" t="s">
        <v>10162</v>
      </c>
      <c r="E4817" s="58" t="s">
        <v>586</v>
      </c>
      <c r="F4817" s="58" t="s">
        <v>598</v>
      </c>
      <c r="G4817" s="59"/>
      <c r="H4817" s="59"/>
      <c r="I4817" s="59">
        <v>0</v>
      </c>
      <c r="J4817" s="60"/>
      <c r="K4817" s="59"/>
    </row>
    <row r="4818" spans="1:11" ht="15" customHeight="1" x14ac:dyDescent="0.4">
      <c r="A4818" s="58">
        <v>4814</v>
      </c>
      <c r="B4818" s="59" t="s">
        <v>10163</v>
      </c>
      <c r="C4818" s="59" t="s">
        <v>10164</v>
      </c>
      <c r="D4818" s="59" t="s">
        <v>10165</v>
      </c>
      <c r="E4818" s="58" t="s">
        <v>586</v>
      </c>
      <c r="F4818" s="58" t="s">
        <v>672</v>
      </c>
      <c r="G4818" s="59"/>
      <c r="H4818" s="59"/>
      <c r="I4818" s="59">
        <v>0</v>
      </c>
      <c r="J4818" s="60"/>
      <c r="K4818" s="59"/>
    </row>
    <row r="4819" spans="1:11" ht="15" customHeight="1" x14ac:dyDescent="0.4">
      <c r="A4819" s="58">
        <v>4815</v>
      </c>
      <c r="B4819" s="59" t="s">
        <v>10166</v>
      </c>
      <c r="C4819" s="59" t="s">
        <v>10167</v>
      </c>
      <c r="D4819" s="59" t="s">
        <v>10168</v>
      </c>
      <c r="E4819" s="58" t="s">
        <v>586</v>
      </c>
      <c r="F4819" s="58" t="s">
        <v>598</v>
      </c>
      <c r="G4819" s="59"/>
      <c r="H4819" s="59"/>
      <c r="I4819" s="59">
        <v>0</v>
      </c>
      <c r="J4819" s="60"/>
      <c r="K4819" s="59"/>
    </row>
    <row r="4820" spans="1:11" ht="15" customHeight="1" x14ac:dyDescent="0.4">
      <c r="A4820" s="58">
        <v>4816</v>
      </c>
      <c r="B4820" s="59" t="s">
        <v>10169</v>
      </c>
      <c r="C4820" s="59" t="s">
        <v>10170</v>
      </c>
      <c r="D4820" s="59" t="s">
        <v>10171</v>
      </c>
      <c r="E4820" s="58" t="s">
        <v>582</v>
      </c>
      <c r="F4820" s="58" t="s">
        <v>598</v>
      </c>
      <c r="G4820" s="59"/>
      <c r="H4820" s="59"/>
      <c r="I4820" s="59">
        <v>8.8000000000000003E-4</v>
      </c>
      <c r="J4820" s="60">
        <v>1136363636.3636363</v>
      </c>
      <c r="K4820" s="59"/>
    </row>
    <row r="4821" spans="1:11" ht="15" customHeight="1" x14ac:dyDescent="0.4">
      <c r="A4821" s="58">
        <v>4817</v>
      </c>
      <c r="B4821" s="59" t="s">
        <v>10172</v>
      </c>
      <c r="C4821" s="59" t="s">
        <v>10099</v>
      </c>
      <c r="D4821" s="59" t="s">
        <v>74</v>
      </c>
      <c r="E4821" s="58" t="s">
        <v>829</v>
      </c>
      <c r="F4821" s="58" t="s">
        <v>598</v>
      </c>
      <c r="G4821" s="59" t="s">
        <v>830</v>
      </c>
      <c r="H4821" s="59" t="s">
        <v>831</v>
      </c>
      <c r="I4821" s="59">
        <v>4.4000000000000002E-4</v>
      </c>
      <c r="J4821" s="60">
        <v>2272727272.7272725</v>
      </c>
      <c r="K4821" s="59"/>
    </row>
    <row r="4822" spans="1:11" ht="15" customHeight="1" x14ac:dyDescent="0.4">
      <c r="A4822" s="58">
        <v>4818</v>
      </c>
      <c r="B4822" s="59" t="s">
        <v>10173</v>
      </c>
      <c r="C4822" s="59" t="s">
        <v>1887</v>
      </c>
      <c r="D4822" s="59" t="s">
        <v>1888</v>
      </c>
      <c r="E4822" s="58" t="s">
        <v>586</v>
      </c>
      <c r="F4822" s="58">
        <v>1</v>
      </c>
      <c r="G4822" s="59"/>
      <c r="H4822" s="59"/>
      <c r="I4822" s="59">
        <v>0</v>
      </c>
      <c r="J4822" s="60"/>
      <c r="K4822" s="59"/>
    </row>
    <row r="4823" spans="1:11" ht="15" customHeight="1" x14ac:dyDescent="0.4">
      <c r="A4823" s="58">
        <v>4819</v>
      </c>
      <c r="B4823" s="59" t="s">
        <v>10174</v>
      </c>
      <c r="C4823" s="59" t="s">
        <v>9430</v>
      </c>
      <c r="D4823" s="59" t="s">
        <v>594</v>
      </c>
      <c r="E4823" s="58" t="s">
        <v>586</v>
      </c>
      <c r="F4823" s="58">
        <v>1</v>
      </c>
      <c r="G4823" s="59"/>
      <c r="H4823" s="59"/>
      <c r="I4823" s="59">
        <v>0</v>
      </c>
      <c r="J4823" s="60"/>
      <c r="K4823" s="59"/>
    </row>
    <row r="4824" spans="1:11" ht="15" customHeight="1" x14ac:dyDescent="0.4">
      <c r="A4824" s="58">
        <v>4820</v>
      </c>
      <c r="B4824" s="59" t="s">
        <v>10175</v>
      </c>
      <c r="C4824" s="59" t="s">
        <v>10176</v>
      </c>
      <c r="D4824" s="59" t="s">
        <v>9811</v>
      </c>
      <c r="E4824" s="58" t="s">
        <v>586</v>
      </c>
      <c r="F4824" s="58" t="s">
        <v>598</v>
      </c>
      <c r="G4824" s="59"/>
      <c r="H4824" s="59"/>
      <c r="I4824" s="59">
        <v>0</v>
      </c>
      <c r="J4824" s="60"/>
      <c r="K4824" s="59"/>
    </row>
    <row r="4825" spans="1:11" ht="15" customHeight="1" x14ac:dyDescent="0.4">
      <c r="A4825" s="58">
        <v>4821</v>
      </c>
      <c r="B4825" s="59" t="s">
        <v>10177</v>
      </c>
      <c r="C4825" s="59">
        <v>81082546</v>
      </c>
      <c r="D4825" s="59" t="s">
        <v>10178</v>
      </c>
      <c r="E4825" s="58" t="s">
        <v>582</v>
      </c>
      <c r="F4825" s="58" t="s">
        <v>598</v>
      </c>
      <c r="G4825" s="59"/>
      <c r="H4825" s="59"/>
      <c r="I4825" s="59">
        <v>4.4000000000000002E-4</v>
      </c>
      <c r="J4825" s="60">
        <v>2272727272.7272725</v>
      </c>
      <c r="K4825" s="59"/>
    </row>
    <row r="4826" spans="1:11" ht="15" customHeight="1" x14ac:dyDescent="0.4">
      <c r="A4826" s="58">
        <v>4822</v>
      </c>
      <c r="B4826" s="59" t="s">
        <v>10179</v>
      </c>
      <c r="C4826" s="59" t="s">
        <v>10180</v>
      </c>
      <c r="D4826" s="59" t="s">
        <v>10181</v>
      </c>
      <c r="E4826" s="58" t="s">
        <v>829</v>
      </c>
      <c r="F4826" s="58" t="s">
        <v>598</v>
      </c>
      <c r="G4826" s="59" t="s">
        <v>830</v>
      </c>
      <c r="H4826" s="59" t="s">
        <v>831</v>
      </c>
      <c r="I4826" s="59">
        <v>4.4000000000000002E-4</v>
      </c>
      <c r="J4826" s="60">
        <v>2272727272.7272725</v>
      </c>
      <c r="K4826" s="59"/>
    </row>
    <row r="4827" spans="1:11" ht="15" customHeight="1" x14ac:dyDescent="0.4">
      <c r="A4827" s="58">
        <v>4823</v>
      </c>
      <c r="B4827" s="59" t="s">
        <v>10182</v>
      </c>
      <c r="C4827" s="59" t="s">
        <v>10183</v>
      </c>
      <c r="D4827" s="59" t="s">
        <v>10184</v>
      </c>
      <c r="E4827" s="58" t="s">
        <v>586</v>
      </c>
      <c r="F4827" s="58" t="s">
        <v>598</v>
      </c>
      <c r="G4827" s="59"/>
      <c r="H4827" s="59"/>
      <c r="I4827" s="59">
        <v>0</v>
      </c>
      <c r="J4827" s="60"/>
      <c r="K4827" s="59"/>
    </row>
    <row r="4828" spans="1:11" ht="15" customHeight="1" x14ac:dyDescent="0.4">
      <c r="A4828" s="58">
        <v>4824</v>
      </c>
      <c r="B4828" s="59" t="s">
        <v>10185</v>
      </c>
      <c r="C4828" s="59" t="s">
        <v>593</v>
      </c>
      <c r="D4828" s="59" t="s">
        <v>594</v>
      </c>
      <c r="E4828" s="58" t="s">
        <v>586</v>
      </c>
      <c r="F4828" s="58">
        <v>1</v>
      </c>
      <c r="G4828" s="59"/>
      <c r="H4828" s="59"/>
      <c r="I4828" s="59">
        <v>0</v>
      </c>
      <c r="J4828" s="60"/>
      <c r="K4828" s="59"/>
    </row>
    <row r="4829" spans="1:11" ht="15" customHeight="1" x14ac:dyDescent="0.4">
      <c r="A4829" s="58">
        <v>4825</v>
      </c>
      <c r="B4829" s="59" t="s">
        <v>10186</v>
      </c>
      <c r="C4829" s="59" t="s">
        <v>10187</v>
      </c>
      <c r="D4829" s="59" t="s">
        <v>10188</v>
      </c>
      <c r="E4829" s="58" t="s">
        <v>582</v>
      </c>
      <c r="F4829" s="58" t="s">
        <v>598</v>
      </c>
      <c r="G4829" s="59"/>
      <c r="H4829" s="59"/>
      <c r="I4829" s="59">
        <v>0</v>
      </c>
      <c r="J4829" s="60"/>
      <c r="K4829" s="59"/>
    </row>
    <row r="4830" spans="1:11" ht="15" customHeight="1" x14ac:dyDescent="0.4">
      <c r="A4830" s="58">
        <v>4826</v>
      </c>
      <c r="B4830" s="59" t="s">
        <v>10189</v>
      </c>
      <c r="C4830" s="59" t="s">
        <v>10190</v>
      </c>
      <c r="D4830" s="59" t="s">
        <v>1885</v>
      </c>
      <c r="E4830" s="58" t="s">
        <v>586</v>
      </c>
      <c r="F4830" s="58" t="s">
        <v>608</v>
      </c>
      <c r="G4830" s="59"/>
      <c r="H4830" s="59"/>
      <c r="I4830" s="59">
        <v>0</v>
      </c>
      <c r="J4830" s="60"/>
      <c r="K4830" s="59"/>
    </row>
    <row r="4831" spans="1:11" ht="15" customHeight="1" x14ac:dyDescent="0.4">
      <c r="A4831" s="58">
        <v>4827</v>
      </c>
      <c r="B4831" s="59" t="s">
        <v>10191</v>
      </c>
      <c r="C4831" s="59" t="s">
        <v>10192</v>
      </c>
      <c r="D4831" s="59" t="s">
        <v>10193</v>
      </c>
      <c r="E4831" s="58" t="s">
        <v>586</v>
      </c>
      <c r="F4831" s="58">
        <v>1</v>
      </c>
      <c r="G4831" s="59"/>
      <c r="H4831" s="59"/>
      <c r="I4831" s="59">
        <v>0</v>
      </c>
      <c r="J4831" s="60"/>
      <c r="K4831" s="59"/>
    </row>
    <row r="4832" spans="1:11" ht="15" customHeight="1" x14ac:dyDescent="0.4">
      <c r="A4832" s="58">
        <v>4828</v>
      </c>
      <c r="B4832" s="59" t="s">
        <v>10194</v>
      </c>
      <c r="C4832" s="59" t="s">
        <v>10195</v>
      </c>
      <c r="D4832" s="59" t="s">
        <v>10196</v>
      </c>
      <c r="E4832" s="58" t="s">
        <v>586</v>
      </c>
      <c r="F4832" s="58">
        <v>1</v>
      </c>
      <c r="G4832" s="59"/>
      <c r="H4832" s="59"/>
      <c r="I4832" s="59">
        <v>0</v>
      </c>
      <c r="J4832" s="60"/>
      <c r="K4832" s="59"/>
    </row>
    <row r="4833" spans="1:11" ht="15" customHeight="1" x14ac:dyDescent="0.4">
      <c r="A4833" s="58">
        <v>4829</v>
      </c>
      <c r="B4833" s="59" t="s">
        <v>10197</v>
      </c>
      <c r="C4833" s="59" t="s">
        <v>10198</v>
      </c>
      <c r="D4833" s="59" t="s">
        <v>10199</v>
      </c>
      <c r="E4833" s="58" t="s">
        <v>586</v>
      </c>
      <c r="F4833" s="58">
        <v>1</v>
      </c>
      <c r="G4833" s="59"/>
      <c r="H4833" s="59"/>
      <c r="I4833" s="59">
        <v>0</v>
      </c>
      <c r="J4833" s="60"/>
      <c r="K4833" s="59"/>
    </row>
  </sheetData>
  <mergeCells count="11">
    <mergeCell ref="K3:K4"/>
    <mergeCell ref="A1:J2"/>
    <mergeCell ref="A3:A4"/>
    <mergeCell ref="B3:B4"/>
    <mergeCell ref="C3:C4"/>
    <mergeCell ref="D3:D4"/>
    <mergeCell ref="E3:E4"/>
    <mergeCell ref="F3:F4"/>
    <mergeCell ref="G3:G4"/>
    <mergeCell ref="H3:H4"/>
    <mergeCell ref="I3:J3"/>
  </mergeCells>
  <phoneticPr fontId="18" type="noConversion"/>
  <printOptions horizontalCentered="1"/>
  <pageMargins left="0.59055118110236227" right="0.59055118110236227" top="0.78740157480314965" bottom="0.78740157480314965" header="0.39370078740157483" footer="0.6692913385826772"/>
  <pageSetup paperSize="9" scale="53" fitToHeight="100" orientation="landscape" r:id="rId1"/>
  <headerFooter alignWithMargins="0">
    <oddFooter>&amp;C&amp;12부3-4-&amp;P(장입유도탄)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47402"/>
  <sheetViews>
    <sheetView showGridLines="0" zoomScale="55" zoomScaleNormal="55" workbookViewId="0">
      <pane ySplit="17" topLeftCell="A18" activePane="bottomLeft" state="frozen"/>
      <selection pane="bottomLeft" activeCell="S23" sqref="S23"/>
    </sheetView>
  </sheetViews>
  <sheetFormatPr defaultRowHeight="17.399999999999999" x14ac:dyDescent="0.4"/>
  <cols>
    <col min="1" max="1" width="1.59765625" customWidth="1"/>
    <col min="2" max="2" width="5.796875" bestFit="1" customWidth="1"/>
    <col min="3" max="3" width="17.5" customWidth="1"/>
    <col min="4" max="4" width="20.3984375" customWidth="1"/>
    <col min="5" max="5" width="18" customWidth="1"/>
    <col min="6" max="6" width="35.3984375" bestFit="1" customWidth="1"/>
    <col min="7" max="7" width="10.69921875" customWidth="1"/>
    <col min="8" max="8" width="29.296875" customWidth="1"/>
    <col min="9" max="9" width="31.09765625" customWidth="1"/>
    <col min="10" max="10" width="22.09765625" customWidth="1"/>
    <col min="11" max="11" width="17.3984375" customWidth="1"/>
    <col min="12" max="12" width="20" hidden="1" customWidth="1"/>
    <col min="13" max="13" width="8.19921875" customWidth="1"/>
    <col min="14" max="14" width="1.09765625" customWidth="1"/>
    <col min="15" max="15" width="15" bestFit="1" customWidth="1"/>
    <col min="16" max="16" width="15" customWidth="1"/>
    <col min="17" max="17" width="15.296875" bestFit="1" customWidth="1"/>
    <col min="18" max="18" width="15.296875" customWidth="1"/>
    <col min="19" max="19" width="11.19921875" customWidth="1"/>
    <col min="20" max="20" width="13.19921875" bestFit="1" customWidth="1"/>
    <col min="21" max="21" width="22.59765625" customWidth="1"/>
    <col min="22" max="23" width="16.5" customWidth="1"/>
    <col min="24" max="24" width="19.3984375" customWidth="1"/>
    <col min="25" max="25" width="22.296875" customWidth="1"/>
    <col min="26" max="26" width="7.59765625" customWidth="1"/>
  </cols>
  <sheetData>
    <row r="1" spans="1:25" ht="7.8" customHeight="1" x14ac:dyDescent="0.4"/>
    <row r="2" spans="1:25" ht="22.2" customHeight="1" x14ac:dyDescent="0.4">
      <c r="B2" s="46"/>
    </row>
    <row r="3" spans="1:25" ht="19.2" x14ac:dyDescent="0.4">
      <c r="B3" s="47"/>
    </row>
    <row r="4" spans="1:25" ht="25.2" customHeight="1" x14ac:dyDescent="0.4">
      <c r="B4" s="48"/>
    </row>
    <row r="5" spans="1:25" ht="21" x14ac:dyDescent="0.4">
      <c r="A5" s="6"/>
      <c r="B5" s="46"/>
      <c r="C5" s="6"/>
    </row>
    <row r="6" spans="1:25" x14ac:dyDescent="0.4">
      <c r="A6" s="6"/>
      <c r="B6" s="48"/>
      <c r="C6" s="6"/>
    </row>
    <row r="7" spans="1:25" x14ac:dyDescent="0.4">
      <c r="A7" s="6"/>
      <c r="B7" s="48"/>
      <c r="C7" s="6"/>
    </row>
    <row r="8" spans="1:25" ht="18" thickBot="1" x14ac:dyDescent="0.45">
      <c r="A8" s="6"/>
      <c r="B8" s="48"/>
      <c r="C8" s="6"/>
    </row>
    <row r="9" spans="1:25" ht="25.8" thickBot="1" x14ac:dyDescent="0.45">
      <c r="A9" s="6"/>
      <c r="B9" s="48"/>
      <c r="C9" s="6"/>
      <c r="I9" s="68" t="s">
        <v>25</v>
      </c>
      <c r="J9" s="69"/>
    </row>
    <row r="10" spans="1:25" ht="21.6" thickBot="1" x14ac:dyDescent="0.45">
      <c r="A10" s="6"/>
      <c r="B10" s="48"/>
      <c r="C10" s="6"/>
      <c r="I10" s="70">
        <f>SUM(Y18:Y176)</f>
        <v>3.7682184296936985</v>
      </c>
      <c r="J10" s="71"/>
    </row>
    <row r="11" spans="1:25" ht="25.8" thickBot="1" x14ac:dyDescent="0.45">
      <c r="A11" s="6"/>
      <c r="B11" s="48"/>
      <c r="C11" s="6"/>
      <c r="I11" s="39" t="s">
        <v>27</v>
      </c>
      <c r="J11" s="5" t="s">
        <v>28</v>
      </c>
    </row>
    <row r="12" spans="1:25" ht="21.6" thickBot="1" x14ac:dyDescent="0.45">
      <c r="A12" s="6"/>
      <c r="B12" s="48"/>
      <c r="C12" s="6"/>
      <c r="I12" s="40">
        <v>43</v>
      </c>
      <c r="J12" s="14">
        <v>60</v>
      </c>
    </row>
    <row r="13" spans="1:25" ht="25.8" thickBot="1" x14ac:dyDescent="0.45">
      <c r="A13" s="6"/>
      <c r="B13" s="48"/>
      <c r="C13" s="6"/>
      <c r="I13" s="41" t="s">
        <v>547</v>
      </c>
      <c r="J13" s="42" t="s">
        <v>548</v>
      </c>
    </row>
    <row r="14" spans="1:25" ht="21.6" thickBot="1" x14ac:dyDescent="0.45">
      <c r="A14" s="6"/>
      <c r="B14" s="6"/>
      <c r="C14" s="6"/>
      <c r="I14" s="43">
        <v>67</v>
      </c>
      <c r="J14" s="44">
        <v>90</v>
      </c>
    </row>
    <row r="15" spans="1:25" ht="18" thickBot="1" x14ac:dyDescent="0.45"/>
    <row r="16" spans="1:25" ht="21.6" customHeight="1" x14ac:dyDescent="0.4">
      <c r="B16" s="72" t="s">
        <v>64</v>
      </c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12"/>
      <c r="O16" s="74" t="s">
        <v>24</v>
      </c>
      <c r="P16" s="74"/>
      <c r="Q16" s="74"/>
      <c r="R16" s="74"/>
      <c r="S16" s="74"/>
      <c r="T16" s="74"/>
      <c r="U16" s="74"/>
      <c r="V16" s="74"/>
      <c r="W16" s="74"/>
      <c r="X16" s="74"/>
      <c r="Y16" s="75"/>
    </row>
    <row r="17" spans="2:25" ht="23.4" customHeight="1" x14ac:dyDescent="0.4">
      <c r="B17" s="7" t="s">
        <v>26</v>
      </c>
      <c r="C17" s="3" t="s">
        <v>0</v>
      </c>
      <c r="D17" s="3" t="s">
        <v>1</v>
      </c>
      <c r="E17" s="3" t="s">
        <v>2</v>
      </c>
      <c r="F17" s="3" t="s">
        <v>3</v>
      </c>
      <c r="G17" s="3" t="s">
        <v>68</v>
      </c>
      <c r="H17" s="3" t="s">
        <v>65</v>
      </c>
      <c r="I17" s="3" t="s">
        <v>66</v>
      </c>
      <c r="J17" s="3" t="s">
        <v>67</v>
      </c>
      <c r="K17" s="3" t="s">
        <v>69</v>
      </c>
      <c r="L17" s="3" t="s">
        <v>76</v>
      </c>
      <c r="M17" s="3" t="s">
        <v>63</v>
      </c>
      <c r="N17" s="9"/>
      <c r="O17" s="37" t="s">
        <v>29</v>
      </c>
      <c r="P17" s="37" t="s">
        <v>549</v>
      </c>
      <c r="Q17" s="37" t="s">
        <v>30</v>
      </c>
      <c r="R17" s="37" t="s">
        <v>565</v>
      </c>
      <c r="S17" s="37" t="s">
        <v>31</v>
      </c>
      <c r="T17" s="37" t="s">
        <v>21</v>
      </c>
      <c r="U17" s="37" t="s">
        <v>22</v>
      </c>
      <c r="V17" s="28" t="s">
        <v>546</v>
      </c>
      <c r="W17" s="28" t="s">
        <v>545</v>
      </c>
      <c r="X17" s="28" t="s">
        <v>23</v>
      </c>
      <c r="Y17" s="29" t="s">
        <v>32</v>
      </c>
    </row>
    <row r="18" spans="2:25" x14ac:dyDescent="0.4">
      <c r="B18" s="49">
        <v>3</v>
      </c>
      <c r="C18" s="30" t="s">
        <v>527</v>
      </c>
      <c r="D18" s="30"/>
      <c r="E18" s="30"/>
      <c r="F18" s="30"/>
      <c r="G18" s="30">
        <v>1</v>
      </c>
      <c r="H18" s="30" t="s">
        <v>71</v>
      </c>
      <c r="I18" s="30">
        <v>375.86190199999999</v>
      </c>
      <c r="J18" s="30">
        <v>1</v>
      </c>
      <c r="K18" s="45">
        <f>SUM(K19:K176)</f>
        <v>53.904798999999983</v>
      </c>
      <c r="L18" s="31"/>
      <c r="M18" s="30">
        <v>0</v>
      </c>
      <c r="N18" s="10"/>
      <c r="O18" s="2"/>
      <c r="P18" s="2"/>
      <c r="Q18" s="2"/>
      <c r="R18" s="2"/>
      <c r="S18" s="2"/>
      <c r="T18" s="2"/>
      <c r="U18" s="2"/>
      <c r="V18" s="2"/>
      <c r="W18" s="2"/>
      <c r="X18" s="17"/>
      <c r="Y18" s="21">
        <f>(K18/$K$18)*X18</f>
        <v>0</v>
      </c>
    </row>
    <row r="19" spans="2:25" x14ac:dyDescent="0.4">
      <c r="B19" s="19">
        <v>3</v>
      </c>
      <c r="C19" s="8" t="s">
        <v>77</v>
      </c>
      <c r="D19" s="8" t="s">
        <v>152</v>
      </c>
      <c r="E19" s="8" t="s">
        <v>512</v>
      </c>
      <c r="F19" s="8" t="s">
        <v>512</v>
      </c>
      <c r="G19" s="8">
        <v>1</v>
      </c>
      <c r="H19" s="8">
        <v>255.455185</v>
      </c>
      <c r="I19" s="8">
        <v>255.455185</v>
      </c>
      <c r="J19" s="8">
        <v>1</v>
      </c>
      <c r="K19" s="8"/>
      <c r="L19" s="32" t="s">
        <v>528</v>
      </c>
      <c r="M19" s="8">
        <v>0</v>
      </c>
      <c r="N19" s="8"/>
      <c r="O19" s="8"/>
      <c r="P19" s="8"/>
      <c r="Q19" s="8"/>
      <c r="R19" s="8"/>
      <c r="S19" s="8"/>
      <c r="T19" s="8"/>
      <c r="U19" s="20"/>
      <c r="V19" s="20"/>
      <c r="W19" s="20"/>
      <c r="X19" s="33"/>
      <c r="Y19" s="34"/>
    </row>
    <row r="20" spans="2:25" x14ac:dyDescent="0.4">
      <c r="B20" s="50">
        <v>4</v>
      </c>
      <c r="C20" s="2" t="s">
        <v>78</v>
      </c>
      <c r="D20" s="2" t="s">
        <v>153</v>
      </c>
      <c r="E20" s="2" t="s">
        <v>512</v>
      </c>
      <c r="F20" s="2" t="s">
        <v>512</v>
      </c>
      <c r="G20" s="2">
        <v>1</v>
      </c>
      <c r="H20" s="2">
        <v>230.15869799999999</v>
      </c>
      <c r="I20" s="2">
        <v>230.15869799999999</v>
      </c>
      <c r="J20" s="2">
        <f t="shared" ref="J20:J37" si="0">$J$19</f>
        <v>1</v>
      </c>
      <c r="K20" s="2"/>
      <c r="L20" s="2" t="s">
        <v>528</v>
      </c>
      <c r="M20" s="2">
        <v>0</v>
      </c>
      <c r="N20" s="11"/>
      <c r="O20" s="15"/>
      <c r="P20" s="15"/>
      <c r="Q20" s="15"/>
      <c r="R20" s="15"/>
      <c r="S20" s="15"/>
      <c r="T20" s="2"/>
      <c r="U20" s="18"/>
      <c r="V20" s="18"/>
      <c r="W20" s="18"/>
      <c r="X20" s="17"/>
      <c r="Y20" s="21"/>
    </row>
    <row r="21" spans="2:25" x14ac:dyDescent="0.4">
      <c r="B21" s="50">
        <v>5</v>
      </c>
      <c r="C21" s="2" t="s">
        <v>79</v>
      </c>
      <c r="D21" s="2" t="s">
        <v>154</v>
      </c>
      <c r="E21" s="2" t="s">
        <v>512</v>
      </c>
      <c r="F21" s="2" t="s">
        <v>512</v>
      </c>
      <c r="G21" s="2">
        <v>1</v>
      </c>
      <c r="H21" s="2">
        <v>65.659571</v>
      </c>
      <c r="I21" s="2">
        <v>65.659571</v>
      </c>
      <c r="J21" s="2">
        <f t="shared" si="0"/>
        <v>1</v>
      </c>
      <c r="K21" s="2"/>
      <c r="L21" s="2" t="s">
        <v>528</v>
      </c>
      <c r="M21" s="2">
        <v>0</v>
      </c>
      <c r="N21" s="16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21"/>
    </row>
    <row r="22" spans="2:25" x14ac:dyDescent="0.4">
      <c r="B22" s="50">
        <v>6</v>
      </c>
      <c r="C22" s="2" t="s">
        <v>80</v>
      </c>
      <c r="D22" s="2" t="s">
        <v>155</v>
      </c>
      <c r="E22" s="2" t="s">
        <v>512</v>
      </c>
      <c r="F22" s="2" t="s">
        <v>512</v>
      </c>
      <c r="G22" s="2">
        <v>1</v>
      </c>
      <c r="H22" s="2">
        <v>4.1803280000000003</v>
      </c>
      <c r="I22" s="2">
        <v>4.1803280000000003</v>
      </c>
      <c r="J22" s="2">
        <f t="shared" si="0"/>
        <v>1</v>
      </c>
      <c r="K22" s="2"/>
      <c r="L22" s="2" t="s">
        <v>528</v>
      </c>
      <c r="M22" s="2">
        <v>0</v>
      </c>
      <c r="N22" s="16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21"/>
    </row>
    <row r="23" spans="2:25" x14ac:dyDescent="0.4">
      <c r="B23" s="51">
        <v>7</v>
      </c>
      <c r="C23" s="1" t="s">
        <v>81</v>
      </c>
      <c r="D23" s="1" t="s">
        <v>156</v>
      </c>
      <c r="E23" s="1" t="s">
        <v>513</v>
      </c>
      <c r="F23" s="1" t="s">
        <v>518</v>
      </c>
      <c r="G23" s="1">
        <v>1</v>
      </c>
      <c r="H23" s="1">
        <v>4.1616379999999999</v>
      </c>
      <c r="I23" s="1">
        <v>4.1616379999999999</v>
      </c>
      <c r="J23" s="1">
        <f t="shared" si="0"/>
        <v>1</v>
      </c>
      <c r="K23" s="1">
        <f t="shared" ref="K23:K57" si="1">I23*J23</f>
        <v>4.1616379999999999</v>
      </c>
      <c r="L23" s="15">
        <f t="shared" ref="L23:L61" si="2">IF(I23=K23,0,1)</f>
        <v>0</v>
      </c>
      <c r="M23" s="1">
        <v>1</v>
      </c>
      <c r="N23" s="16"/>
      <c r="O23" s="15">
        <f>$I$12+273.15</f>
        <v>316.14999999999998</v>
      </c>
      <c r="P23" s="15">
        <f>$I$14</f>
        <v>67</v>
      </c>
      <c r="Q23" s="15">
        <f>$J$12+273.15</f>
        <v>333.15</v>
      </c>
      <c r="R23" s="15">
        <f>$J$14</f>
        <v>90</v>
      </c>
      <c r="S23" s="15">
        <v>8.6174000000000005E-5</v>
      </c>
      <c r="T23" s="15">
        <v>0.7</v>
      </c>
      <c r="U23" s="15" t="s">
        <v>70</v>
      </c>
      <c r="V23" s="15">
        <v>2.66</v>
      </c>
      <c r="W23" s="15" t="s">
        <v>551</v>
      </c>
      <c r="X23" s="15">
        <f>EXP((T23/S23)*(1/O23-1/Q23))*((R23/P23)^V23)</f>
        <v>8.1345226049929753</v>
      </c>
      <c r="Y23" s="21">
        <f>(K23/$K$18)*X23</f>
        <v>0.62801344245431223</v>
      </c>
    </row>
    <row r="24" spans="2:25" x14ac:dyDescent="0.4">
      <c r="B24" s="50">
        <v>7</v>
      </c>
      <c r="C24" s="2" t="s">
        <v>82</v>
      </c>
      <c r="D24" s="2" t="s">
        <v>157</v>
      </c>
      <c r="E24" s="2" t="s">
        <v>512</v>
      </c>
      <c r="F24" s="2" t="s">
        <v>512</v>
      </c>
      <c r="G24" s="2">
        <v>2</v>
      </c>
      <c r="H24" s="2">
        <v>1.068E-2</v>
      </c>
      <c r="I24" s="2">
        <v>1.068E-2</v>
      </c>
      <c r="J24" s="2">
        <f t="shared" si="0"/>
        <v>1</v>
      </c>
      <c r="K24" s="2"/>
      <c r="L24" s="2" t="s">
        <v>528</v>
      </c>
      <c r="M24" s="2">
        <v>0</v>
      </c>
      <c r="N24" s="16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21"/>
    </row>
    <row r="25" spans="2:25" x14ac:dyDescent="0.4">
      <c r="B25" s="50">
        <v>6</v>
      </c>
      <c r="C25" s="2" t="s">
        <v>83</v>
      </c>
      <c r="D25" s="2" t="s">
        <v>158</v>
      </c>
      <c r="E25" s="2" t="s">
        <v>512</v>
      </c>
      <c r="F25" s="2" t="s">
        <v>512</v>
      </c>
      <c r="G25" s="2">
        <v>1</v>
      </c>
      <c r="H25" s="2">
        <v>23.482673999999999</v>
      </c>
      <c r="I25" s="2">
        <v>23.482673999999999</v>
      </c>
      <c r="J25" s="2">
        <f t="shared" si="0"/>
        <v>1</v>
      </c>
      <c r="K25" s="2"/>
      <c r="L25" s="2" t="s">
        <v>528</v>
      </c>
      <c r="M25" s="2">
        <v>0</v>
      </c>
      <c r="N25" s="16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21"/>
    </row>
    <row r="26" spans="2:25" x14ac:dyDescent="0.4">
      <c r="B26" s="51">
        <v>7</v>
      </c>
      <c r="C26" s="1" t="s">
        <v>84</v>
      </c>
      <c r="D26" s="1" t="s">
        <v>159</v>
      </c>
      <c r="E26" s="1" t="s">
        <v>514</v>
      </c>
      <c r="F26" s="1" t="s">
        <v>14</v>
      </c>
      <c r="G26" s="1">
        <v>1</v>
      </c>
      <c r="H26" s="1">
        <v>2.075E-3</v>
      </c>
      <c r="I26" s="1">
        <v>2.075E-3</v>
      </c>
      <c r="J26" s="1">
        <f t="shared" si="0"/>
        <v>1</v>
      </c>
      <c r="K26" s="1">
        <f t="shared" si="1"/>
        <v>2.075E-3</v>
      </c>
      <c r="L26" s="15">
        <f t="shared" si="2"/>
        <v>0</v>
      </c>
      <c r="M26" s="1">
        <v>1</v>
      </c>
      <c r="N26" s="16"/>
      <c r="O26" s="15">
        <f t="shared" ref="O26:O36" si="3">$I$12+273.15</f>
        <v>316.14999999999998</v>
      </c>
      <c r="P26" s="15">
        <f t="shared" ref="P26:P36" si="4">$I$14</f>
        <v>67</v>
      </c>
      <c r="Q26" s="15">
        <f t="shared" ref="Q26:Q36" si="5">$J$12+273.15</f>
        <v>333.15</v>
      </c>
      <c r="R26" s="15">
        <f t="shared" ref="R26:R36" si="6">$J$14</f>
        <v>90</v>
      </c>
      <c r="S26" s="15">
        <v>8.6174000000000005E-5</v>
      </c>
      <c r="T26" s="15">
        <v>0.4</v>
      </c>
      <c r="U26" s="15" t="s">
        <v>70</v>
      </c>
      <c r="V26" s="15">
        <v>2.66</v>
      </c>
      <c r="W26" s="15" t="s">
        <v>551</v>
      </c>
      <c r="X26" s="15">
        <f t="shared" ref="X26:X63" si="7">EXP((T26/S26)*(1/O26-1/Q26))*((R26/P26)^V26)</f>
        <v>4.6376817209693977</v>
      </c>
      <c r="Y26" s="21">
        <f t="shared" ref="Y26:Y36" si="8">(K26/$K$18)*X26</f>
        <v>1.7852194516134831E-4</v>
      </c>
    </row>
    <row r="27" spans="2:25" x14ac:dyDescent="0.4">
      <c r="B27" s="51">
        <v>7</v>
      </c>
      <c r="C27" s="1" t="s">
        <v>74</v>
      </c>
      <c r="D27" s="1" t="s">
        <v>160</v>
      </c>
      <c r="E27" s="1" t="s">
        <v>13</v>
      </c>
      <c r="F27" s="1" t="s">
        <v>519</v>
      </c>
      <c r="G27" s="1">
        <v>1</v>
      </c>
      <c r="H27" s="1">
        <v>0.43653900000000001</v>
      </c>
      <c r="I27" s="1">
        <v>0.43653900000000001</v>
      </c>
      <c r="J27" s="1">
        <f t="shared" si="0"/>
        <v>1</v>
      </c>
      <c r="K27" s="1">
        <f t="shared" si="1"/>
        <v>0.43653900000000001</v>
      </c>
      <c r="L27" s="15">
        <f t="shared" si="2"/>
        <v>0</v>
      </c>
      <c r="M27" s="1">
        <v>1</v>
      </c>
      <c r="N27" s="16"/>
      <c r="O27" s="15">
        <f t="shared" si="3"/>
        <v>316.14999999999998</v>
      </c>
      <c r="P27" s="15">
        <f t="shared" si="4"/>
        <v>67</v>
      </c>
      <c r="Q27" s="15">
        <f t="shared" si="5"/>
        <v>333.15</v>
      </c>
      <c r="R27" s="15">
        <f t="shared" si="6"/>
        <v>90</v>
      </c>
      <c r="S27" s="15">
        <v>8.6174000000000005E-5</v>
      </c>
      <c r="T27" s="15">
        <v>0.4</v>
      </c>
      <c r="U27" s="15" t="s">
        <v>70</v>
      </c>
      <c r="V27" s="15">
        <v>2.66</v>
      </c>
      <c r="W27" s="15" t="s">
        <v>551</v>
      </c>
      <c r="X27" s="15">
        <f t="shared" si="7"/>
        <v>4.6376817209693977</v>
      </c>
      <c r="Y27" s="21">
        <f t="shared" si="8"/>
        <v>3.7557489840380646E-2</v>
      </c>
    </row>
    <row r="28" spans="2:25" x14ac:dyDescent="0.4">
      <c r="B28" s="51">
        <v>7</v>
      </c>
      <c r="C28" s="1" t="s">
        <v>85</v>
      </c>
      <c r="D28" s="1" t="s">
        <v>62</v>
      </c>
      <c r="E28" s="1" t="s">
        <v>9</v>
      </c>
      <c r="F28" s="1" t="s">
        <v>10</v>
      </c>
      <c r="G28" s="1">
        <v>2</v>
      </c>
      <c r="H28" s="1">
        <v>1.3866E-2</v>
      </c>
      <c r="I28" s="1">
        <v>1.3866E-2</v>
      </c>
      <c r="J28" s="1">
        <f t="shared" si="0"/>
        <v>1</v>
      </c>
      <c r="K28" s="1">
        <f t="shared" si="1"/>
        <v>1.3866E-2</v>
      </c>
      <c r="L28" s="15">
        <f t="shared" si="2"/>
        <v>0</v>
      </c>
      <c r="M28" s="1">
        <v>1</v>
      </c>
      <c r="N28" s="16"/>
      <c r="O28" s="15">
        <f t="shared" si="3"/>
        <v>316.14999999999998</v>
      </c>
      <c r="P28" s="15">
        <f t="shared" si="4"/>
        <v>67</v>
      </c>
      <c r="Q28" s="15">
        <f t="shared" si="5"/>
        <v>333.15</v>
      </c>
      <c r="R28" s="15">
        <f t="shared" si="6"/>
        <v>90</v>
      </c>
      <c r="S28" s="15">
        <v>8.6174000000000005E-5</v>
      </c>
      <c r="T28" s="15">
        <v>0.05</v>
      </c>
      <c r="U28" s="15" t="s">
        <v>70</v>
      </c>
      <c r="V28" s="15">
        <v>2.66</v>
      </c>
      <c r="W28" s="15" t="s">
        <v>551</v>
      </c>
      <c r="X28" s="15">
        <f t="shared" si="7"/>
        <v>2.4076755081060446</v>
      </c>
      <c r="Y28" s="21">
        <f t="shared" si="8"/>
        <v>6.1932943290259599E-4</v>
      </c>
    </row>
    <row r="29" spans="2:25" x14ac:dyDescent="0.4">
      <c r="B29" s="51">
        <v>7</v>
      </c>
      <c r="C29" s="1" t="s">
        <v>85</v>
      </c>
      <c r="D29" s="1" t="s">
        <v>161</v>
      </c>
      <c r="E29" s="1" t="s">
        <v>9</v>
      </c>
      <c r="F29" s="1" t="s">
        <v>10</v>
      </c>
      <c r="G29" s="1">
        <v>4</v>
      </c>
      <c r="H29" s="1">
        <v>1.1271E-2</v>
      </c>
      <c r="I29" s="1">
        <v>2.2540999999999999E-2</v>
      </c>
      <c r="J29" s="1">
        <f t="shared" si="0"/>
        <v>1</v>
      </c>
      <c r="K29" s="1">
        <f t="shared" si="1"/>
        <v>2.2540999999999999E-2</v>
      </c>
      <c r="L29" s="15">
        <f t="shared" si="2"/>
        <v>0</v>
      </c>
      <c r="M29" s="1">
        <v>1</v>
      </c>
      <c r="N29" s="16"/>
      <c r="O29" s="15">
        <f t="shared" si="3"/>
        <v>316.14999999999998</v>
      </c>
      <c r="P29" s="15">
        <f t="shared" si="4"/>
        <v>67</v>
      </c>
      <c r="Q29" s="15">
        <f t="shared" si="5"/>
        <v>333.15</v>
      </c>
      <c r="R29" s="15">
        <f t="shared" si="6"/>
        <v>90</v>
      </c>
      <c r="S29" s="15">
        <v>8.6174000000000005E-5</v>
      </c>
      <c r="T29" s="15">
        <v>0.05</v>
      </c>
      <c r="U29" s="15" t="s">
        <v>70</v>
      </c>
      <c r="V29" s="15">
        <v>2.66</v>
      </c>
      <c r="W29" s="15" t="s">
        <v>551</v>
      </c>
      <c r="X29" s="15">
        <f t="shared" si="7"/>
        <v>2.4076755081060446</v>
      </c>
      <c r="Y29" s="21">
        <f t="shared" si="8"/>
        <v>1.0068011500834716E-3</v>
      </c>
    </row>
    <row r="30" spans="2:25" x14ac:dyDescent="0.4">
      <c r="B30" s="51">
        <v>7</v>
      </c>
      <c r="C30" s="1" t="s">
        <v>86</v>
      </c>
      <c r="D30" s="1" t="s">
        <v>163</v>
      </c>
      <c r="E30" s="1" t="s">
        <v>19</v>
      </c>
      <c r="F30" s="1" t="s">
        <v>520</v>
      </c>
      <c r="G30" s="1">
        <v>2</v>
      </c>
      <c r="H30" s="1">
        <v>0.13200000000000001</v>
      </c>
      <c r="I30" s="1">
        <v>0.13200000000000001</v>
      </c>
      <c r="J30" s="1">
        <f t="shared" si="0"/>
        <v>1</v>
      </c>
      <c r="K30" s="1">
        <f t="shared" si="1"/>
        <v>0.13200000000000001</v>
      </c>
      <c r="L30" s="15">
        <f t="shared" si="2"/>
        <v>0</v>
      </c>
      <c r="M30" s="1">
        <v>1</v>
      </c>
      <c r="N30" s="16"/>
      <c r="O30" s="15">
        <f t="shared" si="3"/>
        <v>316.14999999999998</v>
      </c>
      <c r="P30" s="15">
        <f t="shared" si="4"/>
        <v>67</v>
      </c>
      <c r="Q30" s="15">
        <f t="shared" si="5"/>
        <v>333.15</v>
      </c>
      <c r="R30" s="15">
        <f t="shared" si="6"/>
        <v>90</v>
      </c>
      <c r="S30" s="15">
        <v>8.6174000000000005E-5</v>
      </c>
      <c r="T30" s="15">
        <v>0.15</v>
      </c>
      <c r="U30" s="15" t="s">
        <v>70</v>
      </c>
      <c r="V30" s="15">
        <v>2.66</v>
      </c>
      <c r="W30" s="15" t="s">
        <v>551</v>
      </c>
      <c r="X30" s="15">
        <f t="shared" si="7"/>
        <v>2.9036326086657942</v>
      </c>
      <c r="Y30" s="21">
        <f t="shared" si="8"/>
        <v>7.1103039331226322E-3</v>
      </c>
    </row>
    <row r="31" spans="2:25" x14ac:dyDescent="0.4">
      <c r="B31" s="51">
        <v>7</v>
      </c>
      <c r="C31" s="1" t="s">
        <v>86</v>
      </c>
      <c r="D31" s="1" t="s">
        <v>164</v>
      </c>
      <c r="E31" s="1" t="s">
        <v>19</v>
      </c>
      <c r="F31" s="1" t="s">
        <v>520</v>
      </c>
      <c r="G31" s="1">
        <v>11</v>
      </c>
      <c r="H31" s="1">
        <v>0.13200000000000001</v>
      </c>
      <c r="I31" s="1">
        <v>0.26400000000000001</v>
      </c>
      <c r="J31" s="1">
        <f t="shared" si="0"/>
        <v>1</v>
      </c>
      <c r="K31" s="1">
        <f t="shared" si="1"/>
        <v>0.26400000000000001</v>
      </c>
      <c r="L31" s="15">
        <f t="shared" si="2"/>
        <v>0</v>
      </c>
      <c r="M31" s="1">
        <v>1</v>
      </c>
      <c r="N31" s="16"/>
      <c r="O31" s="15">
        <f t="shared" si="3"/>
        <v>316.14999999999998</v>
      </c>
      <c r="P31" s="15">
        <f t="shared" si="4"/>
        <v>67</v>
      </c>
      <c r="Q31" s="15">
        <f t="shared" si="5"/>
        <v>333.15</v>
      </c>
      <c r="R31" s="15">
        <f t="shared" si="6"/>
        <v>90</v>
      </c>
      <c r="S31" s="15">
        <v>8.6174000000000005E-5</v>
      </c>
      <c r="T31" s="15">
        <v>0.15</v>
      </c>
      <c r="U31" s="15" t="s">
        <v>70</v>
      </c>
      <c r="V31" s="15">
        <v>2.66</v>
      </c>
      <c r="W31" s="15" t="s">
        <v>551</v>
      </c>
      <c r="X31" s="15">
        <f t="shared" si="7"/>
        <v>2.9036326086657942</v>
      </c>
      <c r="Y31" s="21">
        <f t="shared" si="8"/>
        <v>1.4220607866245264E-2</v>
      </c>
    </row>
    <row r="32" spans="2:25" x14ac:dyDescent="0.4">
      <c r="B32" s="51">
        <v>7</v>
      </c>
      <c r="C32" s="1" t="s">
        <v>87</v>
      </c>
      <c r="D32" s="1" t="s">
        <v>168</v>
      </c>
      <c r="E32" s="1" t="s">
        <v>6</v>
      </c>
      <c r="F32" s="1" t="s">
        <v>35</v>
      </c>
      <c r="G32" s="1">
        <v>1</v>
      </c>
      <c r="H32" s="1">
        <v>3.1359999999999999E-3</v>
      </c>
      <c r="I32" s="1">
        <v>0.11291</v>
      </c>
      <c r="J32" s="1">
        <f t="shared" si="0"/>
        <v>1</v>
      </c>
      <c r="K32" s="1">
        <f t="shared" si="1"/>
        <v>0.11291</v>
      </c>
      <c r="L32" s="15">
        <f t="shared" si="2"/>
        <v>0</v>
      </c>
      <c r="M32" s="1">
        <v>1</v>
      </c>
      <c r="N32" s="16"/>
      <c r="O32" s="15">
        <f t="shared" si="3"/>
        <v>316.14999999999998</v>
      </c>
      <c r="P32" s="15">
        <f t="shared" si="4"/>
        <v>67</v>
      </c>
      <c r="Q32" s="15">
        <f t="shared" si="5"/>
        <v>333.15</v>
      </c>
      <c r="R32" s="15">
        <f t="shared" si="6"/>
        <v>90</v>
      </c>
      <c r="S32" s="15">
        <v>8.6174000000000005E-5</v>
      </c>
      <c r="T32" s="15">
        <v>0.7</v>
      </c>
      <c r="U32" s="15" t="s">
        <v>70</v>
      </c>
      <c r="V32" s="15">
        <v>2.66</v>
      </c>
      <c r="W32" s="15" t="s">
        <v>551</v>
      </c>
      <c r="X32" s="15">
        <f t="shared" si="7"/>
        <v>8.1345226049929753</v>
      </c>
      <c r="Y32" s="21">
        <f t="shared" si="8"/>
        <v>1.7038723163215155E-2</v>
      </c>
    </row>
    <row r="33" spans="2:25" x14ac:dyDescent="0.4">
      <c r="B33" s="51">
        <v>7</v>
      </c>
      <c r="C33" s="1" t="s">
        <v>87</v>
      </c>
      <c r="D33" s="1" t="s">
        <v>169</v>
      </c>
      <c r="E33" s="1" t="s">
        <v>6</v>
      </c>
      <c r="F33" s="1" t="s">
        <v>35</v>
      </c>
      <c r="G33" s="1">
        <v>23</v>
      </c>
      <c r="H33" s="1">
        <v>3.1359999999999999E-3</v>
      </c>
      <c r="I33" s="1">
        <v>3.1359999999999999E-3</v>
      </c>
      <c r="J33" s="1">
        <f t="shared" si="0"/>
        <v>1</v>
      </c>
      <c r="K33" s="1">
        <f t="shared" si="1"/>
        <v>3.1359999999999999E-3</v>
      </c>
      <c r="L33" s="15">
        <f t="shared" si="2"/>
        <v>0</v>
      </c>
      <c r="M33" s="1">
        <v>1</v>
      </c>
      <c r="N33" s="16"/>
      <c r="O33" s="15">
        <f t="shared" si="3"/>
        <v>316.14999999999998</v>
      </c>
      <c r="P33" s="15">
        <f t="shared" si="4"/>
        <v>67</v>
      </c>
      <c r="Q33" s="15">
        <f t="shared" si="5"/>
        <v>333.15</v>
      </c>
      <c r="R33" s="15">
        <f t="shared" si="6"/>
        <v>90</v>
      </c>
      <c r="S33" s="15">
        <v>8.6174000000000005E-5</v>
      </c>
      <c r="T33" s="15">
        <v>0.7</v>
      </c>
      <c r="U33" s="15" t="s">
        <v>70</v>
      </c>
      <c r="V33" s="15">
        <v>2.66</v>
      </c>
      <c r="W33" s="15" t="s">
        <v>551</v>
      </c>
      <c r="X33" s="15">
        <f t="shared" si="7"/>
        <v>8.1345226049929753</v>
      </c>
      <c r="Y33" s="21">
        <f t="shared" si="8"/>
        <v>4.7323918023065026E-4</v>
      </c>
    </row>
    <row r="34" spans="2:25" x14ac:dyDescent="0.4">
      <c r="B34" s="51">
        <v>7</v>
      </c>
      <c r="C34" s="1" t="s">
        <v>37</v>
      </c>
      <c r="D34" s="1" t="s">
        <v>170</v>
      </c>
      <c r="E34" s="1" t="s">
        <v>11</v>
      </c>
      <c r="F34" s="1" t="s">
        <v>36</v>
      </c>
      <c r="G34" s="1">
        <v>3</v>
      </c>
      <c r="H34" s="1">
        <v>0.109226</v>
      </c>
      <c r="I34" s="1">
        <v>2.5121889999999998</v>
      </c>
      <c r="J34" s="1">
        <f t="shared" si="0"/>
        <v>1</v>
      </c>
      <c r="K34" s="1">
        <f t="shared" si="1"/>
        <v>2.5121889999999998</v>
      </c>
      <c r="L34" s="15">
        <f t="shared" si="2"/>
        <v>0</v>
      </c>
      <c r="M34" s="1">
        <v>1</v>
      </c>
      <c r="N34" s="16"/>
      <c r="O34" s="15">
        <f t="shared" si="3"/>
        <v>316.14999999999998</v>
      </c>
      <c r="P34" s="15">
        <f t="shared" si="4"/>
        <v>67</v>
      </c>
      <c r="Q34" s="15">
        <f t="shared" si="5"/>
        <v>333.15</v>
      </c>
      <c r="R34" s="15">
        <f t="shared" si="6"/>
        <v>90</v>
      </c>
      <c r="S34" s="15">
        <v>8.6174000000000005E-5</v>
      </c>
      <c r="T34" s="15">
        <v>0.22</v>
      </c>
      <c r="U34" s="15" t="s">
        <v>70</v>
      </c>
      <c r="V34" s="15">
        <v>0.98</v>
      </c>
      <c r="W34" s="15" t="s">
        <v>552</v>
      </c>
      <c r="X34" s="15">
        <f t="shared" si="7"/>
        <v>2.0163249064768305</v>
      </c>
      <c r="Y34" s="21">
        <f t="shared" si="8"/>
        <v>9.3969170545967956E-2</v>
      </c>
    </row>
    <row r="35" spans="2:25" x14ac:dyDescent="0.4">
      <c r="B35" s="51">
        <v>7</v>
      </c>
      <c r="C35" s="1" t="s">
        <v>538</v>
      </c>
      <c r="D35" s="1" t="s">
        <v>537</v>
      </c>
      <c r="E35" s="1" t="s">
        <v>15</v>
      </c>
      <c r="F35" s="1" t="s">
        <v>16</v>
      </c>
      <c r="G35" s="1">
        <v>23</v>
      </c>
      <c r="H35" s="1">
        <v>2.2590000000000002E-3</v>
      </c>
      <c r="I35" s="1">
        <v>6.7759999999999999E-3</v>
      </c>
      <c r="J35" s="1">
        <f t="shared" si="0"/>
        <v>1</v>
      </c>
      <c r="K35" s="1">
        <f t="shared" si="1"/>
        <v>6.7759999999999999E-3</v>
      </c>
      <c r="L35" s="15">
        <f t="shared" si="2"/>
        <v>0</v>
      </c>
      <c r="M35" s="1">
        <v>1</v>
      </c>
      <c r="N35" s="16"/>
      <c r="O35" s="15">
        <f t="shared" si="3"/>
        <v>316.14999999999998</v>
      </c>
      <c r="P35" s="15">
        <f t="shared" si="4"/>
        <v>67</v>
      </c>
      <c r="Q35" s="15">
        <f t="shared" si="5"/>
        <v>333.15</v>
      </c>
      <c r="R35" s="15">
        <f t="shared" si="6"/>
        <v>90</v>
      </c>
      <c r="S35" s="15">
        <v>8.6174000000000005E-5</v>
      </c>
      <c r="T35" s="15">
        <v>0.15</v>
      </c>
      <c r="U35" s="15" t="s">
        <v>70</v>
      </c>
      <c r="V35" s="15">
        <v>2.66</v>
      </c>
      <c r="W35" s="15" t="s">
        <v>551</v>
      </c>
      <c r="X35" s="15">
        <f t="shared" si="7"/>
        <v>2.9036326086657942</v>
      </c>
      <c r="Y35" s="21">
        <f t="shared" si="8"/>
        <v>3.6499560190029513E-4</v>
      </c>
    </row>
    <row r="36" spans="2:25" x14ac:dyDescent="0.4">
      <c r="B36" s="51">
        <v>7</v>
      </c>
      <c r="C36" s="1" t="s">
        <v>88</v>
      </c>
      <c r="D36" s="1" t="s">
        <v>57</v>
      </c>
      <c r="E36" s="1" t="s">
        <v>15</v>
      </c>
      <c r="F36" s="1" t="s">
        <v>16</v>
      </c>
      <c r="G36" s="1">
        <v>23</v>
      </c>
      <c r="H36" s="1">
        <v>2.2590000000000002E-3</v>
      </c>
      <c r="I36" s="1">
        <v>5.1949000000000002E-2</v>
      </c>
      <c r="J36" s="1">
        <f t="shared" si="0"/>
        <v>1</v>
      </c>
      <c r="K36" s="1">
        <f t="shared" si="1"/>
        <v>5.1949000000000002E-2</v>
      </c>
      <c r="L36" s="15">
        <f t="shared" si="2"/>
        <v>0</v>
      </c>
      <c r="M36" s="1">
        <v>1</v>
      </c>
      <c r="N36" s="16"/>
      <c r="O36" s="15">
        <f t="shared" si="3"/>
        <v>316.14999999999998</v>
      </c>
      <c r="P36" s="15">
        <f t="shared" si="4"/>
        <v>67</v>
      </c>
      <c r="Q36" s="15">
        <f t="shared" si="5"/>
        <v>333.15</v>
      </c>
      <c r="R36" s="15">
        <f t="shared" si="6"/>
        <v>90</v>
      </c>
      <c r="S36" s="15">
        <v>8.6174000000000005E-5</v>
      </c>
      <c r="T36" s="15">
        <v>0.15</v>
      </c>
      <c r="U36" s="15" t="s">
        <v>70</v>
      </c>
      <c r="V36" s="15">
        <v>2.66</v>
      </c>
      <c r="W36" s="15" t="s">
        <v>551</v>
      </c>
      <c r="X36" s="15">
        <f t="shared" si="7"/>
        <v>2.9036326086657942</v>
      </c>
      <c r="Y36" s="21">
        <f t="shared" si="8"/>
        <v>2.7982816592559672E-3</v>
      </c>
    </row>
    <row r="37" spans="2:25" x14ac:dyDescent="0.4">
      <c r="B37" s="50">
        <v>6</v>
      </c>
      <c r="C37" s="2" t="s">
        <v>89</v>
      </c>
      <c r="D37" s="2" t="s">
        <v>176</v>
      </c>
      <c r="E37" s="2" t="s">
        <v>512</v>
      </c>
      <c r="F37" s="2" t="s">
        <v>512</v>
      </c>
      <c r="G37" s="2">
        <v>1</v>
      </c>
      <c r="H37" s="2">
        <v>1.024988</v>
      </c>
      <c r="I37" s="2">
        <v>1.024988</v>
      </c>
      <c r="J37" s="2">
        <f t="shared" si="0"/>
        <v>1</v>
      </c>
      <c r="K37" s="2"/>
      <c r="L37" s="2" t="s">
        <v>528</v>
      </c>
      <c r="M37" s="2">
        <v>0</v>
      </c>
      <c r="N37" s="16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21"/>
    </row>
    <row r="38" spans="2:25" x14ac:dyDescent="0.4">
      <c r="B38" s="50">
        <v>6</v>
      </c>
      <c r="C38" s="2" t="s">
        <v>91</v>
      </c>
      <c r="D38" s="2" t="s">
        <v>180</v>
      </c>
      <c r="E38" s="2" t="s">
        <v>512</v>
      </c>
      <c r="F38" s="2" t="s">
        <v>512</v>
      </c>
      <c r="G38" s="2">
        <v>1</v>
      </c>
      <c r="H38" s="2">
        <v>12.882375</v>
      </c>
      <c r="I38" s="2">
        <v>12.882375</v>
      </c>
      <c r="J38" s="2">
        <f t="shared" ref="J38:J53" si="9">$J$19</f>
        <v>1</v>
      </c>
      <c r="K38" s="2"/>
      <c r="L38" s="2" t="s">
        <v>528</v>
      </c>
      <c r="M38" s="2">
        <v>0</v>
      </c>
      <c r="N38" s="16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21"/>
    </row>
    <row r="39" spans="2:25" x14ac:dyDescent="0.4">
      <c r="B39" s="50">
        <v>6</v>
      </c>
      <c r="C39" s="2" t="s">
        <v>93</v>
      </c>
      <c r="D39" s="2" t="s">
        <v>185</v>
      </c>
      <c r="E39" s="2" t="s">
        <v>512</v>
      </c>
      <c r="F39" s="2" t="s">
        <v>512</v>
      </c>
      <c r="G39" s="2">
        <v>1</v>
      </c>
      <c r="H39" s="2">
        <v>1.0324439999999999</v>
      </c>
      <c r="I39" s="2">
        <v>1.0324439999999999</v>
      </c>
      <c r="J39" s="2">
        <f t="shared" si="9"/>
        <v>1</v>
      </c>
      <c r="K39" s="2"/>
      <c r="L39" s="2" t="s">
        <v>528</v>
      </c>
      <c r="M39" s="2">
        <v>0</v>
      </c>
      <c r="N39" s="16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21"/>
    </row>
    <row r="40" spans="2:25" x14ac:dyDescent="0.4">
      <c r="B40" s="50">
        <v>6</v>
      </c>
      <c r="C40" s="2" t="s">
        <v>94</v>
      </c>
      <c r="D40" s="2" t="s">
        <v>189</v>
      </c>
      <c r="E40" s="2" t="s">
        <v>512</v>
      </c>
      <c r="F40" s="2" t="s">
        <v>512</v>
      </c>
      <c r="G40" s="2">
        <v>1</v>
      </c>
      <c r="H40" s="2">
        <v>1.0182420000000001</v>
      </c>
      <c r="I40" s="2">
        <v>1.0182420000000001</v>
      </c>
      <c r="J40" s="2">
        <f t="shared" si="9"/>
        <v>1</v>
      </c>
      <c r="K40" s="2"/>
      <c r="L40" s="2" t="s">
        <v>528</v>
      </c>
      <c r="M40" s="2">
        <v>0</v>
      </c>
      <c r="N40" s="16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21"/>
    </row>
    <row r="41" spans="2:25" x14ac:dyDescent="0.4">
      <c r="B41" s="50">
        <v>6</v>
      </c>
      <c r="C41" s="2" t="s">
        <v>95</v>
      </c>
      <c r="D41" s="2" t="s">
        <v>193</v>
      </c>
      <c r="E41" s="2" t="s">
        <v>512</v>
      </c>
      <c r="F41" s="2" t="s">
        <v>512</v>
      </c>
      <c r="G41" s="2">
        <v>1</v>
      </c>
      <c r="H41" s="2">
        <v>1.00475</v>
      </c>
      <c r="I41" s="2">
        <v>1.00475</v>
      </c>
      <c r="J41" s="2">
        <f t="shared" si="9"/>
        <v>1</v>
      </c>
      <c r="K41" s="2"/>
      <c r="L41" s="2" t="s">
        <v>528</v>
      </c>
      <c r="M41" s="2">
        <v>0</v>
      </c>
      <c r="N41" s="16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21"/>
    </row>
    <row r="42" spans="2:25" x14ac:dyDescent="0.4">
      <c r="B42" s="51">
        <v>7</v>
      </c>
      <c r="C42" s="1" t="s">
        <v>74</v>
      </c>
      <c r="D42" s="1" t="s">
        <v>194</v>
      </c>
      <c r="E42" s="1" t="s">
        <v>13</v>
      </c>
      <c r="F42" s="1" t="s">
        <v>14</v>
      </c>
      <c r="G42" s="1">
        <v>1</v>
      </c>
      <c r="H42" s="1">
        <v>0.50202000000000002</v>
      </c>
      <c r="I42" s="1">
        <v>0.50202000000000002</v>
      </c>
      <c r="J42" s="1">
        <f t="shared" si="9"/>
        <v>1</v>
      </c>
      <c r="K42" s="1">
        <f t="shared" si="1"/>
        <v>0.50202000000000002</v>
      </c>
      <c r="L42" s="15">
        <f t="shared" si="2"/>
        <v>0</v>
      </c>
      <c r="M42" s="1">
        <v>1</v>
      </c>
      <c r="N42" s="16"/>
      <c r="O42" s="15">
        <f>$I$12+273.15</f>
        <v>316.14999999999998</v>
      </c>
      <c r="P42" s="15">
        <f>$I$14</f>
        <v>67</v>
      </c>
      <c r="Q42" s="15">
        <f>$J$12+273.15</f>
        <v>333.15</v>
      </c>
      <c r="R42" s="15">
        <f>$J$14</f>
        <v>90</v>
      </c>
      <c r="S42" s="15">
        <v>8.6174000000000005E-5</v>
      </c>
      <c r="T42" s="15">
        <v>0.4</v>
      </c>
      <c r="U42" s="15" t="s">
        <v>70</v>
      </c>
      <c r="V42" s="15">
        <v>2.66</v>
      </c>
      <c r="W42" s="15" t="s">
        <v>551</v>
      </c>
      <c r="X42" s="15">
        <f t="shared" si="7"/>
        <v>4.6376817209693977</v>
      </c>
      <c r="Y42" s="21">
        <f>(K42/$K$18)*X42</f>
        <v>4.3191126221638593E-2</v>
      </c>
    </row>
    <row r="43" spans="2:25" x14ac:dyDescent="0.4">
      <c r="B43" s="51">
        <v>7</v>
      </c>
      <c r="C43" s="1" t="s">
        <v>74</v>
      </c>
      <c r="D43" s="1" t="s">
        <v>195</v>
      </c>
      <c r="E43" s="1" t="s">
        <v>13</v>
      </c>
      <c r="F43" s="1" t="s">
        <v>14</v>
      </c>
      <c r="G43" s="1">
        <v>1</v>
      </c>
      <c r="H43" s="1">
        <v>0.50202000000000002</v>
      </c>
      <c r="I43" s="1">
        <v>0.50202000000000002</v>
      </c>
      <c r="J43" s="1">
        <f t="shared" si="9"/>
        <v>1</v>
      </c>
      <c r="K43" s="1">
        <f t="shared" si="1"/>
        <v>0.50202000000000002</v>
      </c>
      <c r="L43" s="15">
        <f t="shared" si="2"/>
        <v>0</v>
      </c>
      <c r="M43" s="1">
        <v>1</v>
      </c>
      <c r="N43" s="16"/>
      <c r="O43" s="15">
        <f>$I$12+273.15</f>
        <v>316.14999999999998</v>
      </c>
      <c r="P43" s="15">
        <f>$I$14</f>
        <v>67</v>
      </c>
      <c r="Q43" s="15">
        <f>$J$12+273.15</f>
        <v>333.15</v>
      </c>
      <c r="R43" s="15">
        <f>$J$14</f>
        <v>90</v>
      </c>
      <c r="S43" s="15">
        <v>8.6174000000000005E-5</v>
      </c>
      <c r="T43" s="15">
        <v>0.4</v>
      </c>
      <c r="U43" s="15" t="s">
        <v>70</v>
      </c>
      <c r="V43" s="15">
        <v>2.66</v>
      </c>
      <c r="W43" s="15" t="s">
        <v>551</v>
      </c>
      <c r="X43" s="15">
        <f t="shared" si="7"/>
        <v>4.6376817209693977</v>
      </c>
      <c r="Y43" s="21">
        <f>(K43/$K$18)*X43</f>
        <v>4.3191126221638593E-2</v>
      </c>
    </row>
    <row r="44" spans="2:25" x14ac:dyDescent="0.4">
      <c r="B44" s="50">
        <v>5</v>
      </c>
      <c r="C44" s="2" t="s">
        <v>96</v>
      </c>
      <c r="D44" s="2" t="s">
        <v>196</v>
      </c>
      <c r="E44" s="2" t="s">
        <v>512</v>
      </c>
      <c r="F44" s="2" t="s">
        <v>512</v>
      </c>
      <c r="G44" s="2">
        <v>2</v>
      </c>
      <c r="H44" s="2">
        <v>164.45907600000001</v>
      </c>
      <c r="I44" s="2">
        <v>164.45907600000001</v>
      </c>
      <c r="J44" s="2">
        <f t="shared" si="9"/>
        <v>1</v>
      </c>
      <c r="K44" s="2"/>
      <c r="L44" s="2" t="s">
        <v>528</v>
      </c>
      <c r="M44" s="2">
        <v>0</v>
      </c>
      <c r="N44" s="16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21"/>
    </row>
    <row r="45" spans="2:25" x14ac:dyDescent="0.4">
      <c r="B45" s="50">
        <v>6</v>
      </c>
      <c r="C45" s="2" t="s">
        <v>97</v>
      </c>
      <c r="D45" s="2" t="s">
        <v>197</v>
      </c>
      <c r="E45" s="2" t="s">
        <v>512</v>
      </c>
      <c r="F45" s="2" t="s">
        <v>512</v>
      </c>
      <c r="G45" s="2">
        <v>4</v>
      </c>
      <c r="H45" s="2">
        <v>1.068E-2</v>
      </c>
      <c r="I45" s="2">
        <v>1.068E-2</v>
      </c>
      <c r="J45" s="2">
        <f t="shared" si="9"/>
        <v>1</v>
      </c>
      <c r="K45" s="2"/>
      <c r="L45" s="2" t="s">
        <v>528</v>
      </c>
      <c r="M45" s="2">
        <v>0</v>
      </c>
      <c r="N45" s="16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21"/>
    </row>
    <row r="46" spans="2:25" x14ac:dyDescent="0.4">
      <c r="B46" s="50">
        <v>6</v>
      </c>
      <c r="C46" s="2" t="s">
        <v>98</v>
      </c>
      <c r="D46" s="2" t="s">
        <v>198</v>
      </c>
      <c r="E46" s="2" t="s">
        <v>512</v>
      </c>
      <c r="F46" s="2" t="s">
        <v>512</v>
      </c>
      <c r="G46" s="2">
        <v>2</v>
      </c>
      <c r="H46" s="2">
        <v>0.128163</v>
      </c>
      <c r="I46" s="2">
        <v>0.128163</v>
      </c>
      <c r="J46" s="2">
        <f t="shared" si="9"/>
        <v>1</v>
      </c>
      <c r="K46" s="2"/>
      <c r="L46" s="2" t="s">
        <v>528</v>
      </c>
      <c r="M46" s="2">
        <v>0</v>
      </c>
      <c r="N46" s="16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21"/>
    </row>
    <row r="47" spans="2:25" x14ac:dyDescent="0.4">
      <c r="B47" s="50">
        <v>6</v>
      </c>
      <c r="C47" s="2" t="s">
        <v>99</v>
      </c>
      <c r="D47" s="2" t="s">
        <v>199</v>
      </c>
      <c r="E47" s="2" t="s">
        <v>512</v>
      </c>
      <c r="F47" s="2" t="s">
        <v>512</v>
      </c>
      <c r="G47" s="2">
        <v>1</v>
      </c>
      <c r="H47" s="2">
        <v>11.928837</v>
      </c>
      <c r="I47" s="2">
        <v>11.928837</v>
      </c>
      <c r="J47" s="2">
        <f t="shared" si="9"/>
        <v>1</v>
      </c>
      <c r="K47" s="2"/>
      <c r="L47" s="2" t="s">
        <v>528</v>
      </c>
      <c r="M47" s="2">
        <v>0</v>
      </c>
      <c r="N47" s="16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21"/>
    </row>
    <row r="48" spans="2:25" x14ac:dyDescent="0.4">
      <c r="B48" s="50">
        <v>7</v>
      </c>
      <c r="C48" s="2" t="s">
        <v>100</v>
      </c>
      <c r="D48" s="2" t="s">
        <v>200</v>
      </c>
      <c r="E48" s="2" t="s">
        <v>512</v>
      </c>
      <c r="F48" s="2" t="s">
        <v>512</v>
      </c>
      <c r="G48" s="2">
        <v>4</v>
      </c>
      <c r="H48" s="2">
        <v>1.068E-2</v>
      </c>
      <c r="I48" s="2">
        <v>1.068E-2</v>
      </c>
      <c r="J48" s="2">
        <f t="shared" si="9"/>
        <v>1</v>
      </c>
      <c r="K48" s="2"/>
      <c r="L48" s="2" t="s">
        <v>528</v>
      </c>
      <c r="M48" s="2">
        <v>0</v>
      </c>
      <c r="N48" s="16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21"/>
    </row>
    <row r="49" spans="2:25" x14ac:dyDescent="0.4">
      <c r="B49" s="50">
        <v>7</v>
      </c>
      <c r="C49" s="2" t="s">
        <v>101</v>
      </c>
      <c r="D49" s="2" t="s">
        <v>201</v>
      </c>
      <c r="E49" s="2" t="s">
        <v>512</v>
      </c>
      <c r="F49" s="2" t="s">
        <v>512</v>
      </c>
      <c r="G49" s="2">
        <v>1</v>
      </c>
      <c r="H49" s="2">
        <v>0.128163</v>
      </c>
      <c r="I49" s="2">
        <v>0.128163</v>
      </c>
      <c r="J49" s="2">
        <f t="shared" si="9"/>
        <v>1</v>
      </c>
      <c r="K49" s="2"/>
      <c r="L49" s="2" t="s">
        <v>528</v>
      </c>
      <c r="M49" s="2">
        <v>0</v>
      </c>
      <c r="N49" s="16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21"/>
    </row>
    <row r="50" spans="2:25" x14ac:dyDescent="0.4">
      <c r="B50" s="50">
        <v>7</v>
      </c>
      <c r="C50" s="2" t="s">
        <v>102</v>
      </c>
      <c r="D50" s="2" t="s">
        <v>202</v>
      </c>
      <c r="E50" s="2" t="s">
        <v>512</v>
      </c>
      <c r="F50" s="2" t="s">
        <v>512</v>
      </c>
      <c r="G50" s="2">
        <v>1</v>
      </c>
      <c r="H50" s="2">
        <v>7.4501540000000004</v>
      </c>
      <c r="I50" s="2">
        <v>7.4501540000000004</v>
      </c>
      <c r="J50" s="2">
        <f t="shared" si="9"/>
        <v>1</v>
      </c>
      <c r="K50" s="2"/>
      <c r="L50" s="2" t="s">
        <v>528</v>
      </c>
      <c r="M50" s="2">
        <v>0</v>
      </c>
      <c r="N50" s="16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21"/>
    </row>
    <row r="51" spans="2:25" x14ac:dyDescent="0.4">
      <c r="B51" s="51">
        <v>8</v>
      </c>
      <c r="C51" s="1" t="s">
        <v>103</v>
      </c>
      <c r="D51" s="1" t="s">
        <v>203</v>
      </c>
      <c r="E51" s="1" t="s">
        <v>514</v>
      </c>
      <c r="F51" s="1" t="s">
        <v>14</v>
      </c>
      <c r="G51" s="1">
        <v>1</v>
      </c>
      <c r="H51" s="1">
        <v>2.075E-3</v>
      </c>
      <c r="I51" s="1">
        <v>2.075E-3</v>
      </c>
      <c r="J51" s="1">
        <f t="shared" si="9"/>
        <v>1</v>
      </c>
      <c r="K51" s="1">
        <f t="shared" si="1"/>
        <v>2.075E-3</v>
      </c>
      <c r="L51" s="15">
        <f t="shared" si="2"/>
        <v>0</v>
      </c>
      <c r="M51" s="1">
        <v>1</v>
      </c>
      <c r="N51" s="16"/>
      <c r="O51" s="15">
        <f t="shared" ref="O51:O63" si="10">$I$12+273.15</f>
        <v>316.14999999999998</v>
      </c>
      <c r="P51" s="15">
        <f t="shared" ref="P51:P63" si="11">$I$14</f>
        <v>67</v>
      </c>
      <c r="Q51" s="15">
        <f t="shared" ref="Q51:Q63" si="12">$J$12+273.15</f>
        <v>333.15</v>
      </c>
      <c r="R51" s="15">
        <f t="shared" ref="R51:R63" si="13">$J$14</f>
        <v>90</v>
      </c>
      <c r="S51" s="15">
        <v>8.6174000000000005E-5</v>
      </c>
      <c r="T51" s="15">
        <v>0.4</v>
      </c>
      <c r="U51" s="15" t="s">
        <v>70</v>
      </c>
      <c r="V51" s="15">
        <v>2.66</v>
      </c>
      <c r="W51" s="15" t="s">
        <v>551</v>
      </c>
      <c r="X51" s="15">
        <f t="shared" si="7"/>
        <v>4.6376817209693977</v>
      </c>
      <c r="Y51" s="21">
        <f t="shared" ref="Y51:Y63" si="14">(K51/$K$18)*X51</f>
        <v>1.7852194516134831E-4</v>
      </c>
    </row>
    <row r="52" spans="2:25" x14ac:dyDescent="0.4">
      <c r="B52" s="51">
        <v>8</v>
      </c>
      <c r="C52" s="1" t="s">
        <v>74</v>
      </c>
      <c r="D52" s="1" t="s">
        <v>204</v>
      </c>
      <c r="E52" s="1" t="s">
        <v>13</v>
      </c>
      <c r="F52" s="1" t="s">
        <v>519</v>
      </c>
      <c r="G52" s="1">
        <v>1</v>
      </c>
      <c r="H52" s="1">
        <v>0.43653900000000001</v>
      </c>
      <c r="I52" s="1">
        <v>0.43653900000000001</v>
      </c>
      <c r="J52" s="1">
        <f t="shared" si="9"/>
        <v>1</v>
      </c>
      <c r="K52" s="1">
        <f t="shared" si="1"/>
        <v>0.43653900000000001</v>
      </c>
      <c r="L52" s="15">
        <f t="shared" si="2"/>
        <v>0</v>
      </c>
      <c r="M52" s="1">
        <v>1</v>
      </c>
      <c r="N52" s="16"/>
      <c r="O52" s="15">
        <f t="shared" si="10"/>
        <v>316.14999999999998</v>
      </c>
      <c r="P52" s="15">
        <f t="shared" si="11"/>
        <v>67</v>
      </c>
      <c r="Q52" s="15">
        <f t="shared" si="12"/>
        <v>333.15</v>
      </c>
      <c r="R52" s="15">
        <f t="shared" si="13"/>
        <v>90</v>
      </c>
      <c r="S52" s="15">
        <v>8.6174000000000005E-5</v>
      </c>
      <c r="T52" s="15">
        <v>0.4</v>
      </c>
      <c r="U52" s="15" t="s">
        <v>70</v>
      </c>
      <c r="V52" s="15">
        <v>2.66</v>
      </c>
      <c r="W52" s="15" t="s">
        <v>551</v>
      </c>
      <c r="X52" s="15">
        <f t="shared" si="7"/>
        <v>4.6376817209693977</v>
      </c>
      <c r="Y52" s="21">
        <f t="shared" si="14"/>
        <v>3.7557489840380646E-2</v>
      </c>
    </row>
    <row r="53" spans="2:25" x14ac:dyDescent="0.4">
      <c r="B53" s="51">
        <v>8</v>
      </c>
      <c r="C53" s="1" t="s">
        <v>85</v>
      </c>
      <c r="D53" s="1" t="s">
        <v>62</v>
      </c>
      <c r="E53" s="1" t="s">
        <v>9</v>
      </c>
      <c r="F53" s="1" t="s">
        <v>10</v>
      </c>
      <c r="G53" s="1">
        <v>1</v>
      </c>
      <c r="H53" s="1">
        <v>1.3866E-2</v>
      </c>
      <c r="I53" s="1">
        <v>1.3866E-2</v>
      </c>
      <c r="J53" s="1">
        <f t="shared" si="9"/>
        <v>1</v>
      </c>
      <c r="K53" s="1">
        <f t="shared" si="1"/>
        <v>1.3866E-2</v>
      </c>
      <c r="L53" s="15">
        <f t="shared" si="2"/>
        <v>0</v>
      </c>
      <c r="M53" s="1">
        <v>1</v>
      </c>
      <c r="N53" s="16"/>
      <c r="O53" s="15">
        <f t="shared" si="10"/>
        <v>316.14999999999998</v>
      </c>
      <c r="P53" s="15">
        <f t="shared" si="11"/>
        <v>67</v>
      </c>
      <c r="Q53" s="15">
        <f t="shared" si="12"/>
        <v>333.15</v>
      </c>
      <c r="R53" s="15">
        <f t="shared" si="13"/>
        <v>90</v>
      </c>
      <c r="S53" s="15">
        <v>8.6174000000000005E-5</v>
      </c>
      <c r="T53" s="15">
        <v>0.05</v>
      </c>
      <c r="U53" s="15" t="s">
        <v>70</v>
      </c>
      <c r="V53" s="15">
        <v>2.66</v>
      </c>
      <c r="W53" s="15" t="s">
        <v>551</v>
      </c>
      <c r="X53" s="15">
        <f t="shared" si="7"/>
        <v>2.4076755081060446</v>
      </c>
      <c r="Y53" s="21">
        <f t="shared" si="14"/>
        <v>6.1932943290259599E-4</v>
      </c>
    </row>
    <row r="54" spans="2:25" x14ac:dyDescent="0.4">
      <c r="B54" s="51">
        <v>8</v>
      </c>
      <c r="C54" s="1" t="s">
        <v>85</v>
      </c>
      <c r="D54" s="1" t="s">
        <v>161</v>
      </c>
      <c r="E54" s="1" t="s">
        <v>9</v>
      </c>
      <c r="F54" s="1" t="s">
        <v>10</v>
      </c>
      <c r="G54" s="1">
        <v>1</v>
      </c>
      <c r="H54" s="1">
        <v>1.1271E-2</v>
      </c>
      <c r="I54" s="1">
        <v>1.1271E-2</v>
      </c>
      <c r="J54" s="1">
        <f t="shared" ref="J54:J85" si="15">$J$19</f>
        <v>1</v>
      </c>
      <c r="K54" s="1">
        <f t="shared" si="1"/>
        <v>1.1271E-2</v>
      </c>
      <c r="L54" s="15">
        <f t="shared" si="2"/>
        <v>0</v>
      </c>
      <c r="M54" s="1">
        <v>1</v>
      </c>
      <c r="N54" s="16"/>
      <c r="O54" s="15">
        <f t="shared" si="10"/>
        <v>316.14999999999998</v>
      </c>
      <c r="P54" s="15">
        <f t="shared" si="11"/>
        <v>67</v>
      </c>
      <c r="Q54" s="15">
        <f t="shared" si="12"/>
        <v>333.15</v>
      </c>
      <c r="R54" s="15">
        <f t="shared" si="13"/>
        <v>90</v>
      </c>
      <c r="S54" s="15">
        <v>8.6174000000000005E-5</v>
      </c>
      <c r="T54" s="15">
        <v>0.05</v>
      </c>
      <c r="U54" s="15" t="s">
        <v>70</v>
      </c>
      <c r="V54" s="15">
        <v>2.66</v>
      </c>
      <c r="W54" s="15" t="s">
        <v>551</v>
      </c>
      <c r="X54" s="15">
        <f t="shared" si="7"/>
        <v>2.4076755081060446</v>
      </c>
      <c r="Y54" s="21">
        <f t="shared" si="14"/>
        <v>5.0342290770555027E-4</v>
      </c>
    </row>
    <row r="55" spans="2:25" x14ac:dyDescent="0.4">
      <c r="B55" s="51">
        <v>8</v>
      </c>
      <c r="C55" s="1" t="s">
        <v>86</v>
      </c>
      <c r="D55" s="1" t="s">
        <v>164</v>
      </c>
      <c r="E55" s="1" t="s">
        <v>19</v>
      </c>
      <c r="F55" s="1" t="s">
        <v>520</v>
      </c>
      <c r="G55" s="1">
        <v>7</v>
      </c>
      <c r="H55" s="1">
        <v>0.13200000000000001</v>
      </c>
      <c r="I55" s="1">
        <v>0.13200000000000001</v>
      </c>
      <c r="J55" s="1">
        <f t="shared" si="15"/>
        <v>1</v>
      </c>
      <c r="K55" s="1">
        <f t="shared" si="1"/>
        <v>0.13200000000000001</v>
      </c>
      <c r="L55" s="15">
        <f t="shared" si="2"/>
        <v>0</v>
      </c>
      <c r="M55" s="1">
        <v>1</v>
      </c>
      <c r="N55" s="16"/>
      <c r="O55" s="15">
        <f t="shared" si="10"/>
        <v>316.14999999999998</v>
      </c>
      <c r="P55" s="15">
        <f t="shared" si="11"/>
        <v>67</v>
      </c>
      <c r="Q55" s="15">
        <f t="shared" si="12"/>
        <v>333.15</v>
      </c>
      <c r="R55" s="15">
        <f t="shared" si="13"/>
        <v>90</v>
      </c>
      <c r="S55" s="15">
        <v>8.6174000000000005E-5</v>
      </c>
      <c r="T55" s="15">
        <v>0.15</v>
      </c>
      <c r="U55" s="15" t="s">
        <v>70</v>
      </c>
      <c r="V55" s="15">
        <v>2.66</v>
      </c>
      <c r="W55" s="15" t="s">
        <v>551</v>
      </c>
      <c r="X55" s="15">
        <f t="shared" si="7"/>
        <v>2.9036326086657942</v>
      </c>
      <c r="Y55" s="21">
        <f t="shared" si="14"/>
        <v>7.1103039331226322E-3</v>
      </c>
    </row>
    <row r="56" spans="2:25" x14ac:dyDescent="0.4">
      <c r="B56" s="51">
        <v>8</v>
      </c>
      <c r="C56" s="1" t="s">
        <v>86</v>
      </c>
      <c r="D56" s="1" t="s">
        <v>165</v>
      </c>
      <c r="E56" s="1" t="s">
        <v>19</v>
      </c>
      <c r="F56" s="1" t="s">
        <v>520</v>
      </c>
      <c r="G56" s="1">
        <v>12</v>
      </c>
      <c r="H56" s="1">
        <v>0.13200000000000001</v>
      </c>
      <c r="I56" s="1">
        <v>0.92400000000000004</v>
      </c>
      <c r="J56" s="1">
        <f t="shared" si="15"/>
        <v>1</v>
      </c>
      <c r="K56" s="1">
        <f t="shared" si="1"/>
        <v>0.92400000000000004</v>
      </c>
      <c r="L56" s="15">
        <f t="shared" si="2"/>
        <v>0</v>
      </c>
      <c r="M56" s="1">
        <v>1</v>
      </c>
      <c r="N56" s="16"/>
      <c r="O56" s="15">
        <f t="shared" si="10"/>
        <v>316.14999999999998</v>
      </c>
      <c r="P56" s="15">
        <f t="shared" si="11"/>
        <v>67</v>
      </c>
      <c r="Q56" s="15">
        <f t="shared" si="12"/>
        <v>333.15</v>
      </c>
      <c r="R56" s="15">
        <f t="shared" si="13"/>
        <v>90</v>
      </c>
      <c r="S56" s="15">
        <v>8.6174000000000005E-5</v>
      </c>
      <c r="T56" s="15">
        <v>0.15</v>
      </c>
      <c r="U56" s="15" t="s">
        <v>70</v>
      </c>
      <c r="V56" s="15">
        <v>2.66</v>
      </c>
      <c r="W56" s="15" t="s">
        <v>551</v>
      </c>
      <c r="X56" s="15">
        <f t="shared" si="7"/>
        <v>2.9036326086657942</v>
      </c>
      <c r="Y56" s="21">
        <f t="shared" si="14"/>
        <v>4.9772127531858432E-2</v>
      </c>
    </row>
    <row r="57" spans="2:25" x14ac:dyDescent="0.4">
      <c r="B57" s="51">
        <v>8</v>
      </c>
      <c r="C57" s="1" t="s">
        <v>87</v>
      </c>
      <c r="D57" s="1" t="s">
        <v>167</v>
      </c>
      <c r="E57" s="1" t="s">
        <v>6</v>
      </c>
      <c r="F57" s="1" t="s">
        <v>35</v>
      </c>
      <c r="G57" s="1">
        <v>1</v>
      </c>
      <c r="H57" s="1">
        <v>3.1359999999999999E-3</v>
      </c>
      <c r="I57" s="1">
        <v>3.7636999999999997E-2</v>
      </c>
      <c r="J57" s="1">
        <f t="shared" si="15"/>
        <v>1</v>
      </c>
      <c r="K57" s="1">
        <f t="shared" si="1"/>
        <v>3.7636999999999997E-2</v>
      </c>
      <c r="L57" s="15">
        <f t="shared" si="2"/>
        <v>0</v>
      </c>
      <c r="M57" s="1">
        <v>1</v>
      </c>
      <c r="N57" s="16"/>
      <c r="O57" s="15">
        <f t="shared" si="10"/>
        <v>316.14999999999998</v>
      </c>
      <c r="P57" s="15">
        <f t="shared" si="11"/>
        <v>67</v>
      </c>
      <c r="Q57" s="15">
        <f t="shared" si="12"/>
        <v>333.15</v>
      </c>
      <c r="R57" s="15">
        <f t="shared" si="13"/>
        <v>90</v>
      </c>
      <c r="S57" s="15">
        <v>8.6174000000000005E-5</v>
      </c>
      <c r="T57" s="15">
        <v>0.7</v>
      </c>
      <c r="U57" s="15" t="s">
        <v>70</v>
      </c>
      <c r="V57" s="15">
        <v>2.66</v>
      </c>
      <c r="W57" s="15" t="s">
        <v>551</v>
      </c>
      <c r="X57" s="15">
        <f t="shared" si="7"/>
        <v>8.1345226049929753</v>
      </c>
      <c r="Y57" s="21">
        <f t="shared" si="14"/>
        <v>5.679624689521998E-3</v>
      </c>
    </row>
    <row r="58" spans="2:25" x14ac:dyDescent="0.4">
      <c r="B58" s="51">
        <v>8</v>
      </c>
      <c r="C58" s="1" t="s">
        <v>87</v>
      </c>
      <c r="D58" s="1" t="s">
        <v>166</v>
      </c>
      <c r="E58" s="1" t="s">
        <v>6</v>
      </c>
      <c r="F58" s="1" t="s">
        <v>35</v>
      </c>
      <c r="G58" s="1">
        <v>4</v>
      </c>
      <c r="H58" s="1">
        <v>3.1359999999999999E-3</v>
      </c>
      <c r="I58" s="1">
        <v>3.1359999999999999E-3</v>
      </c>
      <c r="J58" s="1">
        <f t="shared" si="15"/>
        <v>1</v>
      </c>
      <c r="K58" s="1">
        <f t="shared" ref="K58:K85" si="16">I58*J58</f>
        <v>3.1359999999999999E-3</v>
      </c>
      <c r="L58" s="15">
        <f t="shared" si="2"/>
        <v>0</v>
      </c>
      <c r="M58" s="1">
        <v>1</v>
      </c>
      <c r="N58" s="16"/>
      <c r="O58" s="15">
        <f t="shared" si="10"/>
        <v>316.14999999999998</v>
      </c>
      <c r="P58" s="15">
        <f t="shared" si="11"/>
        <v>67</v>
      </c>
      <c r="Q58" s="15">
        <f t="shared" si="12"/>
        <v>333.15</v>
      </c>
      <c r="R58" s="15">
        <f t="shared" si="13"/>
        <v>90</v>
      </c>
      <c r="S58" s="15">
        <v>8.6174000000000005E-5</v>
      </c>
      <c r="T58" s="15">
        <v>0.7</v>
      </c>
      <c r="U58" s="15" t="s">
        <v>70</v>
      </c>
      <c r="V58" s="15">
        <v>2.66</v>
      </c>
      <c r="W58" s="15" t="s">
        <v>551</v>
      </c>
      <c r="X58" s="15">
        <f t="shared" si="7"/>
        <v>8.1345226049929753</v>
      </c>
      <c r="Y58" s="21">
        <f t="shared" si="14"/>
        <v>4.7323918023065026E-4</v>
      </c>
    </row>
    <row r="59" spans="2:25" x14ac:dyDescent="0.4">
      <c r="B59" s="51">
        <v>8</v>
      </c>
      <c r="C59" s="1" t="s">
        <v>37</v>
      </c>
      <c r="D59" s="1" t="s">
        <v>170</v>
      </c>
      <c r="E59" s="1" t="s">
        <v>11</v>
      </c>
      <c r="F59" s="1" t="s">
        <v>36</v>
      </c>
      <c r="G59" s="1">
        <v>4</v>
      </c>
      <c r="H59" s="1">
        <v>0.109226</v>
      </c>
      <c r="I59" s="1">
        <v>0.43690200000000001</v>
      </c>
      <c r="J59" s="1">
        <f t="shared" si="15"/>
        <v>1</v>
      </c>
      <c r="K59" s="1">
        <f t="shared" si="16"/>
        <v>0.43690200000000001</v>
      </c>
      <c r="L59" s="15">
        <f t="shared" si="2"/>
        <v>0</v>
      </c>
      <c r="M59" s="1">
        <v>1</v>
      </c>
      <c r="N59" s="16"/>
      <c r="O59" s="15">
        <f t="shared" si="10"/>
        <v>316.14999999999998</v>
      </c>
      <c r="P59" s="15">
        <f t="shared" si="11"/>
        <v>67</v>
      </c>
      <c r="Q59" s="15">
        <f t="shared" si="12"/>
        <v>333.15</v>
      </c>
      <c r="R59" s="15">
        <f t="shared" si="13"/>
        <v>90</v>
      </c>
      <c r="S59" s="15">
        <v>8.6174000000000005E-5</v>
      </c>
      <c r="T59" s="15">
        <v>0.22</v>
      </c>
      <c r="U59" s="15" t="s">
        <v>70</v>
      </c>
      <c r="V59" s="15">
        <v>0.98</v>
      </c>
      <c r="W59" s="15" t="s">
        <v>552</v>
      </c>
      <c r="X59" s="15">
        <f t="shared" si="7"/>
        <v>2.0163249064768305</v>
      </c>
      <c r="Y59" s="21">
        <f t="shared" si="14"/>
        <v>1.6342448179605319E-2</v>
      </c>
    </row>
    <row r="60" spans="2:25" x14ac:dyDescent="0.4">
      <c r="B60" s="51">
        <v>8</v>
      </c>
      <c r="C60" s="1" t="s">
        <v>88</v>
      </c>
      <c r="D60" s="1" t="s">
        <v>57</v>
      </c>
      <c r="E60" s="1" t="s">
        <v>15</v>
      </c>
      <c r="F60" s="1" t="s">
        <v>16</v>
      </c>
      <c r="G60" s="1">
        <v>4</v>
      </c>
      <c r="H60" s="1">
        <v>2.2590000000000002E-3</v>
      </c>
      <c r="I60" s="1">
        <v>9.0349999999999996E-3</v>
      </c>
      <c r="J60" s="1">
        <f t="shared" si="15"/>
        <v>1</v>
      </c>
      <c r="K60" s="1">
        <f t="shared" si="16"/>
        <v>9.0349999999999996E-3</v>
      </c>
      <c r="L60" s="15">
        <f t="shared" si="2"/>
        <v>0</v>
      </c>
      <c r="M60" s="1">
        <v>1</v>
      </c>
      <c r="N60" s="16"/>
      <c r="O60" s="15">
        <f t="shared" si="10"/>
        <v>316.14999999999998</v>
      </c>
      <c r="P60" s="15">
        <f t="shared" si="11"/>
        <v>67</v>
      </c>
      <c r="Q60" s="15">
        <f t="shared" si="12"/>
        <v>333.15</v>
      </c>
      <c r="R60" s="15">
        <f t="shared" si="13"/>
        <v>90</v>
      </c>
      <c r="S60" s="15">
        <v>8.6174000000000005E-5</v>
      </c>
      <c r="T60" s="15">
        <v>0.15</v>
      </c>
      <c r="U60" s="15" t="s">
        <v>70</v>
      </c>
      <c r="V60" s="15">
        <v>2.66</v>
      </c>
      <c r="W60" s="15" t="s">
        <v>551</v>
      </c>
      <c r="X60" s="15">
        <f t="shared" si="7"/>
        <v>2.9036326086657942</v>
      </c>
      <c r="Y60" s="21">
        <f t="shared" si="14"/>
        <v>4.8667875784668926E-4</v>
      </c>
    </row>
    <row r="61" spans="2:25" x14ac:dyDescent="0.4">
      <c r="B61" s="51">
        <v>8</v>
      </c>
      <c r="C61" s="1" t="s">
        <v>88</v>
      </c>
      <c r="D61" s="1" t="s">
        <v>171</v>
      </c>
      <c r="E61" s="1" t="s">
        <v>15</v>
      </c>
      <c r="F61" s="1" t="s">
        <v>16</v>
      </c>
      <c r="G61" s="1">
        <v>4</v>
      </c>
      <c r="H61" s="1">
        <v>2.2590000000000002E-3</v>
      </c>
      <c r="I61" s="1">
        <v>9.0349999999999996E-3</v>
      </c>
      <c r="J61" s="1">
        <f t="shared" si="15"/>
        <v>1</v>
      </c>
      <c r="K61" s="1">
        <f t="shared" si="16"/>
        <v>9.0349999999999996E-3</v>
      </c>
      <c r="L61" s="15">
        <f t="shared" si="2"/>
        <v>0</v>
      </c>
      <c r="M61" s="1">
        <v>1</v>
      </c>
      <c r="N61" s="16"/>
      <c r="O61" s="15">
        <f t="shared" si="10"/>
        <v>316.14999999999998</v>
      </c>
      <c r="P61" s="15">
        <f t="shared" si="11"/>
        <v>67</v>
      </c>
      <c r="Q61" s="15">
        <f t="shared" si="12"/>
        <v>333.15</v>
      </c>
      <c r="R61" s="15">
        <f t="shared" si="13"/>
        <v>90</v>
      </c>
      <c r="S61" s="15">
        <v>8.6174000000000005E-5</v>
      </c>
      <c r="T61" s="15">
        <v>0.15</v>
      </c>
      <c r="U61" s="15" t="s">
        <v>70</v>
      </c>
      <c r="V61" s="15">
        <v>2.66</v>
      </c>
      <c r="W61" s="15" t="s">
        <v>551</v>
      </c>
      <c r="X61" s="15">
        <f t="shared" si="7"/>
        <v>2.9036326086657942</v>
      </c>
      <c r="Y61" s="21">
        <f t="shared" si="14"/>
        <v>4.8667875784668926E-4</v>
      </c>
    </row>
    <row r="62" spans="2:25" x14ac:dyDescent="0.4">
      <c r="B62" s="51">
        <v>8</v>
      </c>
      <c r="C62" s="1" t="s">
        <v>88</v>
      </c>
      <c r="D62" s="1" t="s">
        <v>46</v>
      </c>
      <c r="E62" s="1" t="s">
        <v>15</v>
      </c>
      <c r="F62" s="1" t="s">
        <v>16</v>
      </c>
      <c r="G62" s="1">
        <v>3</v>
      </c>
      <c r="H62" s="1">
        <v>2.7049999999999999E-3</v>
      </c>
      <c r="I62" s="1">
        <v>2.7049999999999999E-3</v>
      </c>
      <c r="J62" s="1">
        <f t="shared" si="15"/>
        <v>1</v>
      </c>
      <c r="K62" s="1">
        <f t="shared" si="16"/>
        <v>2.7049999999999999E-3</v>
      </c>
      <c r="L62" s="15">
        <f t="shared" ref="L62:L85" si="17">IF(I62=K62,0,1)</f>
        <v>0</v>
      </c>
      <c r="M62" s="1">
        <v>1</v>
      </c>
      <c r="N62" s="16"/>
      <c r="O62" s="15">
        <f t="shared" si="10"/>
        <v>316.14999999999998</v>
      </c>
      <c r="P62" s="15">
        <f t="shared" si="11"/>
        <v>67</v>
      </c>
      <c r="Q62" s="15">
        <f t="shared" si="12"/>
        <v>333.15</v>
      </c>
      <c r="R62" s="15">
        <f t="shared" si="13"/>
        <v>90</v>
      </c>
      <c r="S62" s="15">
        <v>8.6174000000000005E-5</v>
      </c>
      <c r="T62" s="15">
        <v>0.15</v>
      </c>
      <c r="U62" s="15" t="s">
        <v>70</v>
      </c>
      <c r="V62" s="15">
        <v>2.66</v>
      </c>
      <c r="W62" s="15" t="s">
        <v>551</v>
      </c>
      <c r="X62" s="15">
        <f t="shared" si="7"/>
        <v>2.9036326086657942</v>
      </c>
      <c r="Y62" s="21">
        <f t="shared" si="14"/>
        <v>1.4570736469012667E-4</v>
      </c>
    </row>
    <row r="63" spans="2:25" x14ac:dyDescent="0.4">
      <c r="B63" s="51">
        <v>8</v>
      </c>
      <c r="C63" s="1" t="s">
        <v>47</v>
      </c>
      <c r="D63" s="1" t="s">
        <v>174</v>
      </c>
      <c r="E63" s="1" t="s">
        <v>48</v>
      </c>
      <c r="F63" s="1" t="s">
        <v>49</v>
      </c>
      <c r="G63" s="1">
        <v>1</v>
      </c>
      <c r="H63" s="1">
        <v>1.807045</v>
      </c>
      <c r="I63" s="1">
        <v>5.4211349999999996</v>
      </c>
      <c r="J63" s="1">
        <f t="shared" si="15"/>
        <v>1</v>
      </c>
      <c r="K63" s="1">
        <f t="shared" si="16"/>
        <v>5.4211349999999996</v>
      </c>
      <c r="L63" s="15">
        <f t="shared" si="17"/>
        <v>0</v>
      </c>
      <c r="M63" s="1">
        <v>1</v>
      </c>
      <c r="N63" s="16"/>
      <c r="O63" s="15">
        <f t="shared" si="10"/>
        <v>316.14999999999998</v>
      </c>
      <c r="P63" s="15">
        <f t="shared" si="11"/>
        <v>67</v>
      </c>
      <c r="Q63" s="15">
        <f t="shared" si="12"/>
        <v>333.15</v>
      </c>
      <c r="R63" s="15">
        <f t="shared" si="13"/>
        <v>90</v>
      </c>
      <c r="S63" s="15">
        <v>8.6174000000000005E-5</v>
      </c>
      <c r="T63" s="15">
        <v>0.4</v>
      </c>
      <c r="U63" s="15" t="s">
        <v>70</v>
      </c>
      <c r="V63" s="15">
        <v>2.66</v>
      </c>
      <c r="W63" s="15" t="s">
        <v>551</v>
      </c>
      <c r="X63" s="15">
        <f t="shared" si="7"/>
        <v>4.6376817209693977</v>
      </c>
      <c r="Y63" s="21">
        <f t="shared" si="14"/>
        <v>0.46640557358181489</v>
      </c>
    </row>
    <row r="64" spans="2:25" x14ac:dyDescent="0.4">
      <c r="B64" s="50">
        <v>6</v>
      </c>
      <c r="C64" s="2" t="s">
        <v>104</v>
      </c>
      <c r="D64" s="2" t="s">
        <v>205</v>
      </c>
      <c r="E64" s="2" t="s">
        <v>512</v>
      </c>
      <c r="F64" s="2" t="s">
        <v>512</v>
      </c>
      <c r="G64" s="2">
        <v>1</v>
      </c>
      <c r="H64" s="2">
        <v>0.56673200000000001</v>
      </c>
      <c r="I64" s="2">
        <v>0.56673200000000001</v>
      </c>
      <c r="J64" s="2">
        <f t="shared" si="15"/>
        <v>1</v>
      </c>
      <c r="K64" s="2"/>
      <c r="L64" s="2" t="s">
        <v>528</v>
      </c>
      <c r="M64" s="2">
        <v>0</v>
      </c>
      <c r="N64" s="16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21"/>
    </row>
    <row r="65" spans="2:25" x14ac:dyDescent="0.4">
      <c r="B65" s="51">
        <v>7</v>
      </c>
      <c r="C65" s="1" t="s">
        <v>105</v>
      </c>
      <c r="D65" s="1" t="s">
        <v>206</v>
      </c>
      <c r="E65" s="1" t="s">
        <v>514</v>
      </c>
      <c r="F65" s="1" t="s">
        <v>14</v>
      </c>
      <c r="G65" s="1">
        <v>1</v>
      </c>
      <c r="H65" s="1">
        <v>2.075E-3</v>
      </c>
      <c r="I65" s="1">
        <v>2.075E-3</v>
      </c>
      <c r="J65" s="1">
        <f t="shared" si="15"/>
        <v>1</v>
      </c>
      <c r="K65" s="1">
        <f t="shared" si="16"/>
        <v>2.075E-3</v>
      </c>
      <c r="L65" s="15">
        <f t="shared" si="17"/>
        <v>0</v>
      </c>
      <c r="M65" s="1">
        <v>1</v>
      </c>
      <c r="N65" s="16"/>
      <c r="O65" s="15">
        <f t="shared" ref="O65:O70" si="18">$I$12+273.15</f>
        <v>316.14999999999998</v>
      </c>
      <c r="P65" s="15">
        <f t="shared" ref="P65:P70" si="19">$I$14</f>
        <v>67</v>
      </c>
      <c r="Q65" s="15">
        <f t="shared" ref="Q65:Q70" si="20">$J$12+273.15</f>
        <v>333.15</v>
      </c>
      <c r="R65" s="15">
        <f t="shared" ref="R65:R70" si="21">$J$14</f>
        <v>90</v>
      </c>
      <c r="S65" s="15">
        <v>8.6174000000000005E-5</v>
      </c>
      <c r="T65" s="15">
        <v>0.4</v>
      </c>
      <c r="U65" s="15" t="s">
        <v>70</v>
      </c>
      <c r="V65" s="15">
        <v>2.66</v>
      </c>
      <c r="W65" s="15" t="s">
        <v>551</v>
      </c>
      <c r="X65" s="15">
        <f t="shared" ref="X65:X85" si="22">EXP((T65/S65)*(1/O65-1/Q65))*((R65/P65)^V65)</f>
        <v>4.6376817209693977</v>
      </c>
      <c r="Y65" s="21">
        <f t="shared" ref="Y65:Y70" si="23">(K65/$K$18)*X65</f>
        <v>1.7852194516134831E-4</v>
      </c>
    </row>
    <row r="66" spans="2:25" x14ac:dyDescent="0.4">
      <c r="B66" s="51">
        <v>7</v>
      </c>
      <c r="C66" s="1" t="s">
        <v>74</v>
      </c>
      <c r="D66" s="1" t="s">
        <v>75</v>
      </c>
      <c r="E66" s="1" t="s">
        <v>13</v>
      </c>
      <c r="F66" s="1" t="s">
        <v>519</v>
      </c>
      <c r="G66" s="1">
        <v>6</v>
      </c>
      <c r="H66" s="1">
        <v>0.43653900000000001</v>
      </c>
      <c r="I66" s="1">
        <v>0.43653900000000001</v>
      </c>
      <c r="J66" s="1">
        <f t="shared" si="15"/>
        <v>1</v>
      </c>
      <c r="K66" s="1">
        <f t="shared" si="16"/>
        <v>0.43653900000000001</v>
      </c>
      <c r="L66" s="15">
        <f t="shared" si="17"/>
        <v>0</v>
      </c>
      <c r="M66" s="1">
        <v>1</v>
      </c>
      <c r="N66" s="16"/>
      <c r="O66" s="15">
        <f t="shared" si="18"/>
        <v>316.14999999999998</v>
      </c>
      <c r="P66" s="15">
        <f t="shared" si="19"/>
        <v>67</v>
      </c>
      <c r="Q66" s="15">
        <f t="shared" si="20"/>
        <v>333.15</v>
      </c>
      <c r="R66" s="15">
        <f t="shared" si="21"/>
        <v>90</v>
      </c>
      <c r="S66" s="15">
        <v>8.6174000000000005E-5</v>
      </c>
      <c r="T66" s="15">
        <v>0.4</v>
      </c>
      <c r="U66" s="15" t="s">
        <v>70</v>
      </c>
      <c r="V66" s="15">
        <v>2.66</v>
      </c>
      <c r="W66" s="15" t="s">
        <v>551</v>
      </c>
      <c r="X66" s="15">
        <f t="shared" si="22"/>
        <v>4.6376817209693977</v>
      </c>
      <c r="Y66" s="21">
        <f t="shared" si="23"/>
        <v>3.7557489840380646E-2</v>
      </c>
    </row>
    <row r="67" spans="2:25" x14ac:dyDescent="0.4">
      <c r="B67" s="51">
        <v>7</v>
      </c>
      <c r="C67" s="1" t="s">
        <v>85</v>
      </c>
      <c r="D67" s="1" t="s">
        <v>207</v>
      </c>
      <c r="E67" s="1" t="s">
        <v>9</v>
      </c>
      <c r="F67" s="1" t="s">
        <v>10</v>
      </c>
      <c r="G67" s="1">
        <v>4</v>
      </c>
      <c r="H67" s="1">
        <v>1.3866E-2</v>
      </c>
      <c r="I67" s="1">
        <v>8.3195000000000005E-2</v>
      </c>
      <c r="J67" s="1">
        <f t="shared" si="15"/>
        <v>1</v>
      </c>
      <c r="K67" s="1">
        <f t="shared" si="16"/>
        <v>8.3195000000000005E-2</v>
      </c>
      <c r="L67" s="15">
        <f t="shared" si="17"/>
        <v>0</v>
      </c>
      <c r="M67" s="1">
        <v>1</v>
      </c>
      <c r="N67" s="16"/>
      <c r="O67" s="15">
        <f t="shared" si="18"/>
        <v>316.14999999999998</v>
      </c>
      <c r="P67" s="15">
        <f t="shared" si="19"/>
        <v>67</v>
      </c>
      <c r="Q67" s="15">
        <f t="shared" si="20"/>
        <v>333.15</v>
      </c>
      <c r="R67" s="15">
        <f t="shared" si="21"/>
        <v>90</v>
      </c>
      <c r="S67" s="15">
        <v>8.6174000000000005E-5</v>
      </c>
      <c r="T67" s="15">
        <v>0.05</v>
      </c>
      <c r="U67" s="15" t="s">
        <v>70</v>
      </c>
      <c r="V67" s="15">
        <v>2.66</v>
      </c>
      <c r="W67" s="15" t="s">
        <v>551</v>
      </c>
      <c r="X67" s="15">
        <f t="shared" si="22"/>
        <v>2.4076755081060446</v>
      </c>
      <c r="Y67" s="21">
        <f t="shared" si="23"/>
        <v>3.7159319320879476E-3</v>
      </c>
    </row>
    <row r="68" spans="2:25" x14ac:dyDescent="0.4">
      <c r="B68" s="51">
        <v>7</v>
      </c>
      <c r="C68" s="1" t="s">
        <v>85</v>
      </c>
      <c r="D68" s="1" t="s">
        <v>208</v>
      </c>
      <c r="E68" s="1" t="s">
        <v>9</v>
      </c>
      <c r="F68" s="1" t="s">
        <v>10</v>
      </c>
      <c r="G68" s="1">
        <v>2</v>
      </c>
      <c r="H68" s="1">
        <v>1.0886E-2</v>
      </c>
      <c r="I68" s="1">
        <v>4.3543999999999999E-2</v>
      </c>
      <c r="J68" s="1">
        <f t="shared" si="15"/>
        <v>1</v>
      </c>
      <c r="K68" s="1">
        <f t="shared" si="16"/>
        <v>4.3543999999999999E-2</v>
      </c>
      <c r="L68" s="15">
        <f t="shared" si="17"/>
        <v>0</v>
      </c>
      <c r="M68" s="1">
        <v>1</v>
      </c>
      <c r="N68" s="16"/>
      <c r="O68" s="15">
        <f t="shared" si="18"/>
        <v>316.14999999999998</v>
      </c>
      <c r="P68" s="15">
        <f t="shared" si="19"/>
        <v>67</v>
      </c>
      <c r="Q68" s="15">
        <f t="shared" si="20"/>
        <v>333.15</v>
      </c>
      <c r="R68" s="15">
        <f t="shared" si="21"/>
        <v>90</v>
      </c>
      <c r="S68" s="15">
        <v>8.6174000000000005E-5</v>
      </c>
      <c r="T68" s="15">
        <v>0.05</v>
      </c>
      <c r="U68" s="15" t="s">
        <v>70</v>
      </c>
      <c r="V68" s="15">
        <v>2.66</v>
      </c>
      <c r="W68" s="15" t="s">
        <v>551</v>
      </c>
      <c r="X68" s="15">
        <f t="shared" si="22"/>
        <v>2.4076755081060446</v>
      </c>
      <c r="Y68" s="21">
        <f t="shared" si="23"/>
        <v>1.9449070262736652E-3</v>
      </c>
    </row>
    <row r="69" spans="2:25" x14ac:dyDescent="0.4">
      <c r="B69" s="51">
        <v>7</v>
      </c>
      <c r="C69" s="1" t="s">
        <v>41</v>
      </c>
      <c r="D69" s="1" t="s">
        <v>209</v>
      </c>
      <c r="E69" s="1" t="s">
        <v>7</v>
      </c>
      <c r="F69" s="1" t="s">
        <v>8</v>
      </c>
      <c r="G69" s="1">
        <v>1</v>
      </c>
      <c r="H69" s="1">
        <v>4.5899999999999999E-4</v>
      </c>
      <c r="I69" s="1">
        <v>9.19E-4</v>
      </c>
      <c r="J69" s="1">
        <f t="shared" si="15"/>
        <v>1</v>
      </c>
      <c r="K69" s="1">
        <f t="shared" si="16"/>
        <v>9.19E-4</v>
      </c>
      <c r="L69" s="15">
        <f t="shared" si="17"/>
        <v>0</v>
      </c>
      <c r="M69" s="1">
        <v>1</v>
      </c>
      <c r="N69" s="16"/>
      <c r="O69" s="15">
        <f t="shared" si="18"/>
        <v>316.14999999999998</v>
      </c>
      <c r="P69" s="15">
        <f t="shared" si="19"/>
        <v>67</v>
      </c>
      <c r="Q69" s="15">
        <f t="shared" si="20"/>
        <v>333.15</v>
      </c>
      <c r="R69" s="15">
        <f t="shared" si="21"/>
        <v>90</v>
      </c>
      <c r="S69" s="15">
        <v>8.6174000000000005E-5</v>
      </c>
      <c r="T69" s="15">
        <v>0.15</v>
      </c>
      <c r="U69" s="15" t="s">
        <v>70</v>
      </c>
      <c r="V69" s="15">
        <v>2.66</v>
      </c>
      <c r="W69" s="15" t="s">
        <v>551</v>
      </c>
      <c r="X69" s="15">
        <f t="shared" si="22"/>
        <v>2.9036326086657942</v>
      </c>
      <c r="Y69" s="21">
        <f t="shared" si="23"/>
        <v>4.9502797837421971E-5</v>
      </c>
    </row>
    <row r="70" spans="2:25" x14ac:dyDescent="0.4">
      <c r="B70" s="51">
        <v>7</v>
      </c>
      <c r="C70" s="1" t="s">
        <v>41</v>
      </c>
      <c r="D70" s="1" t="s">
        <v>210</v>
      </c>
      <c r="E70" s="1" t="s">
        <v>7</v>
      </c>
      <c r="F70" s="1" t="s">
        <v>8</v>
      </c>
      <c r="G70" s="1">
        <v>1</v>
      </c>
      <c r="H70" s="1">
        <v>4.5899999999999999E-4</v>
      </c>
      <c r="I70" s="1">
        <v>4.5899999999999999E-4</v>
      </c>
      <c r="J70" s="1">
        <f t="shared" si="15"/>
        <v>1</v>
      </c>
      <c r="K70" s="1">
        <f t="shared" si="16"/>
        <v>4.5899999999999999E-4</v>
      </c>
      <c r="L70" s="15">
        <f t="shared" si="17"/>
        <v>0</v>
      </c>
      <c r="M70" s="1">
        <v>1</v>
      </c>
      <c r="N70" s="16"/>
      <c r="O70" s="15">
        <f t="shared" si="18"/>
        <v>316.14999999999998</v>
      </c>
      <c r="P70" s="15">
        <f t="shared" si="19"/>
        <v>67</v>
      </c>
      <c r="Q70" s="15">
        <f t="shared" si="20"/>
        <v>333.15</v>
      </c>
      <c r="R70" s="15">
        <f t="shared" si="21"/>
        <v>90</v>
      </c>
      <c r="S70" s="15">
        <v>8.6174000000000005E-5</v>
      </c>
      <c r="T70" s="15">
        <v>0.15</v>
      </c>
      <c r="U70" s="15" t="s">
        <v>70</v>
      </c>
      <c r="V70" s="15">
        <v>2.66</v>
      </c>
      <c r="W70" s="15" t="s">
        <v>551</v>
      </c>
      <c r="X70" s="15">
        <f t="shared" si="22"/>
        <v>2.9036326086657942</v>
      </c>
      <c r="Y70" s="21">
        <f t="shared" si="23"/>
        <v>2.4724465949267338E-5</v>
      </c>
    </row>
    <row r="71" spans="2:25" x14ac:dyDescent="0.4">
      <c r="B71" s="50">
        <v>6</v>
      </c>
      <c r="C71" s="2" t="s">
        <v>106</v>
      </c>
      <c r="D71" s="2" t="s">
        <v>211</v>
      </c>
      <c r="E71" s="2" t="s">
        <v>512</v>
      </c>
      <c r="F71" s="2" t="s">
        <v>512</v>
      </c>
      <c r="G71" s="2">
        <v>1</v>
      </c>
      <c r="H71" s="2">
        <v>70.821213999999998</v>
      </c>
      <c r="I71" s="2">
        <v>70.821213999999998</v>
      </c>
      <c r="J71" s="2">
        <f t="shared" si="15"/>
        <v>1</v>
      </c>
      <c r="K71" s="2"/>
      <c r="L71" s="2" t="s">
        <v>528</v>
      </c>
      <c r="M71" s="2">
        <v>0</v>
      </c>
      <c r="N71" s="16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21"/>
    </row>
    <row r="72" spans="2:25" x14ac:dyDescent="0.4">
      <c r="B72" s="51">
        <v>7</v>
      </c>
      <c r="C72" s="1" t="s">
        <v>107</v>
      </c>
      <c r="D72" s="1" t="s">
        <v>212</v>
      </c>
      <c r="E72" s="1" t="s">
        <v>516</v>
      </c>
      <c r="F72" s="1" t="s">
        <v>522</v>
      </c>
      <c r="G72" s="1">
        <v>2</v>
      </c>
      <c r="H72" s="1">
        <v>1.1499999999999999</v>
      </c>
      <c r="I72" s="1">
        <v>1.1499999999999999</v>
      </c>
      <c r="J72" s="1">
        <f t="shared" si="15"/>
        <v>1</v>
      </c>
      <c r="K72" s="1">
        <f t="shared" si="16"/>
        <v>1.1499999999999999</v>
      </c>
      <c r="L72" s="15">
        <f t="shared" si="17"/>
        <v>0</v>
      </c>
      <c r="M72" s="1">
        <v>1</v>
      </c>
      <c r="N72" s="16"/>
      <c r="O72" s="15">
        <f>$I$12+273.15</f>
        <v>316.14999999999998</v>
      </c>
      <c r="P72" s="15">
        <f>$I$14</f>
        <v>67</v>
      </c>
      <c r="Q72" s="15">
        <f>$J$12+273.15</f>
        <v>333.15</v>
      </c>
      <c r="R72" s="15">
        <f>$J$14</f>
        <v>90</v>
      </c>
      <c r="S72" s="15">
        <v>8.6174000000000005E-5</v>
      </c>
      <c r="T72" s="15">
        <v>0.35</v>
      </c>
      <c r="U72" s="15" t="s">
        <v>70</v>
      </c>
      <c r="V72" s="15">
        <v>0.98</v>
      </c>
      <c r="W72" s="15" t="s">
        <v>551</v>
      </c>
      <c r="X72" s="15">
        <f t="shared" si="22"/>
        <v>2.5722154223270142</v>
      </c>
      <c r="Y72" s="21">
        <f>(K72/$K$18)*X72</f>
        <v>5.4875406096515957E-2</v>
      </c>
    </row>
    <row r="73" spans="2:25" x14ac:dyDescent="0.4">
      <c r="B73" s="51">
        <v>7</v>
      </c>
      <c r="C73" s="1" t="s">
        <v>108</v>
      </c>
      <c r="D73" s="1" t="s">
        <v>213</v>
      </c>
      <c r="E73" s="1" t="s">
        <v>516</v>
      </c>
      <c r="F73" s="1" t="s">
        <v>522</v>
      </c>
      <c r="G73" s="1">
        <v>1</v>
      </c>
      <c r="H73" s="1">
        <v>1.1499999999999999</v>
      </c>
      <c r="I73" s="1">
        <v>2.2999999999999998</v>
      </c>
      <c r="J73" s="1">
        <f t="shared" si="15"/>
        <v>1</v>
      </c>
      <c r="K73" s="1">
        <f t="shared" si="16"/>
        <v>2.2999999999999998</v>
      </c>
      <c r="L73" s="15">
        <f t="shared" si="17"/>
        <v>0</v>
      </c>
      <c r="M73" s="1">
        <v>1</v>
      </c>
      <c r="N73" s="16"/>
      <c r="O73" s="15">
        <f>$I$12+273.15</f>
        <v>316.14999999999998</v>
      </c>
      <c r="P73" s="15">
        <f>$I$14</f>
        <v>67</v>
      </c>
      <c r="Q73" s="15">
        <f>$J$12+273.15</f>
        <v>333.15</v>
      </c>
      <c r="R73" s="15">
        <f>$J$14</f>
        <v>90</v>
      </c>
      <c r="S73" s="15">
        <v>8.6174000000000005E-5</v>
      </c>
      <c r="T73" s="15">
        <v>0.35</v>
      </c>
      <c r="U73" s="15" t="s">
        <v>70</v>
      </c>
      <c r="V73" s="15">
        <v>0.98</v>
      </c>
      <c r="W73" s="15" t="s">
        <v>551</v>
      </c>
      <c r="X73" s="15">
        <f t="shared" si="22"/>
        <v>2.5722154223270142</v>
      </c>
      <c r="Y73" s="21">
        <f>(K73/$K$18)*X73</f>
        <v>0.10975081219303191</v>
      </c>
    </row>
    <row r="74" spans="2:25" x14ac:dyDescent="0.4">
      <c r="B74" s="51">
        <v>7</v>
      </c>
      <c r="C74" s="1" t="s">
        <v>109</v>
      </c>
      <c r="D74" s="1" t="s">
        <v>214</v>
      </c>
      <c r="E74" s="1" t="s">
        <v>516</v>
      </c>
      <c r="F74" s="1" t="s">
        <v>522</v>
      </c>
      <c r="G74" s="1">
        <v>1</v>
      </c>
      <c r="H74" s="1">
        <v>1.1499999999999999</v>
      </c>
      <c r="I74" s="1">
        <v>1.1499999999999999</v>
      </c>
      <c r="J74" s="1">
        <f t="shared" si="15"/>
        <v>1</v>
      </c>
      <c r="K74" s="1">
        <f t="shared" si="16"/>
        <v>1.1499999999999999</v>
      </c>
      <c r="L74" s="15">
        <f t="shared" si="17"/>
        <v>0</v>
      </c>
      <c r="M74" s="1">
        <v>1</v>
      </c>
      <c r="N74" s="16"/>
      <c r="O74" s="15">
        <f>$I$12+273.15</f>
        <v>316.14999999999998</v>
      </c>
      <c r="P74" s="15">
        <f>$I$14</f>
        <v>67</v>
      </c>
      <c r="Q74" s="15">
        <f>$J$12+273.15</f>
        <v>333.15</v>
      </c>
      <c r="R74" s="15">
        <f>$J$14</f>
        <v>90</v>
      </c>
      <c r="S74" s="15">
        <v>8.6174000000000005E-5</v>
      </c>
      <c r="T74" s="15">
        <v>0.35</v>
      </c>
      <c r="U74" s="15" t="s">
        <v>70</v>
      </c>
      <c r="V74" s="15">
        <v>0.98</v>
      </c>
      <c r="W74" s="15" t="s">
        <v>551</v>
      </c>
      <c r="X74" s="15">
        <f t="shared" si="22"/>
        <v>2.5722154223270142</v>
      </c>
      <c r="Y74" s="21">
        <f>(K74/$K$18)*X74</f>
        <v>5.4875406096515957E-2</v>
      </c>
    </row>
    <row r="75" spans="2:25" x14ac:dyDescent="0.4">
      <c r="B75" s="51">
        <v>7</v>
      </c>
      <c r="C75" s="1" t="s">
        <v>110</v>
      </c>
      <c r="D75" s="1" t="s">
        <v>539</v>
      </c>
      <c r="E75" s="1" t="s">
        <v>512</v>
      </c>
      <c r="F75" s="1" t="s">
        <v>512</v>
      </c>
      <c r="G75" s="1">
        <v>1</v>
      </c>
      <c r="H75" s="1">
        <v>0.33329999999999999</v>
      </c>
      <c r="I75" s="1">
        <v>0.33329999999999999</v>
      </c>
      <c r="J75" s="1">
        <f t="shared" si="15"/>
        <v>1</v>
      </c>
      <c r="K75" s="1">
        <f t="shared" si="16"/>
        <v>0.33329999999999999</v>
      </c>
      <c r="L75" s="15">
        <f t="shared" si="17"/>
        <v>0</v>
      </c>
      <c r="M75" s="1">
        <v>1</v>
      </c>
      <c r="N75" s="16"/>
      <c r="O75" s="15">
        <f>$I$12+273.15</f>
        <v>316.14999999999998</v>
      </c>
      <c r="P75" s="15">
        <f>$I$14</f>
        <v>67</v>
      </c>
      <c r="Q75" s="15">
        <f>$J$12+273.15</f>
        <v>333.15</v>
      </c>
      <c r="R75" s="15">
        <f>$J$14</f>
        <v>90</v>
      </c>
      <c r="S75" s="15">
        <v>8.6174000000000005E-5</v>
      </c>
      <c r="T75" s="1">
        <v>0.35</v>
      </c>
      <c r="U75" s="15" t="s">
        <v>70</v>
      </c>
      <c r="V75" s="15">
        <v>2.66</v>
      </c>
      <c r="W75" s="15" t="s">
        <v>551</v>
      </c>
      <c r="X75" s="15">
        <f t="shared" si="22"/>
        <v>4.2230778273595568</v>
      </c>
      <c r="Y75" s="21">
        <f>(K75/$K$18)*X75</f>
        <v>2.6111809448708653E-2</v>
      </c>
    </row>
    <row r="76" spans="2:25" x14ac:dyDescent="0.4">
      <c r="B76" s="50">
        <v>7</v>
      </c>
      <c r="C76" s="2" t="s">
        <v>111</v>
      </c>
      <c r="D76" s="2" t="s">
        <v>216</v>
      </c>
      <c r="E76" s="2" t="s">
        <v>512</v>
      </c>
      <c r="F76" s="2" t="s">
        <v>512</v>
      </c>
      <c r="G76" s="2">
        <v>1</v>
      </c>
      <c r="H76" s="2">
        <v>52.029142</v>
      </c>
      <c r="I76" s="2">
        <v>52.029142</v>
      </c>
      <c r="J76" s="2">
        <f t="shared" si="15"/>
        <v>1</v>
      </c>
      <c r="K76" s="2"/>
      <c r="L76" s="2" t="s">
        <v>528</v>
      </c>
      <c r="M76" s="2">
        <v>0</v>
      </c>
      <c r="N76" s="16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21"/>
    </row>
    <row r="77" spans="2:25" x14ac:dyDescent="0.4">
      <c r="B77" s="51">
        <v>8</v>
      </c>
      <c r="C77" s="1" t="s">
        <v>112</v>
      </c>
      <c r="D77" s="1" t="s">
        <v>217</v>
      </c>
      <c r="E77" s="1" t="s">
        <v>514</v>
      </c>
      <c r="F77" s="1" t="s">
        <v>14</v>
      </c>
      <c r="G77" s="1">
        <v>4</v>
      </c>
      <c r="H77" s="1">
        <v>2.075E-3</v>
      </c>
      <c r="I77" s="1">
        <v>2.075E-3</v>
      </c>
      <c r="J77" s="1">
        <f t="shared" si="15"/>
        <v>1</v>
      </c>
      <c r="K77" s="1">
        <f t="shared" si="16"/>
        <v>2.075E-3</v>
      </c>
      <c r="L77" s="15">
        <f t="shared" si="17"/>
        <v>0</v>
      </c>
      <c r="M77" s="1">
        <v>1</v>
      </c>
      <c r="N77" s="16"/>
      <c r="O77" s="15">
        <f t="shared" ref="O77:O89" si="24">$I$12+273.15</f>
        <v>316.14999999999998</v>
      </c>
      <c r="P77" s="15">
        <f t="shared" ref="P77:P89" si="25">$I$14</f>
        <v>67</v>
      </c>
      <c r="Q77" s="15">
        <f t="shared" ref="Q77:Q89" si="26">$J$12+273.15</f>
        <v>333.15</v>
      </c>
      <c r="R77" s="15">
        <f t="shared" ref="R77:R89" si="27">$J$14</f>
        <v>90</v>
      </c>
      <c r="S77" s="15">
        <v>8.6174000000000005E-5</v>
      </c>
      <c r="T77" s="15">
        <v>0.4</v>
      </c>
      <c r="U77" s="15" t="s">
        <v>70</v>
      </c>
      <c r="V77" s="15">
        <v>2.66</v>
      </c>
      <c r="W77" s="15" t="s">
        <v>551</v>
      </c>
      <c r="X77" s="15">
        <f t="shared" si="22"/>
        <v>4.6376817209693977</v>
      </c>
      <c r="Y77" s="21">
        <f t="shared" ref="Y77:Y89" si="28">(K77/$K$18)*X77</f>
        <v>1.7852194516134831E-4</v>
      </c>
    </row>
    <row r="78" spans="2:25" x14ac:dyDescent="0.4">
      <c r="B78" s="51">
        <v>8</v>
      </c>
      <c r="C78" s="1" t="s">
        <v>113</v>
      </c>
      <c r="D78" s="1" t="s">
        <v>218</v>
      </c>
      <c r="E78" s="1" t="s">
        <v>9</v>
      </c>
      <c r="F78" s="1" t="s">
        <v>523</v>
      </c>
      <c r="G78" s="1">
        <v>5</v>
      </c>
      <c r="H78" s="1">
        <v>1.2019E-2</v>
      </c>
      <c r="I78" s="1">
        <v>4.8077000000000002E-2</v>
      </c>
      <c r="J78" s="1">
        <f t="shared" si="15"/>
        <v>1</v>
      </c>
      <c r="K78" s="1">
        <f t="shared" si="16"/>
        <v>4.8077000000000002E-2</v>
      </c>
      <c r="L78" s="15">
        <f t="shared" si="17"/>
        <v>0</v>
      </c>
      <c r="M78" s="1">
        <v>1</v>
      </c>
      <c r="N78" s="16"/>
      <c r="O78" s="15">
        <f t="shared" si="24"/>
        <v>316.14999999999998</v>
      </c>
      <c r="P78" s="15">
        <f t="shared" si="25"/>
        <v>67</v>
      </c>
      <c r="Q78" s="15">
        <f t="shared" si="26"/>
        <v>333.15</v>
      </c>
      <c r="R78" s="15">
        <f t="shared" si="27"/>
        <v>90</v>
      </c>
      <c r="S78" s="15">
        <v>8.6174000000000005E-5</v>
      </c>
      <c r="T78" s="15">
        <v>0.4</v>
      </c>
      <c r="U78" s="15" t="s">
        <v>70</v>
      </c>
      <c r="V78" s="15">
        <v>2.66</v>
      </c>
      <c r="W78" s="15" t="s">
        <v>551</v>
      </c>
      <c r="X78" s="15">
        <f t="shared" si="22"/>
        <v>4.6376817209693977</v>
      </c>
      <c r="Y78" s="21">
        <f t="shared" si="28"/>
        <v>4.1362889433841652E-3</v>
      </c>
    </row>
    <row r="79" spans="2:25" x14ac:dyDescent="0.4">
      <c r="B79" s="51">
        <v>8</v>
      </c>
      <c r="C79" s="1" t="s">
        <v>113</v>
      </c>
      <c r="D79" s="1" t="s">
        <v>219</v>
      </c>
      <c r="E79" s="1" t="s">
        <v>9</v>
      </c>
      <c r="F79" s="1" t="s">
        <v>523</v>
      </c>
      <c r="G79" s="1">
        <v>18</v>
      </c>
      <c r="H79" s="1">
        <v>2.0412E-2</v>
      </c>
      <c r="I79" s="1">
        <v>0.102058</v>
      </c>
      <c r="J79" s="1">
        <f t="shared" si="15"/>
        <v>1</v>
      </c>
      <c r="K79" s="1">
        <f t="shared" si="16"/>
        <v>0.102058</v>
      </c>
      <c r="L79" s="15">
        <f t="shared" si="17"/>
        <v>0</v>
      </c>
      <c r="M79" s="1">
        <v>1</v>
      </c>
      <c r="N79" s="16"/>
      <c r="O79" s="15">
        <f t="shared" si="24"/>
        <v>316.14999999999998</v>
      </c>
      <c r="P79" s="15">
        <f t="shared" si="25"/>
        <v>67</v>
      </c>
      <c r="Q79" s="15">
        <f t="shared" si="26"/>
        <v>333.15</v>
      </c>
      <c r="R79" s="15">
        <f t="shared" si="27"/>
        <v>90</v>
      </c>
      <c r="S79" s="15">
        <v>8.6174000000000005E-5</v>
      </c>
      <c r="T79" s="15">
        <v>0.4</v>
      </c>
      <c r="U79" s="15" t="s">
        <v>70</v>
      </c>
      <c r="V79" s="15">
        <v>2.66</v>
      </c>
      <c r="W79" s="15" t="s">
        <v>551</v>
      </c>
      <c r="X79" s="15">
        <f t="shared" si="22"/>
        <v>4.6376817209693977</v>
      </c>
      <c r="Y79" s="21">
        <f t="shared" si="28"/>
        <v>8.7805265924225957E-3</v>
      </c>
    </row>
    <row r="80" spans="2:25" x14ac:dyDescent="0.4">
      <c r="B80" s="51">
        <v>8</v>
      </c>
      <c r="C80" s="1" t="s">
        <v>114</v>
      </c>
      <c r="D80" s="1" t="s">
        <v>220</v>
      </c>
      <c r="E80" s="1" t="s">
        <v>19</v>
      </c>
      <c r="F80" s="1" t="s">
        <v>520</v>
      </c>
      <c r="G80" s="1">
        <v>2</v>
      </c>
      <c r="H80" s="1">
        <v>0.13200000000000001</v>
      </c>
      <c r="I80" s="1">
        <v>2.3759999999999999</v>
      </c>
      <c r="J80" s="1">
        <f t="shared" si="15"/>
        <v>1</v>
      </c>
      <c r="K80" s="1">
        <f t="shared" si="16"/>
        <v>2.3759999999999999</v>
      </c>
      <c r="L80" s="15">
        <f t="shared" si="17"/>
        <v>0</v>
      </c>
      <c r="M80" s="1">
        <v>1</v>
      </c>
      <c r="N80" s="16"/>
      <c r="O80" s="15">
        <f t="shared" si="24"/>
        <v>316.14999999999998</v>
      </c>
      <c r="P80" s="15">
        <f t="shared" si="25"/>
        <v>67</v>
      </c>
      <c r="Q80" s="15">
        <f t="shared" si="26"/>
        <v>333.15</v>
      </c>
      <c r="R80" s="15">
        <f t="shared" si="27"/>
        <v>90</v>
      </c>
      <c r="S80" s="15">
        <v>8.6174000000000005E-5</v>
      </c>
      <c r="T80" s="15">
        <v>0.15</v>
      </c>
      <c r="U80" s="15" t="s">
        <v>70</v>
      </c>
      <c r="V80" s="15">
        <v>2.66</v>
      </c>
      <c r="W80" s="15" t="s">
        <v>551</v>
      </c>
      <c r="X80" s="15">
        <f t="shared" si="22"/>
        <v>2.9036326086657942</v>
      </c>
      <c r="Y80" s="21">
        <f t="shared" si="28"/>
        <v>0.12798547079620737</v>
      </c>
    </row>
    <row r="81" spans="2:25" x14ac:dyDescent="0.4">
      <c r="B81" s="51">
        <v>8</v>
      </c>
      <c r="C81" s="1" t="s">
        <v>114</v>
      </c>
      <c r="D81" s="1" t="s">
        <v>221</v>
      </c>
      <c r="E81" s="1" t="s">
        <v>19</v>
      </c>
      <c r="F81" s="1" t="s">
        <v>520</v>
      </c>
      <c r="G81" s="1">
        <v>1</v>
      </c>
      <c r="H81" s="1">
        <v>0.13200000000000001</v>
      </c>
      <c r="I81" s="1">
        <v>0.26400000000000001</v>
      </c>
      <c r="J81" s="1">
        <f t="shared" si="15"/>
        <v>1</v>
      </c>
      <c r="K81" s="1">
        <f t="shared" si="16"/>
        <v>0.26400000000000001</v>
      </c>
      <c r="L81" s="15">
        <f t="shared" si="17"/>
        <v>0</v>
      </c>
      <c r="M81" s="1">
        <v>1</v>
      </c>
      <c r="N81" s="16"/>
      <c r="O81" s="15">
        <f t="shared" si="24"/>
        <v>316.14999999999998</v>
      </c>
      <c r="P81" s="15">
        <f t="shared" si="25"/>
        <v>67</v>
      </c>
      <c r="Q81" s="15">
        <f t="shared" si="26"/>
        <v>333.15</v>
      </c>
      <c r="R81" s="15">
        <f t="shared" si="27"/>
        <v>90</v>
      </c>
      <c r="S81" s="15">
        <v>8.6174000000000005E-5</v>
      </c>
      <c r="T81" s="15">
        <v>0.15</v>
      </c>
      <c r="U81" s="15" t="s">
        <v>70</v>
      </c>
      <c r="V81" s="15">
        <v>2.66</v>
      </c>
      <c r="W81" s="15" t="s">
        <v>551</v>
      </c>
      <c r="X81" s="15">
        <f t="shared" si="22"/>
        <v>2.9036326086657942</v>
      </c>
      <c r="Y81" s="21">
        <f t="shared" si="28"/>
        <v>1.4220607866245264E-2</v>
      </c>
    </row>
    <row r="82" spans="2:25" x14ac:dyDescent="0.4">
      <c r="B82" s="51">
        <v>8</v>
      </c>
      <c r="C82" s="1" t="s">
        <v>74</v>
      </c>
      <c r="D82" s="1" t="s">
        <v>222</v>
      </c>
      <c r="E82" s="1" t="s">
        <v>13</v>
      </c>
      <c r="F82" s="1" t="s">
        <v>519</v>
      </c>
      <c r="G82" s="1">
        <v>6</v>
      </c>
      <c r="H82" s="1">
        <v>0.43653900000000001</v>
      </c>
      <c r="I82" s="1">
        <v>0.43653900000000001</v>
      </c>
      <c r="J82" s="1">
        <f t="shared" si="15"/>
        <v>1</v>
      </c>
      <c r="K82" s="1">
        <f t="shared" si="16"/>
        <v>0.43653900000000001</v>
      </c>
      <c r="L82" s="15">
        <f t="shared" si="17"/>
        <v>0</v>
      </c>
      <c r="M82" s="1">
        <v>1</v>
      </c>
      <c r="N82" s="16"/>
      <c r="O82" s="15">
        <f t="shared" si="24"/>
        <v>316.14999999999998</v>
      </c>
      <c r="P82" s="15">
        <f t="shared" si="25"/>
        <v>67</v>
      </c>
      <c r="Q82" s="15">
        <f t="shared" si="26"/>
        <v>333.15</v>
      </c>
      <c r="R82" s="15">
        <f t="shared" si="27"/>
        <v>90</v>
      </c>
      <c r="S82" s="15">
        <v>8.6174000000000005E-5</v>
      </c>
      <c r="T82" s="15">
        <v>0.4</v>
      </c>
      <c r="U82" s="15" t="s">
        <v>70</v>
      </c>
      <c r="V82" s="15">
        <v>2.66</v>
      </c>
      <c r="W82" s="15" t="s">
        <v>551</v>
      </c>
      <c r="X82" s="15">
        <f t="shared" si="22"/>
        <v>4.6376817209693977</v>
      </c>
      <c r="Y82" s="21">
        <f t="shared" si="28"/>
        <v>3.7557489840380646E-2</v>
      </c>
    </row>
    <row r="83" spans="2:25" x14ac:dyDescent="0.4">
      <c r="B83" s="51">
        <v>8</v>
      </c>
      <c r="C83" s="1" t="s">
        <v>74</v>
      </c>
      <c r="D83" s="1" t="s">
        <v>240</v>
      </c>
      <c r="E83" s="1" t="s">
        <v>13</v>
      </c>
      <c r="F83" s="1" t="s">
        <v>519</v>
      </c>
      <c r="G83" s="1">
        <v>1</v>
      </c>
      <c r="H83" s="1">
        <v>0.43653900000000001</v>
      </c>
      <c r="I83" s="1">
        <v>0.43653900000000001</v>
      </c>
      <c r="J83" s="1">
        <f t="shared" si="15"/>
        <v>1</v>
      </c>
      <c r="K83" s="1">
        <f t="shared" si="16"/>
        <v>0.43653900000000001</v>
      </c>
      <c r="L83" s="15">
        <f t="shared" si="17"/>
        <v>0</v>
      </c>
      <c r="M83" s="1">
        <v>1</v>
      </c>
      <c r="N83" s="16"/>
      <c r="O83" s="15">
        <f t="shared" si="24"/>
        <v>316.14999999999998</v>
      </c>
      <c r="P83" s="15">
        <f t="shared" si="25"/>
        <v>67</v>
      </c>
      <c r="Q83" s="15">
        <f t="shared" si="26"/>
        <v>333.15</v>
      </c>
      <c r="R83" s="15">
        <f t="shared" si="27"/>
        <v>90</v>
      </c>
      <c r="S83" s="15">
        <v>8.6174000000000005E-5</v>
      </c>
      <c r="T83" s="15">
        <v>0.4</v>
      </c>
      <c r="U83" s="15" t="s">
        <v>70</v>
      </c>
      <c r="V83" s="15">
        <v>2.66</v>
      </c>
      <c r="W83" s="15" t="s">
        <v>551</v>
      </c>
      <c r="X83" s="15">
        <f t="shared" si="22"/>
        <v>4.6376817209693977</v>
      </c>
      <c r="Y83" s="21">
        <f t="shared" si="28"/>
        <v>3.7557489840380646E-2</v>
      </c>
    </row>
    <row r="84" spans="2:25" x14ac:dyDescent="0.4">
      <c r="B84" s="51">
        <v>8</v>
      </c>
      <c r="C84" s="1" t="s">
        <v>74</v>
      </c>
      <c r="D84" s="1" t="s">
        <v>241</v>
      </c>
      <c r="E84" s="1" t="s">
        <v>13</v>
      </c>
      <c r="F84" s="1" t="s">
        <v>519</v>
      </c>
      <c r="G84" s="1">
        <v>196</v>
      </c>
      <c r="H84" s="1">
        <v>0.43653900000000001</v>
      </c>
      <c r="I84" s="1">
        <v>0.43653900000000001</v>
      </c>
      <c r="J84" s="1">
        <f t="shared" si="15"/>
        <v>1</v>
      </c>
      <c r="K84" s="1">
        <f t="shared" si="16"/>
        <v>0.43653900000000001</v>
      </c>
      <c r="L84" s="15">
        <f t="shared" si="17"/>
        <v>0</v>
      </c>
      <c r="M84" s="1">
        <v>1</v>
      </c>
      <c r="N84" s="16"/>
      <c r="O84" s="15">
        <f t="shared" si="24"/>
        <v>316.14999999999998</v>
      </c>
      <c r="P84" s="15">
        <f t="shared" si="25"/>
        <v>67</v>
      </c>
      <c r="Q84" s="15">
        <f t="shared" si="26"/>
        <v>333.15</v>
      </c>
      <c r="R84" s="15">
        <f t="shared" si="27"/>
        <v>90</v>
      </c>
      <c r="S84" s="15">
        <v>8.6174000000000005E-5</v>
      </c>
      <c r="T84" s="15">
        <v>0.4</v>
      </c>
      <c r="U84" s="15" t="s">
        <v>70</v>
      </c>
      <c r="V84" s="15">
        <v>2.66</v>
      </c>
      <c r="W84" s="15" t="s">
        <v>551</v>
      </c>
      <c r="X84" s="15">
        <f t="shared" si="22"/>
        <v>4.6376817209693977</v>
      </c>
      <c r="Y84" s="21">
        <f t="shared" si="28"/>
        <v>3.7557489840380646E-2</v>
      </c>
    </row>
    <row r="85" spans="2:25" x14ac:dyDescent="0.4">
      <c r="B85" s="51">
        <v>8</v>
      </c>
      <c r="C85" s="1" t="s">
        <v>85</v>
      </c>
      <c r="D85" s="1" t="s">
        <v>162</v>
      </c>
      <c r="E85" s="1" t="s">
        <v>9</v>
      </c>
      <c r="F85" s="1" t="s">
        <v>10</v>
      </c>
      <c r="G85" s="1">
        <v>20</v>
      </c>
      <c r="H85" s="1">
        <v>9.1610000000000007E-3</v>
      </c>
      <c r="I85" s="1">
        <v>1.7955730000000001</v>
      </c>
      <c r="J85" s="1">
        <f t="shared" si="15"/>
        <v>1</v>
      </c>
      <c r="K85" s="1">
        <f t="shared" si="16"/>
        <v>1.7955730000000001</v>
      </c>
      <c r="L85" s="15">
        <f t="shared" si="17"/>
        <v>0</v>
      </c>
      <c r="M85" s="1">
        <v>1</v>
      </c>
      <c r="N85" s="16"/>
      <c r="O85" s="15">
        <f t="shared" si="24"/>
        <v>316.14999999999998</v>
      </c>
      <c r="P85" s="15">
        <f t="shared" si="25"/>
        <v>67</v>
      </c>
      <c r="Q85" s="15">
        <f t="shared" si="26"/>
        <v>333.15</v>
      </c>
      <c r="R85" s="15">
        <f t="shared" si="27"/>
        <v>90</v>
      </c>
      <c r="S85" s="15">
        <v>8.6174000000000005E-5</v>
      </c>
      <c r="T85" s="15">
        <v>0.05</v>
      </c>
      <c r="U85" s="15" t="s">
        <v>70</v>
      </c>
      <c r="V85" s="15">
        <v>2.66</v>
      </c>
      <c r="W85" s="15" t="s">
        <v>551</v>
      </c>
      <c r="X85" s="15">
        <f t="shared" si="22"/>
        <v>2.4076755081060446</v>
      </c>
      <c r="Y85" s="21">
        <f t="shared" si="28"/>
        <v>8.0199856326641658E-2</v>
      </c>
    </row>
    <row r="86" spans="2:25" x14ac:dyDescent="0.4">
      <c r="B86" s="51">
        <v>8</v>
      </c>
      <c r="C86" s="1" t="s">
        <v>85</v>
      </c>
      <c r="D86" s="1" t="s">
        <v>267</v>
      </c>
      <c r="E86" s="1" t="s">
        <v>9</v>
      </c>
      <c r="F86" s="1" t="s">
        <v>10</v>
      </c>
      <c r="G86" s="1">
        <v>1</v>
      </c>
      <c r="H86" s="1">
        <v>4.2929999999999999E-3</v>
      </c>
      <c r="I86" s="1">
        <v>4.2929999999999999E-3</v>
      </c>
      <c r="J86" s="1">
        <f t="shared" ref="J86:J118" si="29">$J$19</f>
        <v>1</v>
      </c>
      <c r="K86" s="1">
        <f t="shared" ref="K86:K118" si="30">I86*J86</f>
        <v>4.2929999999999999E-3</v>
      </c>
      <c r="L86" s="15">
        <f t="shared" ref="L86:L118" si="31">IF(I86=K86,0,1)</f>
        <v>0</v>
      </c>
      <c r="M86" s="1">
        <v>1</v>
      </c>
      <c r="N86" s="16"/>
      <c r="O86" s="15">
        <f t="shared" si="24"/>
        <v>316.14999999999998</v>
      </c>
      <c r="P86" s="15">
        <f t="shared" si="25"/>
        <v>67</v>
      </c>
      <c r="Q86" s="15">
        <f t="shared" si="26"/>
        <v>333.15</v>
      </c>
      <c r="R86" s="15">
        <f t="shared" si="27"/>
        <v>90</v>
      </c>
      <c r="S86" s="15">
        <v>8.6174000000000005E-5</v>
      </c>
      <c r="T86" s="15">
        <v>0.05</v>
      </c>
      <c r="U86" s="15" t="s">
        <v>70</v>
      </c>
      <c r="V86" s="15">
        <v>2.66</v>
      </c>
      <c r="W86" s="15" t="s">
        <v>551</v>
      </c>
      <c r="X86" s="15">
        <f t="shared" ref="X86:X118" si="32">EXP((T86/S86)*(1/O86-1/Q86))*((R86/P86)^V86)</f>
        <v>2.4076755081060446</v>
      </c>
      <c r="Y86" s="21">
        <f t="shared" si="28"/>
        <v>1.9174825151095084E-4</v>
      </c>
    </row>
    <row r="87" spans="2:25" x14ac:dyDescent="0.4">
      <c r="B87" s="51">
        <v>8</v>
      </c>
      <c r="C87" s="1" t="s">
        <v>85</v>
      </c>
      <c r="D87" s="1" t="s">
        <v>271</v>
      </c>
      <c r="E87" s="1" t="s">
        <v>9</v>
      </c>
      <c r="F87" s="1" t="s">
        <v>10</v>
      </c>
      <c r="G87" s="1">
        <v>1</v>
      </c>
      <c r="H87" s="1">
        <v>1.2099E-2</v>
      </c>
      <c r="I87" s="1">
        <v>1.2099E-2</v>
      </c>
      <c r="J87" s="1">
        <f t="shared" si="29"/>
        <v>1</v>
      </c>
      <c r="K87" s="1">
        <f t="shared" si="30"/>
        <v>1.2099E-2</v>
      </c>
      <c r="L87" s="15">
        <f t="shared" si="31"/>
        <v>0</v>
      </c>
      <c r="M87" s="1">
        <v>1</v>
      </c>
      <c r="N87" s="16"/>
      <c r="O87" s="15">
        <f t="shared" si="24"/>
        <v>316.14999999999998</v>
      </c>
      <c r="P87" s="15">
        <f t="shared" si="25"/>
        <v>67</v>
      </c>
      <c r="Q87" s="15">
        <f t="shared" si="26"/>
        <v>333.15</v>
      </c>
      <c r="R87" s="15">
        <f t="shared" si="27"/>
        <v>90</v>
      </c>
      <c r="S87" s="15">
        <v>8.6174000000000005E-5</v>
      </c>
      <c r="T87" s="15">
        <v>0.05</v>
      </c>
      <c r="U87" s="15" t="s">
        <v>70</v>
      </c>
      <c r="V87" s="15">
        <v>2.66</v>
      </c>
      <c r="W87" s="15" t="s">
        <v>551</v>
      </c>
      <c r="X87" s="15">
        <f t="shared" si="32"/>
        <v>2.4076755081060446</v>
      </c>
      <c r="Y87" s="21">
        <f t="shared" si="28"/>
        <v>5.4040579898229546E-4</v>
      </c>
    </row>
    <row r="88" spans="2:25" x14ac:dyDescent="0.4">
      <c r="B88" s="51">
        <v>8</v>
      </c>
      <c r="C88" s="1" t="s">
        <v>85</v>
      </c>
      <c r="D88" s="1" t="s">
        <v>272</v>
      </c>
      <c r="E88" s="1" t="s">
        <v>9</v>
      </c>
      <c r="F88" s="1" t="s">
        <v>10</v>
      </c>
      <c r="G88" s="1">
        <v>1</v>
      </c>
      <c r="H88" s="1">
        <v>9.1610000000000007E-3</v>
      </c>
      <c r="I88" s="1">
        <v>9.1610000000000007E-3</v>
      </c>
      <c r="J88" s="1">
        <f t="shared" si="29"/>
        <v>1</v>
      </c>
      <c r="K88" s="1">
        <f t="shared" si="30"/>
        <v>9.1610000000000007E-3</v>
      </c>
      <c r="L88" s="15">
        <f t="shared" si="31"/>
        <v>0</v>
      </c>
      <c r="M88" s="1">
        <v>1</v>
      </c>
      <c r="N88" s="16"/>
      <c r="O88" s="15">
        <f t="shared" si="24"/>
        <v>316.14999999999998</v>
      </c>
      <c r="P88" s="15">
        <f t="shared" si="25"/>
        <v>67</v>
      </c>
      <c r="Q88" s="15">
        <f t="shared" si="26"/>
        <v>333.15</v>
      </c>
      <c r="R88" s="15">
        <f t="shared" si="27"/>
        <v>90</v>
      </c>
      <c r="S88" s="15">
        <v>8.6174000000000005E-5</v>
      </c>
      <c r="T88" s="15">
        <v>0.05</v>
      </c>
      <c r="U88" s="15" t="s">
        <v>70</v>
      </c>
      <c r="V88" s="15">
        <v>2.66</v>
      </c>
      <c r="W88" s="15" t="s">
        <v>551</v>
      </c>
      <c r="X88" s="15">
        <f t="shared" si="32"/>
        <v>2.4076755081060446</v>
      </c>
      <c r="Y88" s="21">
        <f t="shared" si="28"/>
        <v>4.0917906640853044E-4</v>
      </c>
    </row>
    <row r="89" spans="2:25" x14ac:dyDescent="0.4">
      <c r="B89" s="51">
        <v>8</v>
      </c>
      <c r="C89" s="1" t="s">
        <v>85</v>
      </c>
      <c r="D89" s="1" t="s">
        <v>273</v>
      </c>
      <c r="E89" s="1" t="s">
        <v>9</v>
      </c>
      <c r="F89" s="1" t="s">
        <v>10</v>
      </c>
      <c r="G89" s="1">
        <v>1</v>
      </c>
      <c r="H89" s="1">
        <v>6.4980000000000003E-3</v>
      </c>
      <c r="I89" s="1">
        <v>6.4980000000000003E-3</v>
      </c>
      <c r="J89" s="1">
        <f t="shared" si="29"/>
        <v>1</v>
      </c>
      <c r="K89" s="1">
        <f t="shared" si="30"/>
        <v>6.4980000000000003E-3</v>
      </c>
      <c r="L89" s="15">
        <f t="shared" si="31"/>
        <v>0</v>
      </c>
      <c r="M89" s="1">
        <v>1</v>
      </c>
      <c r="N89" s="16"/>
      <c r="O89" s="15">
        <f t="shared" si="24"/>
        <v>316.14999999999998</v>
      </c>
      <c r="P89" s="15">
        <f t="shared" si="25"/>
        <v>67</v>
      </c>
      <c r="Q89" s="15">
        <f t="shared" si="26"/>
        <v>333.15</v>
      </c>
      <c r="R89" s="15">
        <f t="shared" si="27"/>
        <v>90</v>
      </c>
      <c r="S89" s="15">
        <v>8.6174000000000005E-5</v>
      </c>
      <c r="T89" s="15">
        <v>0.05</v>
      </c>
      <c r="U89" s="15" t="s">
        <v>70</v>
      </c>
      <c r="V89" s="15">
        <v>2.66</v>
      </c>
      <c r="W89" s="15" t="s">
        <v>551</v>
      </c>
      <c r="X89" s="15">
        <f t="shared" si="32"/>
        <v>2.4076755081060446</v>
      </c>
      <c r="Y89" s="21">
        <f t="shared" si="28"/>
        <v>2.9023529893271811E-4</v>
      </c>
    </row>
    <row r="90" spans="2:25" x14ac:dyDescent="0.4">
      <c r="B90" s="51">
        <v>8</v>
      </c>
      <c r="C90" s="1" t="s">
        <v>43</v>
      </c>
      <c r="D90" s="1" t="s">
        <v>274</v>
      </c>
      <c r="E90" s="1" t="s">
        <v>11</v>
      </c>
      <c r="F90" s="1" t="s">
        <v>12</v>
      </c>
      <c r="G90" s="1">
        <v>1</v>
      </c>
      <c r="H90" s="1">
        <v>6.8300000000000001E-3</v>
      </c>
      <c r="I90" s="1">
        <v>6.8300000000000001E-3</v>
      </c>
      <c r="J90" s="1">
        <f t="shared" si="29"/>
        <v>1</v>
      </c>
      <c r="K90" s="1">
        <f t="shared" si="30"/>
        <v>6.8300000000000001E-3</v>
      </c>
      <c r="L90" s="15">
        <f t="shared" si="31"/>
        <v>0</v>
      </c>
      <c r="M90" s="1">
        <v>1</v>
      </c>
      <c r="N90" s="16"/>
      <c r="O90" s="15">
        <f t="shared" ref="O90:O118" si="33">$I$12+273.15</f>
        <v>316.14999999999998</v>
      </c>
      <c r="P90" s="15">
        <f t="shared" ref="P90:P118" si="34">$I$14</f>
        <v>67</v>
      </c>
      <c r="Q90" s="15">
        <f t="shared" ref="Q90:Q118" si="35">$J$12+273.15</f>
        <v>333.15</v>
      </c>
      <c r="R90" s="15">
        <f t="shared" ref="R90:R118" si="36">$J$14</f>
        <v>90</v>
      </c>
      <c r="S90" s="15">
        <v>8.6174000000000005E-5</v>
      </c>
      <c r="T90" s="15">
        <v>0.22</v>
      </c>
      <c r="U90" s="15" t="s">
        <v>70</v>
      </c>
      <c r="V90" s="15">
        <v>0.98</v>
      </c>
      <c r="W90" s="15" t="s">
        <v>552</v>
      </c>
      <c r="X90" s="15">
        <f t="shared" si="32"/>
        <v>2.0163249064768305</v>
      </c>
      <c r="Y90" s="21">
        <f t="shared" ref="Y90:Y118" si="37">(K90/$K$18)*X90</f>
        <v>2.554781645922983E-4</v>
      </c>
    </row>
    <row r="91" spans="2:25" x14ac:dyDescent="0.4">
      <c r="B91" s="51">
        <v>8</v>
      </c>
      <c r="C91" s="1" t="s">
        <v>43</v>
      </c>
      <c r="D91" s="1" t="s">
        <v>275</v>
      </c>
      <c r="E91" s="1" t="s">
        <v>11</v>
      </c>
      <c r="F91" s="1" t="s">
        <v>12</v>
      </c>
      <c r="G91" s="1">
        <v>4</v>
      </c>
      <c r="H91" s="1">
        <v>2.6006000000000001E-2</v>
      </c>
      <c r="I91" s="1">
        <v>2.6006000000000001E-2</v>
      </c>
      <c r="J91" s="1">
        <f t="shared" si="29"/>
        <v>1</v>
      </c>
      <c r="K91" s="1">
        <f t="shared" si="30"/>
        <v>2.6006000000000001E-2</v>
      </c>
      <c r="L91" s="15">
        <f t="shared" si="31"/>
        <v>0</v>
      </c>
      <c r="M91" s="1">
        <v>1</v>
      </c>
      <c r="N91" s="16"/>
      <c r="O91" s="15">
        <f t="shared" si="33"/>
        <v>316.14999999999998</v>
      </c>
      <c r="P91" s="15">
        <f t="shared" si="34"/>
        <v>67</v>
      </c>
      <c r="Q91" s="15">
        <f t="shared" si="35"/>
        <v>333.15</v>
      </c>
      <c r="R91" s="15">
        <f t="shared" si="36"/>
        <v>90</v>
      </c>
      <c r="S91" s="15">
        <v>8.6174000000000005E-5</v>
      </c>
      <c r="T91" s="15">
        <v>0.22</v>
      </c>
      <c r="U91" s="15" t="s">
        <v>70</v>
      </c>
      <c r="V91" s="15">
        <v>0.98</v>
      </c>
      <c r="W91" s="15" t="s">
        <v>552</v>
      </c>
      <c r="X91" s="15">
        <f t="shared" si="32"/>
        <v>2.0163249064768305</v>
      </c>
      <c r="Y91" s="21">
        <f t="shared" si="37"/>
        <v>9.727621007887716E-4</v>
      </c>
    </row>
    <row r="92" spans="2:25" x14ac:dyDescent="0.4">
      <c r="B92" s="51">
        <v>8</v>
      </c>
      <c r="C92" s="1" t="s">
        <v>43</v>
      </c>
      <c r="D92" s="1" t="s">
        <v>282</v>
      </c>
      <c r="E92" s="1" t="s">
        <v>11</v>
      </c>
      <c r="F92" s="1" t="s">
        <v>12</v>
      </c>
      <c r="G92" s="1">
        <v>1</v>
      </c>
      <c r="H92" s="1">
        <v>0.17075299999999999</v>
      </c>
      <c r="I92" s="1">
        <v>0.17075299999999999</v>
      </c>
      <c r="J92" s="1">
        <f t="shared" si="29"/>
        <v>1</v>
      </c>
      <c r="K92" s="1">
        <f t="shared" si="30"/>
        <v>0.17075299999999999</v>
      </c>
      <c r="L92" s="15">
        <f t="shared" si="31"/>
        <v>0</v>
      </c>
      <c r="M92" s="1">
        <v>1</v>
      </c>
      <c r="N92" s="16"/>
      <c r="O92" s="15">
        <f t="shared" si="33"/>
        <v>316.14999999999998</v>
      </c>
      <c r="P92" s="15">
        <f t="shared" si="34"/>
        <v>67</v>
      </c>
      <c r="Q92" s="15">
        <f t="shared" si="35"/>
        <v>333.15</v>
      </c>
      <c r="R92" s="15">
        <f t="shared" si="36"/>
        <v>90</v>
      </c>
      <c r="S92" s="15">
        <v>8.6174000000000005E-5</v>
      </c>
      <c r="T92" s="15">
        <v>0.22</v>
      </c>
      <c r="U92" s="15" t="s">
        <v>70</v>
      </c>
      <c r="V92" s="15">
        <v>0.98</v>
      </c>
      <c r="W92" s="15" t="s">
        <v>552</v>
      </c>
      <c r="X92" s="15">
        <f t="shared" si="32"/>
        <v>2.0163249064768305</v>
      </c>
      <c r="Y92" s="21">
        <f t="shared" si="37"/>
        <v>6.3870663306923436E-3</v>
      </c>
    </row>
    <row r="93" spans="2:25" x14ac:dyDescent="0.4">
      <c r="B93" s="51">
        <v>8</v>
      </c>
      <c r="C93" s="1" t="s">
        <v>43</v>
      </c>
      <c r="D93" s="1" t="s">
        <v>283</v>
      </c>
      <c r="E93" s="1" t="s">
        <v>11</v>
      </c>
      <c r="F93" s="1" t="s">
        <v>12</v>
      </c>
      <c r="G93" s="1">
        <v>21</v>
      </c>
      <c r="H93" s="1">
        <v>2.0490000000000001E-2</v>
      </c>
      <c r="I93" s="1">
        <v>2.0490000000000001E-2</v>
      </c>
      <c r="J93" s="1">
        <f t="shared" si="29"/>
        <v>1</v>
      </c>
      <c r="K93" s="1">
        <f t="shared" si="30"/>
        <v>2.0490000000000001E-2</v>
      </c>
      <c r="L93" s="15">
        <f t="shared" si="31"/>
        <v>0</v>
      </c>
      <c r="M93" s="1">
        <v>1</v>
      </c>
      <c r="N93" s="16"/>
      <c r="O93" s="15">
        <f t="shared" si="33"/>
        <v>316.14999999999998</v>
      </c>
      <c r="P93" s="15">
        <f t="shared" si="34"/>
        <v>67</v>
      </c>
      <c r="Q93" s="15">
        <f t="shared" si="35"/>
        <v>333.15</v>
      </c>
      <c r="R93" s="15">
        <f t="shared" si="36"/>
        <v>90</v>
      </c>
      <c r="S93" s="15">
        <v>8.6174000000000005E-5</v>
      </c>
      <c r="T93" s="15">
        <v>0.22</v>
      </c>
      <c r="U93" s="15" t="s">
        <v>70</v>
      </c>
      <c r="V93" s="15">
        <v>0.98</v>
      </c>
      <c r="W93" s="15" t="s">
        <v>552</v>
      </c>
      <c r="X93" s="15">
        <f t="shared" si="32"/>
        <v>2.0163249064768305</v>
      </c>
      <c r="Y93" s="21">
        <f t="shared" si="37"/>
        <v>7.66434493776895E-4</v>
      </c>
    </row>
    <row r="94" spans="2:25" x14ac:dyDescent="0.4">
      <c r="B94" s="51">
        <v>8</v>
      </c>
      <c r="C94" s="1" t="s">
        <v>42</v>
      </c>
      <c r="D94" s="1" t="s">
        <v>61</v>
      </c>
      <c r="E94" s="1" t="s">
        <v>11</v>
      </c>
      <c r="F94" s="1" t="s">
        <v>12</v>
      </c>
      <c r="G94" s="1">
        <v>1</v>
      </c>
      <c r="H94" s="1">
        <v>2.1124E-2</v>
      </c>
      <c r="I94" s="1">
        <v>0.44361099999999998</v>
      </c>
      <c r="J94" s="1">
        <f t="shared" si="29"/>
        <v>1</v>
      </c>
      <c r="K94" s="1">
        <f t="shared" si="30"/>
        <v>0.44361099999999998</v>
      </c>
      <c r="L94" s="15">
        <f t="shared" si="31"/>
        <v>0</v>
      </c>
      <c r="M94" s="1">
        <v>1</v>
      </c>
      <c r="N94" s="16"/>
      <c r="O94" s="15">
        <f t="shared" si="33"/>
        <v>316.14999999999998</v>
      </c>
      <c r="P94" s="15">
        <f t="shared" si="34"/>
        <v>67</v>
      </c>
      <c r="Q94" s="15">
        <f t="shared" si="35"/>
        <v>333.15</v>
      </c>
      <c r="R94" s="15">
        <f t="shared" si="36"/>
        <v>90</v>
      </c>
      <c r="S94" s="15">
        <v>8.6174000000000005E-5</v>
      </c>
      <c r="T94" s="15">
        <v>0.22</v>
      </c>
      <c r="U94" s="15" t="s">
        <v>70</v>
      </c>
      <c r="V94" s="15">
        <v>0.98</v>
      </c>
      <c r="W94" s="15" t="s">
        <v>552</v>
      </c>
      <c r="X94" s="15">
        <f t="shared" si="32"/>
        <v>2.0163249064768305</v>
      </c>
      <c r="Y94" s="21">
        <f t="shared" si="37"/>
        <v>1.6593400303507179E-2</v>
      </c>
    </row>
    <row r="95" spans="2:25" x14ac:dyDescent="0.4">
      <c r="B95" s="51">
        <v>8</v>
      </c>
      <c r="C95" s="1" t="s">
        <v>44</v>
      </c>
      <c r="D95" s="1" t="s">
        <v>284</v>
      </c>
      <c r="E95" s="1" t="s">
        <v>19</v>
      </c>
      <c r="F95" s="1" t="s">
        <v>45</v>
      </c>
      <c r="G95" s="1">
        <v>2</v>
      </c>
      <c r="H95" s="1">
        <v>0.08</v>
      </c>
      <c r="I95" s="1">
        <v>0.08</v>
      </c>
      <c r="J95" s="1">
        <f t="shared" si="29"/>
        <v>1</v>
      </c>
      <c r="K95" s="1">
        <f t="shared" si="30"/>
        <v>0.08</v>
      </c>
      <c r="L95" s="15">
        <f t="shared" si="31"/>
        <v>0</v>
      </c>
      <c r="M95" s="1">
        <v>1</v>
      </c>
      <c r="N95" s="16"/>
      <c r="O95" s="15">
        <f t="shared" si="33"/>
        <v>316.14999999999998</v>
      </c>
      <c r="P95" s="15">
        <f t="shared" si="34"/>
        <v>67</v>
      </c>
      <c r="Q95" s="15">
        <f t="shared" si="35"/>
        <v>333.15</v>
      </c>
      <c r="R95" s="15">
        <f t="shared" si="36"/>
        <v>90</v>
      </c>
      <c r="S95" s="15">
        <v>8.6174000000000005E-5</v>
      </c>
      <c r="T95" s="15">
        <v>0</v>
      </c>
      <c r="U95" s="15" t="s">
        <v>533</v>
      </c>
      <c r="V95" s="15">
        <v>2.66</v>
      </c>
      <c r="W95" s="15" t="s">
        <v>551</v>
      </c>
      <c r="X95" s="15">
        <f t="shared" si="32"/>
        <v>2.1924318367483737</v>
      </c>
      <c r="Y95" s="21">
        <f t="shared" si="37"/>
        <v>3.2537835256536245E-3</v>
      </c>
    </row>
    <row r="96" spans="2:25" x14ac:dyDescent="0.4">
      <c r="B96" s="51">
        <v>8</v>
      </c>
      <c r="C96" s="1" t="s">
        <v>86</v>
      </c>
      <c r="D96" s="1" t="s">
        <v>285</v>
      </c>
      <c r="E96" s="1" t="s">
        <v>19</v>
      </c>
      <c r="F96" s="1" t="s">
        <v>520</v>
      </c>
      <c r="G96" s="1">
        <v>16</v>
      </c>
      <c r="H96" s="1">
        <v>0.13200000000000001</v>
      </c>
      <c r="I96" s="1">
        <v>0.26400000000000001</v>
      </c>
      <c r="J96" s="1">
        <f t="shared" si="29"/>
        <v>1</v>
      </c>
      <c r="K96" s="1">
        <f t="shared" si="30"/>
        <v>0.26400000000000001</v>
      </c>
      <c r="L96" s="15">
        <f t="shared" si="31"/>
        <v>0</v>
      </c>
      <c r="M96" s="1">
        <v>1</v>
      </c>
      <c r="N96" s="16"/>
      <c r="O96" s="15">
        <f t="shared" si="33"/>
        <v>316.14999999999998</v>
      </c>
      <c r="P96" s="15">
        <f t="shared" si="34"/>
        <v>67</v>
      </c>
      <c r="Q96" s="15">
        <f t="shared" si="35"/>
        <v>333.15</v>
      </c>
      <c r="R96" s="15">
        <f t="shared" si="36"/>
        <v>90</v>
      </c>
      <c r="S96" s="15">
        <v>8.6174000000000005E-5</v>
      </c>
      <c r="T96" s="15">
        <v>0.15</v>
      </c>
      <c r="U96" s="15" t="s">
        <v>70</v>
      </c>
      <c r="V96" s="15">
        <v>2.66</v>
      </c>
      <c r="W96" s="15" t="s">
        <v>551</v>
      </c>
      <c r="X96" s="15">
        <f t="shared" si="32"/>
        <v>2.9036326086657942</v>
      </c>
      <c r="Y96" s="21">
        <f t="shared" si="37"/>
        <v>1.4220607866245264E-2</v>
      </c>
    </row>
    <row r="97" spans="2:25" x14ac:dyDescent="0.4">
      <c r="B97" s="51">
        <v>8</v>
      </c>
      <c r="C97" s="1" t="s">
        <v>86</v>
      </c>
      <c r="D97" s="1" t="s">
        <v>286</v>
      </c>
      <c r="E97" s="1" t="s">
        <v>19</v>
      </c>
      <c r="F97" s="1" t="s">
        <v>520</v>
      </c>
      <c r="G97" s="1">
        <v>7</v>
      </c>
      <c r="H97" s="1">
        <v>0.13200000000000001</v>
      </c>
      <c r="I97" s="1">
        <v>2.1120000000000001</v>
      </c>
      <c r="J97" s="1">
        <f t="shared" si="29"/>
        <v>1</v>
      </c>
      <c r="K97" s="1">
        <f t="shared" si="30"/>
        <v>2.1120000000000001</v>
      </c>
      <c r="L97" s="15">
        <f t="shared" si="31"/>
        <v>0</v>
      </c>
      <c r="M97" s="1">
        <v>1</v>
      </c>
      <c r="N97" s="16"/>
      <c r="O97" s="15">
        <f t="shared" si="33"/>
        <v>316.14999999999998</v>
      </c>
      <c r="P97" s="15">
        <f t="shared" si="34"/>
        <v>67</v>
      </c>
      <c r="Q97" s="15">
        <f t="shared" si="35"/>
        <v>333.15</v>
      </c>
      <c r="R97" s="15">
        <f t="shared" si="36"/>
        <v>90</v>
      </c>
      <c r="S97" s="15">
        <v>8.6174000000000005E-5</v>
      </c>
      <c r="T97" s="15">
        <v>0.15</v>
      </c>
      <c r="U97" s="15" t="s">
        <v>70</v>
      </c>
      <c r="V97" s="15">
        <v>2.66</v>
      </c>
      <c r="W97" s="15" t="s">
        <v>551</v>
      </c>
      <c r="X97" s="15">
        <f t="shared" si="32"/>
        <v>2.9036326086657942</v>
      </c>
      <c r="Y97" s="21">
        <f t="shared" si="37"/>
        <v>0.11376486292996212</v>
      </c>
    </row>
    <row r="98" spans="2:25" x14ac:dyDescent="0.4">
      <c r="B98" s="51">
        <v>8</v>
      </c>
      <c r="C98" s="1" t="s">
        <v>86</v>
      </c>
      <c r="D98" s="1" t="s">
        <v>287</v>
      </c>
      <c r="E98" s="1" t="s">
        <v>19</v>
      </c>
      <c r="F98" s="1" t="s">
        <v>520</v>
      </c>
      <c r="G98" s="1">
        <v>6</v>
      </c>
      <c r="H98" s="1">
        <v>0.13200000000000001</v>
      </c>
      <c r="I98" s="1">
        <v>0.92400000000000004</v>
      </c>
      <c r="J98" s="1">
        <f t="shared" si="29"/>
        <v>1</v>
      </c>
      <c r="K98" s="1">
        <f t="shared" si="30"/>
        <v>0.92400000000000004</v>
      </c>
      <c r="L98" s="15">
        <f t="shared" si="31"/>
        <v>0</v>
      </c>
      <c r="M98" s="1">
        <v>1</v>
      </c>
      <c r="N98" s="16"/>
      <c r="O98" s="15">
        <f t="shared" si="33"/>
        <v>316.14999999999998</v>
      </c>
      <c r="P98" s="15">
        <f t="shared" si="34"/>
        <v>67</v>
      </c>
      <c r="Q98" s="15">
        <f t="shared" si="35"/>
        <v>333.15</v>
      </c>
      <c r="R98" s="15">
        <f t="shared" si="36"/>
        <v>90</v>
      </c>
      <c r="S98" s="15">
        <v>8.6174000000000005E-5</v>
      </c>
      <c r="T98" s="15">
        <v>0.15</v>
      </c>
      <c r="U98" s="15" t="s">
        <v>70</v>
      </c>
      <c r="V98" s="15">
        <v>2.66</v>
      </c>
      <c r="W98" s="15" t="s">
        <v>551</v>
      </c>
      <c r="X98" s="15">
        <f t="shared" si="32"/>
        <v>2.9036326086657942</v>
      </c>
      <c r="Y98" s="21">
        <f t="shared" si="37"/>
        <v>4.9772127531858432E-2</v>
      </c>
    </row>
    <row r="99" spans="2:25" x14ac:dyDescent="0.4">
      <c r="B99" s="51">
        <v>8</v>
      </c>
      <c r="C99" s="1" t="s">
        <v>86</v>
      </c>
      <c r="D99" s="1" t="s">
        <v>288</v>
      </c>
      <c r="E99" s="1" t="s">
        <v>19</v>
      </c>
      <c r="F99" s="1" t="s">
        <v>520</v>
      </c>
      <c r="G99" s="1">
        <v>2</v>
      </c>
      <c r="H99" s="1">
        <v>0.13200000000000001</v>
      </c>
      <c r="I99" s="1">
        <v>0.79200000000000004</v>
      </c>
      <c r="J99" s="1">
        <f t="shared" si="29"/>
        <v>1</v>
      </c>
      <c r="K99" s="1">
        <f t="shared" si="30"/>
        <v>0.79200000000000004</v>
      </c>
      <c r="L99" s="15">
        <f t="shared" si="31"/>
        <v>0</v>
      </c>
      <c r="M99" s="1">
        <v>1</v>
      </c>
      <c r="N99" s="16"/>
      <c r="O99" s="15">
        <f t="shared" si="33"/>
        <v>316.14999999999998</v>
      </c>
      <c r="P99" s="15">
        <f t="shared" si="34"/>
        <v>67</v>
      </c>
      <c r="Q99" s="15">
        <f t="shared" si="35"/>
        <v>333.15</v>
      </c>
      <c r="R99" s="15">
        <f t="shared" si="36"/>
        <v>90</v>
      </c>
      <c r="S99" s="15">
        <v>8.6174000000000005E-5</v>
      </c>
      <c r="T99" s="15">
        <v>0.15</v>
      </c>
      <c r="U99" s="15" t="s">
        <v>70</v>
      </c>
      <c r="V99" s="15">
        <v>2.66</v>
      </c>
      <c r="W99" s="15" t="s">
        <v>551</v>
      </c>
      <c r="X99" s="15">
        <f t="shared" si="32"/>
        <v>2.9036326086657942</v>
      </c>
      <c r="Y99" s="21">
        <f t="shared" si="37"/>
        <v>4.2661823598735799E-2</v>
      </c>
    </row>
    <row r="100" spans="2:25" x14ac:dyDescent="0.4">
      <c r="B100" s="51">
        <v>8</v>
      </c>
      <c r="C100" s="1" t="s">
        <v>86</v>
      </c>
      <c r="D100" s="1" t="s">
        <v>164</v>
      </c>
      <c r="E100" s="1" t="s">
        <v>19</v>
      </c>
      <c r="F100" s="1" t="s">
        <v>520</v>
      </c>
      <c r="G100" s="1">
        <v>2</v>
      </c>
      <c r="H100" s="1">
        <v>0.13200000000000001</v>
      </c>
      <c r="I100" s="1">
        <v>0.26400000000000001</v>
      </c>
      <c r="J100" s="1">
        <f t="shared" si="29"/>
        <v>1</v>
      </c>
      <c r="K100" s="1">
        <f t="shared" si="30"/>
        <v>0.26400000000000001</v>
      </c>
      <c r="L100" s="15">
        <f t="shared" si="31"/>
        <v>0</v>
      </c>
      <c r="M100" s="1">
        <v>1</v>
      </c>
      <c r="N100" s="16"/>
      <c r="O100" s="15">
        <f t="shared" si="33"/>
        <v>316.14999999999998</v>
      </c>
      <c r="P100" s="15">
        <f t="shared" si="34"/>
        <v>67</v>
      </c>
      <c r="Q100" s="15">
        <f t="shared" si="35"/>
        <v>333.15</v>
      </c>
      <c r="R100" s="15">
        <f t="shared" si="36"/>
        <v>90</v>
      </c>
      <c r="S100" s="15">
        <v>8.6174000000000005E-5</v>
      </c>
      <c r="T100" s="15">
        <v>0.15</v>
      </c>
      <c r="U100" s="15" t="s">
        <v>70</v>
      </c>
      <c r="V100" s="15">
        <v>2.66</v>
      </c>
      <c r="W100" s="15" t="s">
        <v>551</v>
      </c>
      <c r="X100" s="15">
        <f t="shared" si="32"/>
        <v>2.9036326086657942</v>
      </c>
      <c r="Y100" s="21">
        <f t="shared" si="37"/>
        <v>1.4220607866245264E-2</v>
      </c>
    </row>
    <row r="101" spans="2:25" x14ac:dyDescent="0.4">
      <c r="B101" s="51">
        <v>8</v>
      </c>
      <c r="C101" s="1" t="s">
        <v>86</v>
      </c>
      <c r="D101" s="1" t="s">
        <v>289</v>
      </c>
      <c r="E101" s="1" t="s">
        <v>19</v>
      </c>
      <c r="F101" s="1" t="s">
        <v>520</v>
      </c>
      <c r="G101" s="1">
        <v>14</v>
      </c>
      <c r="H101" s="1">
        <v>0.13200000000000001</v>
      </c>
      <c r="I101" s="1">
        <v>0.26400000000000001</v>
      </c>
      <c r="J101" s="1">
        <f t="shared" si="29"/>
        <v>1</v>
      </c>
      <c r="K101" s="1">
        <f t="shared" si="30"/>
        <v>0.26400000000000001</v>
      </c>
      <c r="L101" s="15">
        <f t="shared" si="31"/>
        <v>0</v>
      </c>
      <c r="M101" s="1">
        <v>1</v>
      </c>
      <c r="N101" s="16"/>
      <c r="O101" s="15">
        <f t="shared" si="33"/>
        <v>316.14999999999998</v>
      </c>
      <c r="P101" s="15">
        <f t="shared" si="34"/>
        <v>67</v>
      </c>
      <c r="Q101" s="15">
        <f t="shared" si="35"/>
        <v>333.15</v>
      </c>
      <c r="R101" s="15">
        <f t="shared" si="36"/>
        <v>90</v>
      </c>
      <c r="S101" s="15">
        <v>8.6174000000000005E-5</v>
      </c>
      <c r="T101" s="15">
        <v>0.15</v>
      </c>
      <c r="U101" s="15" t="s">
        <v>70</v>
      </c>
      <c r="V101" s="15">
        <v>2.66</v>
      </c>
      <c r="W101" s="15" t="s">
        <v>551</v>
      </c>
      <c r="X101" s="15">
        <f t="shared" si="32"/>
        <v>2.9036326086657942</v>
      </c>
      <c r="Y101" s="21">
        <f t="shared" si="37"/>
        <v>1.4220607866245264E-2</v>
      </c>
    </row>
    <row r="102" spans="2:25" x14ac:dyDescent="0.4">
      <c r="B102" s="51">
        <v>8</v>
      </c>
      <c r="C102" s="1" t="s">
        <v>87</v>
      </c>
      <c r="D102" s="1" t="s">
        <v>290</v>
      </c>
      <c r="E102" s="1" t="s">
        <v>6</v>
      </c>
      <c r="F102" s="1" t="s">
        <v>35</v>
      </c>
      <c r="G102" s="1">
        <v>4</v>
      </c>
      <c r="H102" s="1">
        <v>3.1359999999999999E-3</v>
      </c>
      <c r="I102" s="1">
        <v>4.3908999999999997E-2</v>
      </c>
      <c r="J102" s="1">
        <f t="shared" si="29"/>
        <v>1</v>
      </c>
      <c r="K102" s="1">
        <f t="shared" si="30"/>
        <v>4.3908999999999997E-2</v>
      </c>
      <c r="L102" s="15">
        <f t="shared" si="31"/>
        <v>0</v>
      </c>
      <c r="M102" s="1">
        <v>1</v>
      </c>
      <c r="N102" s="16"/>
      <c r="O102" s="15">
        <f t="shared" si="33"/>
        <v>316.14999999999998</v>
      </c>
      <c r="P102" s="15">
        <f t="shared" si="34"/>
        <v>67</v>
      </c>
      <c r="Q102" s="15">
        <f t="shared" si="35"/>
        <v>333.15</v>
      </c>
      <c r="R102" s="15">
        <f t="shared" si="36"/>
        <v>90</v>
      </c>
      <c r="S102" s="15">
        <v>8.6174000000000005E-5</v>
      </c>
      <c r="T102" s="15">
        <v>0.7</v>
      </c>
      <c r="U102" s="15" t="s">
        <v>70</v>
      </c>
      <c r="V102" s="15">
        <v>2.66</v>
      </c>
      <c r="W102" s="15" t="s">
        <v>551</v>
      </c>
      <c r="X102" s="15">
        <f t="shared" si="32"/>
        <v>8.1345226049929753</v>
      </c>
      <c r="Y102" s="21">
        <f t="shared" si="37"/>
        <v>6.6261030499832983E-3</v>
      </c>
    </row>
    <row r="103" spans="2:25" x14ac:dyDescent="0.4">
      <c r="B103" s="51">
        <v>8</v>
      </c>
      <c r="C103" s="1" t="s">
        <v>87</v>
      </c>
      <c r="D103" s="1" t="s">
        <v>167</v>
      </c>
      <c r="E103" s="1" t="s">
        <v>6</v>
      </c>
      <c r="F103" s="1" t="s">
        <v>35</v>
      </c>
      <c r="G103" s="1">
        <v>1</v>
      </c>
      <c r="H103" s="1">
        <v>3.1359999999999999E-3</v>
      </c>
      <c r="I103" s="1">
        <v>1.2546E-2</v>
      </c>
      <c r="J103" s="1">
        <f t="shared" si="29"/>
        <v>1</v>
      </c>
      <c r="K103" s="1">
        <f t="shared" si="30"/>
        <v>1.2546E-2</v>
      </c>
      <c r="L103" s="15">
        <f t="shared" si="31"/>
        <v>0</v>
      </c>
      <c r="M103" s="1">
        <v>1</v>
      </c>
      <c r="N103" s="16"/>
      <c r="O103" s="15">
        <f t="shared" si="33"/>
        <v>316.14999999999998</v>
      </c>
      <c r="P103" s="15">
        <f t="shared" si="34"/>
        <v>67</v>
      </c>
      <c r="Q103" s="15">
        <f t="shared" si="35"/>
        <v>333.15</v>
      </c>
      <c r="R103" s="15">
        <f t="shared" si="36"/>
        <v>90</v>
      </c>
      <c r="S103" s="15">
        <v>8.6174000000000005E-5</v>
      </c>
      <c r="T103" s="15">
        <v>0.7</v>
      </c>
      <c r="U103" s="15" t="s">
        <v>70</v>
      </c>
      <c r="V103" s="15">
        <v>2.66</v>
      </c>
      <c r="W103" s="15" t="s">
        <v>551</v>
      </c>
      <c r="X103" s="15">
        <f t="shared" si="32"/>
        <v>8.1345226049929753</v>
      </c>
      <c r="Y103" s="21">
        <f t="shared" si="37"/>
        <v>1.893258531624279E-3</v>
      </c>
    </row>
    <row r="104" spans="2:25" x14ac:dyDescent="0.4">
      <c r="B104" s="51">
        <v>8</v>
      </c>
      <c r="C104" s="1" t="s">
        <v>41</v>
      </c>
      <c r="D104" s="1" t="s">
        <v>291</v>
      </c>
      <c r="E104" s="1" t="s">
        <v>7</v>
      </c>
      <c r="F104" s="1" t="s">
        <v>8</v>
      </c>
      <c r="G104" s="1">
        <v>1</v>
      </c>
      <c r="H104" s="1">
        <v>4.5899999999999999E-4</v>
      </c>
      <c r="I104" s="1">
        <v>4.5899999999999999E-4</v>
      </c>
      <c r="J104" s="1">
        <f t="shared" si="29"/>
        <v>1</v>
      </c>
      <c r="K104" s="1">
        <f t="shared" si="30"/>
        <v>4.5899999999999999E-4</v>
      </c>
      <c r="L104" s="15">
        <f t="shared" si="31"/>
        <v>0</v>
      </c>
      <c r="M104" s="1">
        <v>1</v>
      </c>
      <c r="N104" s="16"/>
      <c r="O104" s="15">
        <f t="shared" si="33"/>
        <v>316.14999999999998</v>
      </c>
      <c r="P104" s="15">
        <f t="shared" si="34"/>
        <v>67</v>
      </c>
      <c r="Q104" s="15">
        <f t="shared" si="35"/>
        <v>333.15</v>
      </c>
      <c r="R104" s="15">
        <f t="shared" si="36"/>
        <v>90</v>
      </c>
      <c r="S104" s="15">
        <v>8.6174000000000005E-5</v>
      </c>
      <c r="T104" s="15">
        <v>0.15</v>
      </c>
      <c r="U104" s="15" t="s">
        <v>70</v>
      </c>
      <c r="V104" s="15">
        <v>2.66</v>
      </c>
      <c r="W104" s="15" t="s">
        <v>551</v>
      </c>
      <c r="X104" s="15">
        <f t="shared" si="32"/>
        <v>2.9036326086657942</v>
      </c>
      <c r="Y104" s="21">
        <f t="shared" si="37"/>
        <v>2.4724465949267338E-5</v>
      </c>
    </row>
    <row r="105" spans="2:25" x14ac:dyDescent="0.4">
      <c r="B105" s="51">
        <v>8</v>
      </c>
      <c r="C105" s="1" t="s">
        <v>41</v>
      </c>
      <c r="D105" s="1" t="s">
        <v>292</v>
      </c>
      <c r="E105" s="1" t="s">
        <v>7</v>
      </c>
      <c r="F105" s="1" t="s">
        <v>8</v>
      </c>
      <c r="G105" s="1">
        <v>2</v>
      </c>
      <c r="H105" s="1">
        <v>4.5899999999999999E-4</v>
      </c>
      <c r="I105" s="1">
        <v>4.5899999999999999E-4</v>
      </c>
      <c r="J105" s="1">
        <f t="shared" si="29"/>
        <v>1</v>
      </c>
      <c r="K105" s="1">
        <f t="shared" si="30"/>
        <v>4.5899999999999999E-4</v>
      </c>
      <c r="L105" s="15">
        <f t="shared" si="31"/>
        <v>0</v>
      </c>
      <c r="M105" s="1">
        <v>1</v>
      </c>
      <c r="N105" s="16"/>
      <c r="O105" s="15">
        <f t="shared" si="33"/>
        <v>316.14999999999998</v>
      </c>
      <c r="P105" s="15">
        <f t="shared" si="34"/>
        <v>67</v>
      </c>
      <c r="Q105" s="15">
        <f t="shared" si="35"/>
        <v>333.15</v>
      </c>
      <c r="R105" s="15">
        <f t="shared" si="36"/>
        <v>90</v>
      </c>
      <c r="S105" s="15">
        <v>8.6174000000000005E-5</v>
      </c>
      <c r="T105" s="15">
        <v>0.15</v>
      </c>
      <c r="U105" s="15" t="s">
        <v>70</v>
      </c>
      <c r="V105" s="15">
        <v>2.66</v>
      </c>
      <c r="W105" s="15" t="s">
        <v>551</v>
      </c>
      <c r="X105" s="15">
        <f t="shared" si="32"/>
        <v>2.9036326086657942</v>
      </c>
      <c r="Y105" s="21">
        <f t="shared" si="37"/>
        <v>2.4724465949267338E-5</v>
      </c>
    </row>
    <row r="106" spans="2:25" x14ac:dyDescent="0.4">
      <c r="B106" s="51">
        <v>8</v>
      </c>
      <c r="C106" s="1" t="s">
        <v>41</v>
      </c>
      <c r="D106" s="1" t="s">
        <v>293</v>
      </c>
      <c r="E106" s="1" t="s">
        <v>7</v>
      </c>
      <c r="F106" s="1" t="s">
        <v>8</v>
      </c>
      <c r="G106" s="1">
        <v>1</v>
      </c>
      <c r="H106" s="1">
        <v>4.5899999999999999E-4</v>
      </c>
      <c r="I106" s="1">
        <v>9.19E-4</v>
      </c>
      <c r="J106" s="1">
        <f t="shared" si="29"/>
        <v>1</v>
      </c>
      <c r="K106" s="1">
        <f t="shared" si="30"/>
        <v>9.19E-4</v>
      </c>
      <c r="L106" s="15">
        <f t="shared" si="31"/>
        <v>0</v>
      </c>
      <c r="M106" s="1">
        <v>1</v>
      </c>
      <c r="N106" s="16"/>
      <c r="O106" s="15">
        <f t="shared" si="33"/>
        <v>316.14999999999998</v>
      </c>
      <c r="P106" s="15">
        <f t="shared" si="34"/>
        <v>67</v>
      </c>
      <c r="Q106" s="15">
        <f t="shared" si="35"/>
        <v>333.15</v>
      </c>
      <c r="R106" s="15">
        <f t="shared" si="36"/>
        <v>90</v>
      </c>
      <c r="S106" s="15">
        <v>8.6174000000000005E-5</v>
      </c>
      <c r="T106" s="15">
        <v>0.15</v>
      </c>
      <c r="U106" s="15" t="s">
        <v>70</v>
      </c>
      <c r="V106" s="15">
        <v>2.66</v>
      </c>
      <c r="W106" s="15" t="s">
        <v>551</v>
      </c>
      <c r="X106" s="15">
        <f t="shared" si="32"/>
        <v>2.9036326086657942</v>
      </c>
      <c r="Y106" s="21">
        <f t="shared" si="37"/>
        <v>4.9502797837421971E-5</v>
      </c>
    </row>
    <row r="107" spans="2:25" x14ac:dyDescent="0.4">
      <c r="B107" s="51">
        <v>8</v>
      </c>
      <c r="C107" s="1" t="s">
        <v>41</v>
      </c>
      <c r="D107" s="1" t="s">
        <v>294</v>
      </c>
      <c r="E107" s="1" t="s">
        <v>7</v>
      </c>
      <c r="F107" s="1" t="s">
        <v>8</v>
      </c>
      <c r="G107" s="1">
        <v>1</v>
      </c>
      <c r="H107" s="1">
        <v>4.5899999999999999E-4</v>
      </c>
      <c r="I107" s="1">
        <v>4.5899999999999999E-4</v>
      </c>
      <c r="J107" s="1">
        <f t="shared" si="29"/>
        <v>1</v>
      </c>
      <c r="K107" s="1">
        <f t="shared" si="30"/>
        <v>4.5899999999999999E-4</v>
      </c>
      <c r="L107" s="15">
        <f t="shared" si="31"/>
        <v>0</v>
      </c>
      <c r="M107" s="1">
        <v>1</v>
      </c>
      <c r="N107" s="16"/>
      <c r="O107" s="15">
        <f t="shared" si="33"/>
        <v>316.14999999999998</v>
      </c>
      <c r="P107" s="15">
        <f t="shared" si="34"/>
        <v>67</v>
      </c>
      <c r="Q107" s="15">
        <f t="shared" si="35"/>
        <v>333.15</v>
      </c>
      <c r="R107" s="15">
        <f t="shared" si="36"/>
        <v>90</v>
      </c>
      <c r="S107" s="15">
        <v>8.6174000000000005E-5</v>
      </c>
      <c r="T107" s="15">
        <v>0.15</v>
      </c>
      <c r="U107" s="15" t="s">
        <v>70</v>
      </c>
      <c r="V107" s="15">
        <v>2.66</v>
      </c>
      <c r="W107" s="15" t="s">
        <v>551</v>
      </c>
      <c r="X107" s="15">
        <f t="shared" si="32"/>
        <v>2.9036326086657942</v>
      </c>
      <c r="Y107" s="21">
        <f t="shared" si="37"/>
        <v>2.4724465949267338E-5</v>
      </c>
    </row>
    <row r="108" spans="2:25" x14ac:dyDescent="0.4">
      <c r="B108" s="51">
        <v>8</v>
      </c>
      <c r="C108" s="1" t="s">
        <v>41</v>
      </c>
      <c r="D108" s="1" t="s">
        <v>295</v>
      </c>
      <c r="E108" s="1" t="s">
        <v>7</v>
      </c>
      <c r="F108" s="1" t="s">
        <v>8</v>
      </c>
      <c r="G108" s="1">
        <v>9</v>
      </c>
      <c r="H108" s="1">
        <v>4.5899999999999999E-4</v>
      </c>
      <c r="I108" s="1">
        <v>4.5899999999999999E-4</v>
      </c>
      <c r="J108" s="1">
        <f t="shared" si="29"/>
        <v>1</v>
      </c>
      <c r="K108" s="1">
        <f t="shared" si="30"/>
        <v>4.5899999999999999E-4</v>
      </c>
      <c r="L108" s="15">
        <f t="shared" si="31"/>
        <v>0</v>
      </c>
      <c r="M108" s="1">
        <v>1</v>
      </c>
      <c r="N108" s="16"/>
      <c r="O108" s="15">
        <f t="shared" si="33"/>
        <v>316.14999999999998</v>
      </c>
      <c r="P108" s="15">
        <f t="shared" si="34"/>
        <v>67</v>
      </c>
      <c r="Q108" s="15">
        <f t="shared" si="35"/>
        <v>333.15</v>
      </c>
      <c r="R108" s="15">
        <f t="shared" si="36"/>
        <v>90</v>
      </c>
      <c r="S108" s="15">
        <v>8.6174000000000005E-5</v>
      </c>
      <c r="T108" s="15">
        <v>0.15</v>
      </c>
      <c r="U108" s="15" t="s">
        <v>70</v>
      </c>
      <c r="V108" s="15">
        <v>2.66</v>
      </c>
      <c r="W108" s="15" t="s">
        <v>551</v>
      </c>
      <c r="X108" s="15">
        <f t="shared" si="32"/>
        <v>2.9036326086657942</v>
      </c>
      <c r="Y108" s="21">
        <f t="shared" si="37"/>
        <v>2.4724465949267338E-5</v>
      </c>
    </row>
    <row r="109" spans="2:25" x14ac:dyDescent="0.4">
      <c r="B109" s="51">
        <v>8</v>
      </c>
      <c r="C109" s="1" t="s">
        <v>37</v>
      </c>
      <c r="D109" s="1" t="s">
        <v>170</v>
      </c>
      <c r="E109" s="1" t="s">
        <v>11</v>
      </c>
      <c r="F109" s="1" t="s">
        <v>36</v>
      </c>
      <c r="G109" s="1">
        <v>5</v>
      </c>
      <c r="H109" s="1">
        <v>0.109226</v>
      </c>
      <c r="I109" s="1">
        <v>0.98303099999999999</v>
      </c>
      <c r="J109" s="1">
        <f t="shared" si="29"/>
        <v>1</v>
      </c>
      <c r="K109" s="1">
        <f t="shared" si="30"/>
        <v>0.98303099999999999</v>
      </c>
      <c r="L109" s="15">
        <f t="shared" si="31"/>
        <v>0</v>
      </c>
      <c r="M109" s="1">
        <v>1</v>
      </c>
      <c r="N109" s="16"/>
      <c r="O109" s="15">
        <f t="shared" si="33"/>
        <v>316.14999999999998</v>
      </c>
      <c r="P109" s="15">
        <f t="shared" si="34"/>
        <v>67</v>
      </c>
      <c r="Q109" s="15">
        <f t="shared" si="35"/>
        <v>333.15</v>
      </c>
      <c r="R109" s="15">
        <f t="shared" si="36"/>
        <v>90</v>
      </c>
      <c r="S109" s="15">
        <v>8.6174000000000005E-5</v>
      </c>
      <c r="T109" s="15">
        <v>0.22</v>
      </c>
      <c r="U109" s="15" t="s">
        <v>70</v>
      </c>
      <c r="V109" s="15">
        <v>0.98</v>
      </c>
      <c r="W109" s="15" t="s">
        <v>552</v>
      </c>
      <c r="X109" s="15">
        <f t="shared" si="32"/>
        <v>2.0163249064768305</v>
      </c>
      <c r="Y109" s="21">
        <f t="shared" si="37"/>
        <v>3.6770564512054404E-2</v>
      </c>
    </row>
    <row r="110" spans="2:25" x14ac:dyDescent="0.4">
      <c r="B110" s="51">
        <v>8</v>
      </c>
      <c r="C110" s="1" t="s">
        <v>37</v>
      </c>
      <c r="D110" s="1" t="s">
        <v>296</v>
      </c>
      <c r="E110" s="1" t="s">
        <v>11</v>
      </c>
      <c r="F110" s="1" t="s">
        <v>36</v>
      </c>
      <c r="G110" s="1">
        <v>1</v>
      </c>
      <c r="H110" s="1">
        <v>0.109226</v>
      </c>
      <c r="I110" s="1">
        <v>0.54612799999999995</v>
      </c>
      <c r="J110" s="1">
        <f t="shared" si="29"/>
        <v>1</v>
      </c>
      <c r="K110" s="1">
        <f t="shared" si="30"/>
        <v>0.54612799999999995</v>
      </c>
      <c r="L110" s="15">
        <f t="shared" si="31"/>
        <v>0</v>
      </c>
      <c r="M110" s="1">
        <v>1</v>
      </c>
      <c r="N110" s="16"/>
      <c r="O110" s="15">
        <f t="shared" si="33"/>
        <v>316.14999999999998</v>
      </c>
      <c r="P110" s="15">
        <f t="shared" si="34"/>
        <v>67</v>
      </c>
      <c r="Q110" s="15">
        <f t="shared" si="35"/>
        <v>333.15</v>
      </c>
      <c r="R110" s="15">
        <f t="shared" si="36"/>
        <v>90</v>
      </c>
      <c r="S110" s="15">
        <v>8.6174000000000005E-5</v>
      </c>
      <c r="T110" s="15">
        <v>0.22</v>
      </c>
      <c r="U110" s="15" t="s">
        <v>70</v>
      </c>
      <c r="V110" s="15">
        <v>0.98</v>
      </c>
      <c r="W110" s="15" t="s">
        <v>552</v>
      </c>
      <c r="X110" s="15">
        <f t="shared" si="32"/>
        <v>2.0163249064768305</v>
      </c>
      <c r="Y110" s="21">
        <f t="shared" si="37"/>
        <v>2.0428078927154123E-2</v>
      </c>
    </row>
    <row r="111" spans="2:25" x14ac:dyDescent="0.4">
      <c r="B111" s="51">
        <v>8</v>
      </c>
      <c r="C111" s="1" t="s">
        <v>37</v>
      </c>
      <c r="D111" s="1" t="s">
        <v>300</v>
      </c>
      <c r="E111" s="1" t="s">
        <v>11</v>
      </c>
      <c r="F111" s="1" t="s">
        <v>36</v>
      </c>
      <c r="G111" s="1">
        <v>1</v>
      </c>
      <c r="H111" s="1">
        <v>1.2482930000000001</v>
      </c>
      <c r="I111" s="1">
        <v>1.2482930000000001</v>
      </c>
      <c r="J111" s="1">
        <f t="shared" si="29"/>
        <v>1</v>
      </c>
      <c r="K111" s="1">
        <f t="shared" si="30"/>
        <v>1.2482930000000001</v>
      </c>
      <c r="L111" s="15">
        <f t="shared" si="31"/>
        <v>0</v>
      </c>
      <c r="M111" s="1">
        <v>1</v>
      </c>
      <c r="N111" s="16"/>
      <c r="O111" s="15">
        <f t="shared" si="33"/>
        <v>316.14999999999998</v>
      </c>
      <c r="P111" s="15">
        <f t="shared" si="34"/>
        <v>67</v>
      </c>
      <c r="Q111" s="15">
        <f t="shared" si="35"/>
        <v>333.15</v>
      </c>
      <c r="R111" s="15">
        <f t="shared" si="36"/>
        <v>90</v>
      </c>
      <c r="S111" s="15">
        <v>8.6174000000000005E-5</v>
      </c>
      <c r="T111" s="15">
        <v>0.22</v>
      </c>
      <c r="U111" s="15" t="s">
        <v>70</v>
      </c>
      <c r="V111" s="15">
        <v>0.98</v>
      </c>
      <c r="W111" s="15" t="s">
        <v>552</v>
      </c>
      <c r="X111" s="15">
        <f t="shared" si="32"/>
        <v>2.0163249064768305</v>
      </c>
      <c r="Y111" s="21">
        <f t="shared" si="37"/>
        <v>4.6692767864335849E-2</v>
      </c>
    </row>
    <row r="112" spans="2:25" x14ac:dyDescent="0.4">
      <c r="B112" s="51">
        <v>8</v>
      </c>
      <c r="C112" s="1" t="s">
        <v>37</v>
      </c>
      <c r="D112" s="1" t="s">
        <v>301</v>
      </c>
      <c r="E112" s="1" t="s">
        <v>11</v>
      </c>
      <c r="F112" s="1" t="s">
        <v>36</v>
      </c>
      <c r="G112" s="1">
        <v>1</v>
      </c>
      <c r="H112" s="1">
        <v>1.2482930000000001</v>
      </c>
      <c r="I112" s="1">
        <v>1.2482930000000001</v>
      </c>
      <c r="J112" s="1">
        <f t="shared" si="29"/>
        <v>1</v>
      </c>
      <c r="K112" s="1">
        <f t="shared" si="30"/>
        <v>1.2482930000000001</v>
      </c>
      <c r="L112" s="15">
        <f t="shared" si="31"/>
        <v>0</v>
      </c>
      <c r="M112" s="1">
        <v>1</v>
      </c>
      <c r="N112" s="16"/>
      <c r="O112" s="15">
        <f t="shared" si="33"/>
        <v>316.14999999999998</v>
      </c>
      <c r="P112" s="15">
        <f t="shared" si="34"/>
        <v>67</v>
      </c>
      <c r="Q112" s="15">
        <f t="shared" si="35"/>
        <v>333.15</v>
      </c>
      <c r="R112" s="15">
        <f t="shared" si="36"/>
        <v>90</v>
      </c>
      <c r="S112" s="15">
        <v>8.6174000000000005E-5</v>
      </c>
      <c r="T112" s="15">
        <v>0.22</v>
      </c>
      <c r="U112" s="15" t="s">
        <v>70</v>
      </c>
      <c r="V112" s="15">
        <v>0.98</v>
      </c>
      <c r="W112" s="15" t="s">
        <v>552</v>
      </c>
      <c r="X112" s="15">
        <f t="shared" si="32"/>
        <v>2.0163249064768305</v>
      </c>
      <c r="Y112" s="21">
        <f t="shared" si="37"/>
        <v>4.6692767864335849E-2</v>
      </c>
    </row>
    <row r="113" spans="2:25" x14ac:dyDescent="0.4">
      <c r="B113" s="51">
        <v>8</v>
      </c>
      <c r="C113" s="1" t="s">
        <v>37</v>
      </c>
      <c r="D113" s="1" t="s">
        <v>302</v>
      </c>
      <c r="E113" s="1" t="s">
        <v>11</v>
      </c>
      <c r="F113" s="1" t="s">
        <v>36</v>
      </c>
      <c r="G113" s="1">
        <v>2</v>
      </c>
      <c r="H113" s="1">
        <v>1.2482930000000001</v>
      </c>
      <c r="I113" s="1">
        <v>1.2482930000000001</v>
      </c>
      <c r="J113" s="1">
        <f t="shared" si="29"/>
        <v>1</v>
      </c>
      <c r="K113" s="1">
        <f t="shared" si="30"/>
        <v>1.2482930000000001</v>
      </c>
      <c r="L113" s="15">
        <f t="shared" si="31"/>
        <v>0</v>
      </c>
      <c r="M113" s="1">
        <v>1</v>
      </c>
      <c r="N113" s="16"/>
      <c r="O113" s="15">
        <f t="shared" si="33"/>
        <v>316.14999999999998</v>
      </c>
      <c r="P113" s="15">
        <f t="shared" si="34"/>
        <v>67</v>
      </c>
      <c r="Q113" s="15">
        <f t="shared" si="35"/>
        <v>333.15</v>
      </c>
      <c r="R113" s="15">
        <f t="shared" si="36"/>
        <v>90</v>
      </c>
      <c r="S113" s="15">
        <v>8.6174000000000005E-5</v>
      </c>
      <c r="T113" s="15">
        <v>0.22</v>
      </c>
      <c r="U113" s="15" t="s">
        <v>70</v>
      </c>
      <c r="V113" s="15">
        <v>0.98</v>
      </c>
      <c r="W113" s="15" t="s">
        <v>552</v>
      </c>
      <c r="X113" s="15">
        <f t="shared" si="32"/>
        <v>2.0163249064768305</v>
      </c>
      <c r="Y113" s="21">
        <f t="shared" si="37"/>
        <v>4.6692767864335849E-2</v>
      </c>
    </row>
    <row r="114" spans="2:25" x14ac:dyDescent="0.4">
      <c r="B114" s="52">
        <v>8</v>
      </c>
      <c r="C114" s="15" t="s">
        <v>37</v>
      </c>
      <c r="D114" s="15" t="s">
        <v>303</v>
      </c>
      <c r="E114" s="15" t="s">
        <v>11</v>
      </c>
      <c r="F114" s="15" t="s">
        <v>36</v>
      </c>
      <c r="G114" s="15">
        <v>1</v>
      </c>
      <c r="H114" s="15">
        <v>1.2482930000000001</v>
      </c>
      <c r="I114" s="15">
        <v>2.4965860000000002</v>
      </c>
      <c r="J114" s="1">
        <f t="shared" si="29"/>
        <v>1</v>
      </c>
      <c r="K114" s="15">
        <f t="shared" si="30"/>
        <v>2.4965860000000002</v>
      </c>
      <c r="L114" s="15">
        <f t="shared" si="31"/>
        <v>0</v>
      </c>
      <c r="M114" s="15">
        <v>1</v>
      </c>
      <c r="N114" s="16"/>
      <c r="O114" s="15">
        <f t="shared" si="33"/>
        <v>316.14999999999998</v>
      </c>
      <c r="P114" s="15">
        <f t="shared" si="34"/>
        <v>67</v>
      </c>
      <c r="Q114" s="15">
        <f t="shared" si="35"/>
        <v>333.15</v>
      </c>
      <c r="R114" s="15">
        <f t="shared" si="36"/>
        <v>90</v>
      </c>
      <c r="S114" s="15">
        <v>8.6174000000000005E-5</v>
      </c>
      <c r="T114" s="15">
        <v>0.22</v>
      </c>
      <c r="U114" s="15" t="s">
        <v>70</v>
      </c>
      <c r="V114" s="15">
        <v>0.98</v>
      </c>
      <c r="W114" s="15" t="s">
        <v>552</v>
      </c>
      <c r="X114" s="15">
        <f t="shared" si="32"/>
        <v>2.0163249064768305</v>
      </c>
      <c r="Y114" s="21">
        <f t="shared" si="37"/>
        <v>9.3385535728671698E-2</v>
      </c>
    </row>
    <row r="115" spans="2:25" x14ac:dyDescent="0.4">
      <c r="B115" s="52">
        <v>8</v>
      </c>
      <c r="C115" s="15" t="s">
        <v>37</v>
      </c>
      <c r="D115" s="15" t="s">
        <v>304</v>
      </c>
      <c r="E115" s="15" t="s">
        <v>11</v>
      </c>
      <c r="F115" s="15" t="s">
        <v>36</v>
      </c>
      <c r="G115" s="15">
        <v>1</v>
      </c>
      <c r="H115" s="15">
        <v>0.109226</v>
      </c>
      <c r="I115" s="15">
        <v>0.109226</v>
      </c>
      <c r="J115" s="1">
        <f t="shared" si="29"/>
        <v>1</v>
      </c>
      <c r="K115" s="15">
        <f t="shared" si="30"/>
        <v>0.109226</v>
      </c>
      <c r="L115" s="15">
        <f t="shared" si="31"/>
        <v>0</v>
      </c>
      <c r="M115" s="15">
        <v>1</v>
      </c>
      <c r="N115" s="11"/>
      <c r="O115" s="15">
        <f t="shared" si="33"/>
        <v>316.14999999999998</v>
      </c>
      <c r="P115" s="15">
        <f t="shared" si="34"/>
        <v>67</v>
      </c>
      <c r="Q115" s="15">
        <f t="shared" si="35"/>
        <v>333.15</v>
      </c>
      <c r="R115" s="15">
        <f t="shared" si="36"/>
        <v>90</v>
      </c>
      <c r="S115" s="15">
        <v>8.6174000000000005E-5</v>
      </c>
      <c r="T115" s="15">
        <v>0.22</v>
      </c>
      <c r="U115" s="15" t="s">
        <v>70</v>
      </c>
      <c r="V115" s="15">
        <v>0.98</v>
      </c>
      <c r="W115" s="15" t="s">
        <v>552</v>
      </c>
      <c r="X115" s="15">
        <f t="shared" si="32"/>
        <v>2.0163249064768305</v>
      </c>
      <c r="Y115" s="21">
        <f t="shared" si="37"/>
        <v>4.08563074754881E-3</v>
      </c>
    </row>
    <row r="116" spans="2:25" x14ac:dyDescent="0.4">
      <c r="B116" s="52">
        <v>8</v>
      </c>
      <c r="C116" s="15" t="s">
        <v>115</v>
      </c>
      <c r="D116" s="15" t="s">
        <v>305</v>
      </c>
      <c r="E116" s="15" t="s">
        <v>13</v>
      </c>
      <c r="F116" s="15" t="s">
        <v>524</v>
      </c>
      <c r="G116" s="15">
        <v>7</v>
      </c>
      <c r="H116" s="15">
        <v>2.0999999999999999E-5</v>
      </c>
      <c r="I116" s="15">
        <v>2.0999999999999999E-5</v>
      </c>
      <c r="J116" s="1">
        <f t="shared" si="29"/>
        <v>1</v>
      </c>
      <c r="K116" s="15">
        <f t="shared" si="30"/>
        <v>2.0999999999999999E-5</v>
      </c>
      <c r="L116" s="15">
        <f t="shared" si="31"/>
        <v>0</v>
      </c>
      <c r="M116" s="15">
        <v>1</v>
      </c>
      <c r="N116" s="11"/>
      <c r="O116" s="15">
        <f t="shared" si="33"/>
        <v>316.14999999999998</v>
      </c>
      <c r="P116" s="15">
        <f t="shared" si="34"/>
        <v>67</v>
      </c>
      <c r="Q116" s="15">
        <f t="shared" si="35"/>
        <v>333.15</v>
      </c>
      <c r="R116" s="15">
        <f t="shared" si="36"/>
        <v>90</v>
      </c>
      <c r="S116" s="15">
        <v>8.6174000000000005E-5</v>
      </c>
      <c r="T116" s="15">
        <v>0.4</v>
      </c>
      <c r="U116" s="15" t="s">
        <v>70</v>
      </c>
      <c r="V116" s="15">
        <v>2.66</v>
      </c>
      <c r="W116" s="15" t="s">
        <v>551</v>
      </c>
      <c r="X116" s="15">
        <f t="shared" si="32"/>
        <v>4.6376817209693977</v>
      </c>
      <c r="Y116" s="21">
        <f t="shared" si="37"/>
        <v>1.8067281197052117E-6</v>
      </c>
    </row>
    <row r="117" spans="2:25" x14ac:dyDescent="0.4">
      <c r="B117" s="52">
        <v>8</v>
      </c>
      <c r="C117" s="15" t="s">
        <v>88</v>
      </c>
      <c r="D117" s="15" t="s">
        <v>306</v>
      </c>
      <c r="E117" s="15" t="s">
        <v>15</v>
      </c>
      <c r="F117" s="15" t="s">
        <v>16</v>
      </c>
      <c r="G117" s="15">
        <v>18</v>
      </c>
      <c r="H117" s="15">
        <v>2.2590000000000002E-3</v>
      </c>
      <c r="I117" s="15">
        <v>1.5810999999999999E-2</v>
      </c>
      <c r="J117" s="1">
        <f t="shared" si="29"/>
        <v>1</v>
      </c>
      <c r="K117" s="15">
        <f t="shared" si="30"/>
        <v>1.5810999999999999E-2</v>
      </c>
      <c r="L117" s="15">
        <f t="shared" si="31"/>
        <v>0</v>
      </c>
      <c r="M117" s="15">
        <v>1</v>
      </c>
      <c r="N117" s="16"/>
      <c r="O117" s="15">
        <f t="shared" si="33"/>
        <v>316.14999999999998</v>
      </c>
      <c r="P117" s="15">
        <f t="shared" si="34"/>
        <v>67</v>
      </c>
      <c r="Q117" s="15">
        <f t="shared" si="35"/>
        <v>333.15</v>
      </c>
      <c r="R117" s="15">
        <f t="shared" si="36"/>
        <v>90</v>
      </c>
      <c r="S117" s="15">
        <v>8.6174000000000005E-5</v>
      </c>
      <c r="T117" s="15">
        <v>0.15</v>
      </c>
      <c r="U117" s="15" t="s">
        <v>70</v>
      </c>
      <c r="V117" s="15">
        <v>2.66</v>
      </c>
      <c r="W117" s="15" t="s">
        <v>551</v>
      </c>
      <c r="X117" s="15">
        <f t="shared" si="32"/>
        <v>2.9036326086657942</v>
      </c>
      <c r="Y117" s="21">
        <f t="shared" si="37"/>
        <v>8.5167435974698444E-4</v>
      </c>
    </row>
    <row r="118" spans="2:25" x14ac:dyDescent="0.4">
      <c r="B118" s="52">
        <v>8</v>
      </c>
      <c r="C118" s="15" t="s">
        <v>88</v>
      </c>
      <c r="D118" s="15" t="s">
        <v>307</v>
      </c>
      <c r="E118" s="15" t="s">
        <v>15</v>
      </c>
      <c r="F118" s="15" t="s">
        <v>16</v>
      </c>
      <c r="G118" s="15">
        <v>19</v>
      </c>
      <c r="H118" s="15">
        <v>2.2590000000000002E-3</v>
      </c>
      <c r="I118" s="15">
        <v>4.0655999999999998E-2</v>
      </c>
      <c r="J118" s="1">
        <f t="shared" si="29"/>
        <v>1</v>
      </c>
      <c r="K118" s="15">
        <f t="shared" si="30"/>
        <v>4.0655999999999998E-2</v>
      </c>
      <c r="L118" s="15">
        <f t="shared" si="31"/>
        <v>0</v>
      </c>
      <c r="M118" s="15">
        <v>1</v>
      </c>
      <c r="N118" s="16"/>
      <c r="O118" s="15">
        <f t="shared" si="33"/>
        <v>316.14999999999998</v>
      </c>
      <c r="P118" s="15">
        <f t="shared" si="34"/>
        <v>67</v>
      </c>
      <c r="Q118" s="15">
        <f t="shared" si="35"/>
        <v>333.15</v>
      </c>
      <c r="R118" s="15">
        <f t="shared" si="36"/>
        <v>90</v>
      </c>
      <c r="S118" s="15">
        <v>8.6174000000000005E-5</v>
      </c>
      <c r="T118" s="15">
        <v>0.15</v>
      </c>
      <c r="U118" s="15" t="s">
        <v>70</v>
      </c>
      <c r="V118" s="15">
        <v>2.66</v>
      </c>
      <c r="W118" s="15" t="s">
        <v>551</v>
      </c>
      <c r="X118" s="15">
        <f t="shared" si="32"/>
        <v>2.9036326086657942</v>
      </c>
      <c r="Y118" s="21">
        <f t="shared" si="37"/>
        <v>2.1899736114017708E-3</v>
      </c>
    </row>
    <row r="119" spans="2:25" x14ac:dyDescent="0.4">
      <c r="B119" s="52">
        <v>8</v>
      </c>
      <c r="C119" s="15" t="s">
        <v>88</v>
      </c>
      <c r="D119" s="15" t="s">
        <v>357</v>
      </c>
      <c r="E119" s="15" t="s">
        <v>15</v>
      </c>
      <c r="F119" s="15" t="s">
        <v>16</v>
      </c>
      <c r="G119" s="15">
        <v>1</v>
      </c>
      <c r="H119" s="15">
        <v>2.7049999999999999E-3</v>
      </c>
      <c r="I119" s="15">
        <v>5.4089999999999997E-3</v>
      </c>
      <c r="J119" s="1">
        <f t="shared" ref="J119" si="38">$J$19</f>
        <v>1</v>
      </c>
      <c r="K119" s="15">
        <f t="shared" ref="K119:K121" si="39">I119*J119</f>
        <v>5.4089999999999997E-3</v>
      </c>
      <c r="L119" s="15">
        <f t="shared" ref="L119:L125" si="40">IF(I119=K119,0,1)</f>
        <v>0</v>
      </c>
      <c r="M119" s="15">
        <v>1</v>
      </c>
      <c r="N119" s="16"/>
      <c r="O119" s="15">
        <f t="shared" ref="O119:O132" si="41">$I$12+273.15</f>
        <v>316.14999999999998</v>
      </c>
      <c r="P119" s="15">
        <f t="shared" ref="P119:P132" si="42">$I$14</f>
        <v>67</v>
      </c>
      <c r="Q119" s="15">
        <f t="shared" ref="Q119:Q132" si="43">$J$12+273.15</f>
        <v>333.15</v>
      </c>
      <c r="R119" s="15">
        <f t="shared" ref="R119:R132" si="44">$J$14</f>
        <v>90</v>
      </c>
      <c r="S119" s="15">
        <v>8.6174000000000005E-5</v>
      </c>
      <c r="T119" s="15">
        <v>0.15</v>
      </c>
      <c r="U119" s="15" t="s">
        <v>70</v>
      </c>
      <c r="V119" s="15">
        <v>2.66</v>
      </c>
      <c r="W119" s="15" t="s">
        <v>551</v>
      </c>
      <c r="X119" s="15">
        <f t="shared" ref="X119:X127" si="45">EXP((T119/S119)*(1/O119-1/Q119))*((R119/P119)^V119)</f>
        <v>2.9036326086657942</v>
      </c>
      <c r="Y119" s="21">
        <f t="shared" ref="Y119:Y132" si="46">(K119/$K$18)*X119</f>
        <v>2.9136086344136604E-4</v>
      </c>
    </row>
    <row r="120" spans="2:25" x14ac:dyDescent="0.4">
      <c r="B120" s="52">
        <v>8</v>
      </c>
      <c r="C120" s="15" t="s">
        <v>88</v>
      </c>
      <c r="D120" s="15" t="s">
        <v>51</v>
      </c>
      <c r="E120" s="15" t="s">
        <v>15</v>
      </c>
      <c r="F120" s="15" t="s">
        <v>16</v>
      </c>
      <c r="G120" s="15">
        <v>1</v>
      </c>
      <c r="H120" s="15">
        <v>2.2590000000000002E-3</v>
      </c>
      <c r="I120" s="15">
        <v>1.3552E-2</v>
      </c>
      <c r="J120" s="1">
        <f t="shared" ref="J120:J132" si="47">$J$19</f>
        <v>1</v>
      </c>
      <c r="K120" s="15">
        <f t="shared" si="39"/>
        <v>1.3552E-2</v>
      </c>
      <c r="L120" s="15">
        <f t="shared" si="40"/>
        <v>0</v>
      </c>
      <c r="M120" s="15">
        <v>1</v>
      </c>
      <c r="N120" s="16"/>
      <c r="O120" s="15">
        <f t="shared" si="41"/>
        <v>316.14999999999998</v>
      </c>
      <c r="P120" s="15">
        <f t="shared" si="42"/>
        <v>67</v>
      </c>
      <c r="Q120" s="15">
        <f t="shared" si="43"/>
        <v>333.15</v>
      </c>
      <c r="R120" s="15">
        <f t="shared" si="44"/>
        <v>90</v>
      </c>
      <c r="S120" s="15">
        <v>8.6174000000000005E-5</v>
      </c>
      <c r="T120" s="15">
        <v>0.15</v>
      </c>
      <c r="U120" s="15" t="s">
        <v>70</v>
      </c>
      <c r="V120" s="15">
        <v>2.66</v>
      </c>
      <c r="W120" s="15" t="s">
        <v>551</v>
      </c>
      <c r="X120" s="15">
        <f t="shared" si="45"/>
        <v>2.9036326086657942</v>
      </c>
      <c r="Y120" s="21">
        <f t="shared" si="46"/>
        <v>7.2999120380059027E-4</v>
      </c>
    </row>
    <row r="121" spans="2:25" x14ac:dyDescent="0.4">
      <c r="B121" s="52">
        <v>8</v>
      </c>
      <c r="C121" s="15" t="s">
        <v>116</v>
      </c>
      <c r="D121" s="15" t="s">
        <v>361</v>
      </c>
      <c r="E121" s="15" t="s">
        <v>15</v>
      </c>
      <c r="F121" s="15" t="s">
        <v>16</v>
      </c>
      <c r="G121" s="15">
        <v>2</v>
      </c>
      <c r="H121" s="15">
        <v>8.6999999999999994E-3</v>
      </c>
      <c r="I121" s="15">
        <v>8.6999999999999994E-3</v>
      </c>
      <c r="J121" s="1">
        <f t="shared" si="47"/>
        <v>1</v>
      </c>
      <c r="K121" s="15">
        <f t="shared" si="39"/>
        <v>8.6999999999999994E-3</v>
      </c>
      <c r="L121" s="15">
        <f t="shared" si="40"/>
        <v>0</v>
      </c>
      <c r="M121" s="15">
        <v>1</v>
      </c>
      <c r="N121" s="16"/>
      <c r="O121" s="15">
        <f t="shared" si="41"/>
        <v>316.14999999999998</v>
      </c>
      <c r="P121" s="15">
        <f t="shared" si="42"/>
        <v>67</v>
      </c>
      <c r="Q121" s="15">
        <f t="shared" si="43"/>
        <v>333.15</v>
      </c>
      <c r="R121" s="15">
        <f t="shared" si="44"/>
        <v>90</v>
      </c>
      <c r="S121" s="15">
        <v>8.6174000000000005E-5</v>
      </c>
      <c r="T121" s="15">
        <v>0.15</v>
      </c>
      <c r="U121" s="15" t="s">
        <v>70</v>
      </c>
      <c r="V121" s="15">
        <v>2.66</v>
      </c>
      <c r="W121" s="15" t="s">
        <v>551</v>
      </c>
      <c r="X121" s="15">
        <f t="shared" si="45"/>
        <v>2.9036326086657942</v>
      </c>
      <c r="Y121" s="21">
        <f t="shared" si="46"/>
        <v>4.6863366831944621E-4</v>
      </c>
    </row>
    <row r="122" spans="2:25" x14ac:dyDescent="0.4">
      <c r="B122" s="52">
        <v>8</v>
      </c>
      <c r="C122" s="15" t="s">
        <v>116</v>
      </c>
      <c r="D122" s="15" t="s">
        <v>362</v>
      </c>
      <c r="E122" s="15" t="s">
        <v>15</v>
      </c>
      <c r="F122" s="15" t="s">
        <v>16</v>
      </c>
      <c r="G122" s="15">
        <v>2</v>
      </c>
      <c r="H122" s="15">
        <v>1.0189999999999999E-2</v>
      </c>
      <c r="I122" s="15">
        <v>2.0381E-2</v>
      </c>
      <c r="J122" s="1">
        <f t="shared" si="47"/>
        <v>1</v>
      </c>
      <c r="K122" s="15">
        <f t="shared" ref="K122:K145" si="48">I122*J122</f>
        <v>2.0381E-2</v>
      </c>
      <c r="L122" s="15">
        <f t="shared" si="40"/>
        <v>0</v>
      </c>
      <c r="M122" s="15">
        <v>1</v>
      </c>
      <c r="N122" s="16"/>
      <c r="O122" s="15">
        <f t="shared" si="41"/>
        <v>316.14999999999998</v>
      </c>
      <c r="P122" s="15">
        <f t="shared" si="42"/>
        <v>67</v>
      </c>
      <c r="Q122" s="15">
        <f t="shared" si="43"/>
        <v>333.15</v>
      </c>
      <c r="R122" s="15">
        <f t="shared" si="44"/>
        <v>90</v>
      </c>
      <c r="S122" s="15">
        <v>8.6174000000000005E-5</v>
      </c>
      <c r="T122" s="15">
        <v>0.15</v>
      </c>
      <c r="U122" s="15" t="s">
        <v>70</v>
      </c>
      <c r="V122" s="15">
        <v>2.66</v>
      </c>
      <c r="W122" s="15" t="s">
        <v>551</v>
      </c>
      <c r="X122" s="15">
        <f t="shared" si="45"/>
        <v>2.9036326086657942</v>
      </c>
      <c r="Y122" s="21">
        <f t="shared" si="46"/>
        <v>1.097841700461912E-3</v>
      </c>
    </row>
    <row r="123" spans="2:25" x14ac:dyDescent="0.4">
      <c r="B123" s="52">
        <v>8</v>
      </c>
      <c r="C123" s="15" t="s">
        <v>116</v>
      </c>
      <c r="D123" s="15" t="s">
        <v>363</v>
      </c>
      <c r="E123" s="15" t="s">
        <v>15</v>
      </c>
      <c r="F123" s="15" t="s">
        <v>525</v>
      </c>
      <c r="G123" s="15">
        <v>1</v>
      </c>
      <c r="H123" s="15">
        <v>0.16678699999999999</v>
      </c>
      <c r="I123" s="15">
        <v>0.33357399999999998</v>
      </c>
      <c r="J123" s="1">
        <f t="shared" si="47"/>
        <v>1</v>
      </c>
      <c r="K123" s="15">
        <f t="shared" si="48"/>
        <v>0.33357399999999998</v>
      </c>
      <c r="L123" s="15">
        <f t="shared" si="40"/>
        <v>0</v>
      </c>
      <c r="M123" s="15">
        <v>1</v>
      </c>
      <c r="N123" s="16"/>
      <c r="O123" s="15">
        <f t="shared" si="41"/>
        <v>316.14999999999998</v>
      </c>
      <c r="P123" s="15">
        <f t="shared" si="42"/>
        <v>67</v>
      </c>
      <c r="Q123" s="15">
        <f t="shared" si="43"/>
        <v>333.15</v>
      </c>
      <c r="R123" s="15">
        <f t="shared" si="44"/>
        <v>90</v>
      </c>
      <c r="S123" s="15">
        <v>8.6174000000000005E-5</v>
      </c>
      <c r="T123" s="15">
        <v>0.05</v>
      </c>
      <c r="U123" s="15" t="s">
        <v>70</v>
      </c>
      <c r="V123" s="15">
        <v>2.66</v>
      </c>
      <c r="W123" s="15" t="s">
        <v>551</v>
      </c>
      <c r="X123" s="15">
        <f t="shared" si="45"/>
        <v>2.4076755081060446</v>
      </c>
      <c r="Y123" s="21">
        <f t="shared" si="46"/>
        <v>1.489919199848915E-2</v>
      </c>
    </row>
    <row r="124" spans="2:25" x14ac:dyDescent="0.4">
      <c r="B124" s="52">
        <v>8</v>
      </c>
      <c r="C124" s="15" t="s">
        <v>116</v>
      </c>
      <c r="D124" s="15" t="s">
        <v>364</v>
      </c>
      <c r="E124" s="15" t="s">
        <v>15</v>
      </c>
      <c r="F124" s="15" t="s">
        <v>16</v>
      </c>
      <c r="G124" s="15">
        <v>4</v>
      </c>
      <c r="H124" s="15">
        <v>8.6999999999999994E-3</v>
      </c>
      <c r="I124" s="15">
        <v>8.6999999999999994E-3</v>
      </c>
      <c r="J124" s="1">
        <f t="shared" si="47"/>
        <v>1</v>
      </c>
      <c r="K124" s="15">
        <f t="shared" si="48"/>
        <v>8.6999999999999994E-3</v>
      </c>
      <c r="L124" s="15">
        <f t="shared" si="40"/>
        <v>0</v>
      </c>
      <c r="M124" s="15">
        <v>1</v>
      </c>
      <c r="N124" s="16"/>
      <c r="O124" s="15">
        <f t="shared" si="41"/>
        <v>316.14999999999998</v>
      </c>
      <c r="P124" s="15">
        <f t="shared" si="42"/>
        <v>67</v>
      </c>
      <c r="Q124" s="15">
        <f t="shared" si="43"/>
        <v>333.15</v>
      </c>
      <c r="R124" s="15">
        <f t="shared" si="44"/>
        <v>90</v>
      </c>
      <c r="S124" s="15">
        <v>8.6174000000000005E-5</v>
      </c>
      <c r="T124" s="15">
        <v>0.15</v>
      </c>
      <c r="U124" s="15" t="s">
        <v>70</v>
      </c>
      <c r="V124" s="15">
        <v>2.66</v>
      </c>
      <c r="W124" s="15" t="s">
        <v>551</v>
      </c>
      <c r="X124" s="15">
        <f t="shared" si="45"/>
        <v>2.9036326086657942</v>
      </c>
      <c r="Y124" s="21">
        <f t="shared" si="46"/>
        <v>4.6863366831944621E-4</v>
      </c>
    </row>
    <row r="125" spans="2:25" x14ac:dyDescent="0.4">
      <c r="B125" s="52">
        <v>8</v>
      </c>
      <c r="C125" s="15" t="s">
        <v>47</v>
      </c>
      <c r="D125" s="15" t="s">
        <v>174</v>
      </c>
      <c r="E125" s="15" t="s">
        <v>48</v>
      </c>
      <c r="F125" s="15" t="s">
        <v>49</v>
      </c>
      <c r="G125" s="15">
        <v>2</v>
      </c>
      <c r="H125" s="15">
        <v>1.807045</v>
      </c>
      <c r="I125" s="15">
        <v>7.22818</v>
      </c>
      <c r="J125" s="1">
        <f t="shared" si="47"/>
        <v>1</v>
      </c>
      <c r="K125" s="15">
        <f t="shared" si="48"/>
        <v>7.22818</v>
      </c>
      <c r="L125" s="15">
        <f t="shared" si="40"/>
        <v>0</v>
      </c>
      <c r="M125" s="15">
        <v>1</v>
      </c>
      <c r="N125" s="16"/>
      <c r="O125" s="15">
        <f t="shared" si="41"/>
        <v>316.14999999999998</v>
      </c>
      <c r="P125" s="15">
        <f t="shared" si="42"/>
        <v>67</v>
      </c>
      <c r="Q125" s="15">
        <f t="shared" si="43"/>
        <v>333.15</v>
      </c>
      <c r="R125" s="15">
        <f t="shared" si="44"/>
        <v>90</v>
      </c>
      <c r="S125" s="15">
        <v>8.6174000000000005E-5</v>
      </c>
      <c r="T125" s="15">
        <v>0.4</v>
      </c>
      <c r="U125" s="15" t="s">
        <v>70</v>
      </c>
      <c r="V125" s="15">
        <v>2.66</v>
      </c>
      <c r="W125" s="15" t="s">
        <v>551</v>
      </c>
      <c r="X125" s="15">
        <f t="shared" si="45"/>
        <v>4.6376817209693977</v>
      </c>
      <c r="Y125" s="21">
        <f t="shared" si="46"/>
        <v>0.62187409810908667</v>
      </c>
    </row>
    <row r="126" spans="2:25" x14ac:dyDescent="0.4">
      <c r="B126" s="52">
        <v>8</v>
      </c>
      <c r="C126" s="15" t="s">
        <v>114</v>
      </c>
      <c r="D126" s="15" t="s">
        <v>365</v>
      </c>
      <c r="E126" s="15" t="s">
        <v>19</v>
      </c>
      <c r="F126" s="15" t="s">
        <v>520</v>
      </c>
      <c r="G126" s="15">
        <v>1</v>
      </c>
      <c r="H126" s="15">
        <v>0.13200000000000001</v>
      </c>
      <c r="I126" s="15">
        <v>0.26400000000000001</v>
      </c>
      <c r="J126" s="1">
        <f t="shared" si="47"/>
        <v>1</v>
      </c>
      <c r="K126" s="15">
        <f t="shared" si="48"/>
        <v>0.26400000000000001</v>
      </c>
      <c r="L126" s="15">
        <f t="shared" ref="L126:L138" si="49">IF(I126=K126,0,1)</f>
        <v>0</v>
      </c>
      <c r="M126" s="15">
        <v>1</v>
      </c>
      <c r="N126" s="16"/>
      <c r="O126" s="15">
        <f t="shared" si="41"/>
        <v>316.14999999999998</v>
      </c>
      <c r="P126" s="15">
        <f t="shared" si="42"/>
        <v>67</v>
      </c>
      <c r="Q126" s="15">
        <f t="shared" si="43"/>
        <v>333.15</v>
      </c>
      <c r="R126" s="15">
        <f t="shared" si="44"/>
        <v>90</v>
      </c>
      <c r="S126" s="15">
        <v>8.6174000000000005E-5</v>
      </c>
      <c r="T126" s="15">
        <v>0.15</v>
      </c>
      <c r="U126" s="15" t="s">
        <v>70</v>
      </c>
      <c r="V126" s="15">
        <v>2.66</v>
      </c>
      <c r="W126" s="15" t="s">
        <v>551</v>
      </c>
      <c r="X126" s="15">
        <f t="shared" si="45"/>
        <v>2.9036326086657942</v>
      </c>
      <c r="Y126" s="21">
        <f t="shared" si="46"/>
        <v>1.4220607866245264E-2</v>
      </c>
    </row>
    <row r="127" spans="2:25" x14ac:dyDescent="0.4">
      <c r="B127" s="52">
        <v>8</v>
      </c>
      <c r="C127" s="15" t="s">
        <v>59</v>
      </c>
      <c r="D127" s="15" t="s">
        <v>366</v>
      </c>
      <c r="E127" s="15" t="s">
        <v>4</v>
      </c>
      <c r="F127" s="15" t="s">
        <v>18</v>
      </c>
      <c r="G127" s="15">
        <v>1</v>
      </c>
      <c r="H127" s="15">
        <v>3.7206999999999997E-2</v>
      </c>
      <c r="I127" s="15">
        <v>3.7206999999999997E-2</v>
      </c>
      <c r="J127" s="1">
        <f t="shared" si="47"/>
        <v>1</v>
      </c>
      <c r="K127" s="15">
        <f t="shared" si="48"/>
        <v>3.7206999999999997E-2</v>
      </c>
      <c r="L127" s="15">
        <f t="shared" si="49"/>
        <v>0</v>
      </c>
      <c r="M127" s="15">
        <v>1</v>
      </c>
      <c r="N127" s="11"/>
      <c r="O127" s="15">
        <f t="shared" si="41"/>
        <v>316.14999999999998</v>
      </c>
      <c r="P127" s="15">
        <f t="shared" si="42"/>
        <v>67</v>
      </c>
      <c r="Q127" s="15">
        <f t="shared" si="43"/>
        <v>333.15</v>
      </c>
      <c r="R127" s="15">
        <f t="shared" si="44"/>
        <v>90</v>
      </c>
      <c r="S127" s="15">
        <v>8.6174000000000005E-5</v>
      </c>
      <c r="T127" s="15">
        <v>0.35</v>
      </c>
      <c r="U127" s="15" t="s">
        <v>70</v>
      </c>
      <c r="V127" s="15">
        <v>0.98</v>
      </c>
      <c r="W127" s="15" t="s">
        <v>552</v>
      </c>
      <c r="X127" s="15">
        <f t="shared" si="45"/>
        <v>2.5722154223270142</v>
      </c>
      <c r="Y127" s="21">
        <f t="shared" si="46"/>
        <v>1.7754341170722341E-3</v>
      </c>
    </row>
    <row r="128" spans="2:25" x14ac:dyDescent="0.4">
      <c r="B128" s="52">
        <v>8</v>
      </c>
      <c r="C128" s="15" t="s">
        <v>59</v>
      </c>
      <c r="D128" s="15" t="s">
        <v>370</v>
      </c>
      <c r="E128" s="15" t="s">
        <v>4</v>
      </c>
      <c r="F128" s="15" t="s">
        <v>5</v>
      </c>
      <c r="G128" s="15">
        <v>1</v>
      </c>
      <c r="H128" s="15">
        <v>8.9449999999999998E-3</v>
      </c>
      <c r="I128" s="15">
        <v>8.9449999999999998E-3</v>
      </c>
      <c r="J128" s="1">
        <f t="shared" si="47"/>
        <v>1</v>
      </c>
      <c r="K128" s="15">
        <f t="shared" si="48"/>
        <v>8.9449999999999998E-3</v>
      </c>
      <c r="L128" s="15">
        <f t="shared" si="49"/>
        <v>0</v>
      </c>
      <c r="M128" s="15">
        <v>1</v>
      </c>
      <c r="N128" s="16"/>
      <c r="O128" s="15">
        <f t="shared" si="41"/>
        <v>316.14999999999998</v>
      </c>
      <c r="P128" s="15">
        <f t="shared" si="42"/>
        <v>67</v>
      </c>
      <c r="Q128" s="15">
        <f t="shared" si="43"/>
        <v>333.15</v>
      </c>
      <c r="R128" s="15">
        <f t="shared" si="44"/>
        <v>90</v>
      </c>
      <c r="S128" s="15">
        <v>8.6174000000000005E-5</v>
      </c>
      <c r="T128" s="15">
        <v>0.56000000000000005</v>
      </c>
      <c r="U128" s="15" t="s">
        <v>70</v>
      </c>
      <c r="V128" s="15">
        <v>0.98</v>
      </c>
      <c r="W128" s="15" t="s">
        <v>552</v>
      </c>
      <c r="X128" s="15">
        <f t="shared" ref="X128:X150" si="50">EXP((T128/S128)*(1/O128-1/Q128))*((R128/P128)^V128)</f>
        <v>3.811791426878453</v>
      </c>
      <c r="Y128" s="21">
        <f t="shared" si="46"/>
        <v>6.3253133201420105E-4</v>
      </c>
    </row>
    <row r="129" spans="2:25" x14ac:dyDescent="0.4">
      <c r="B129" s="52">
        <v>8</v>
      </c>
      <c r="C129" s="15" t="s">
        <v>59</v>
      </c>
      <c r="D129" s="15" t="s">
        <v>371</v>
      </c>
      <c r="E129" s="15" t="s">
        <v>4</v>
      </c>
      <c r="F129" s="15" t="s">
        <v>18</v>
      </c>
      <c r="G129" s="15">
        <v>1</v>
      </c>
      <c r="H129" s="15">
        <v>9.9446999999999994E-2</v>
      </c>
      <c r="I129" s="15">
        <v>9.9446999999999994E-2</v>
      </c>
      <c r="J129" s="1">
        <f t="shared" si="47"/>
        <v>1</v>
      </c>
      <c r="K129" s="15">
        <f t="shared" si="48"/>
        <v>9.9446999999999994E-2</v>
      </c>
      <c r="L129" s="15">
        <f t="shared" si="49"/>
        <v>0</v>
      </c>
      <c r="M129" s="15">
        <v>1</v>
      </c>
      <c r="N129" s="16"/>
      <c r="O129" s="15">
        <f t="shared" si="41"/>
        <v>316.14999999999998</v>
      </c>
      <c r="P129" s="15">
        <f t="shared" si="42"/>
        <v>67</v>
      </c>
      <c r="Q129" s="15">
        <f t="shared" si="43"/>
        <v>333.15</v>
      </c>
      <c r="R129" s="15">
        <f t="shared" si="44"/>
        <v>90</v>
      </c>
      <c r="S129" s="15">
        <v>8.6174000000000005E-5</v>
      </c>
      <c r="T129" s="15">
        <v>0.35</v>
      </c>
      <c r="U129" s="15" t="s">
        <v>70</v>
      </c>
      <c r="V129" s="15">
        <v>0.98</v>
      </c>
      <c r="W129" s="15" t="s">
        <v>552</v>
      </c>
      <c r="X129" s="15">
        <f t="shared" si="50"/>
        <v>2.5722154223270142</v>
      </c>
      <c r="Y129" s="21">
        <f t="shared" si="46"/>
        <v>4.7453865305045412E-3</v>
      </c>
    </row>
    <row r="130" spans="2:25" x14ac:dyDescent="0.4">
      <c r="B130" s="52">
        <v>8</v>
      </c>
      <c r="C130" s="15" t="s">
        <v>59</v>
      </c>
      <c r="D130" s="15" t="s">
        <v>372</v>
      </c>
      <c r="E130" s="15" t="s">
        <v>4</v>
      </c>
      <c r="F130" s="15" t="s">
        <v>5</v>
      </c>
      <c r="G130" s="15">
        <v>3</v>
      </c>
      <c r="H130" s="15">
        <v>1.7833999999999999E-2</v>
      </c>
      <c r="I130" s="15">
        <v>1.7833999999999999E-2</v>
      </c>
      <c r="J130" s="1">
        <f t="shared" si="47"/>
        <v>1</v>
      </c>
      <c r="K130" s="15">
        <f t="shared" si="48"/>
        <v>1.7833999999999999E-2</v>
      </c>
      <c r="L130" s="15">
        <f t="shared" si="49"/>
        <v>0</v>
      </c>
      <c r="M130" s="15">
        <v>1</v>
      </c>
      <c r="N130" s="16"/>
      <c r="O130" s="15">
        <f t="shared" si="41"/>
        <v>316.14999999999998</v>
      </c>
      <c r="P130" s="15">
        <f t="shared" si="42"/>
        <v>67</v>
      </c>
      <c r="Q130" s="15">
        <f t="shared" si="43"/>
        <v>333.15</v>
      </c>
      <c r="R130" s="15">
        <f t="shared" si="44"/>
        <v>90</v>
      </c>
      <c r="S130" s="15">
        <v>8.6174000000000005E-5</v>
      </c>
      <c r="T130" s="15">
        <v>0.56000000000000005</v>
      </c>
      <c r="U130" s="15" t="s">
        <v>70</v>
      </c>
      <c r="V130" s="15">
        <v>0.98</v>
      </c>
      <c r="W130" s="15" t="s">
        <v>552</v>
      </c>
      <c r="X130" s="15">
        <f t="shared" si="50"/>
        <v>3.811791426878453</v>
      </c>
      <c r="Y130" s="21">
        <f t="shared" si="46"/>
        <v>1.261102713822388E-3</v>
      </c>
    </row>
    <row r="131" spans="2:25" x14ac:dyDescent="0.4">
      <c r="B131" s="52">
        <v>8</v>
      </c>
      <c r="C131" s="15" t="s">
        <v>59</v>
      </c>
      <c r="D131" s="15" t="s">
        <v>373</v>
      </c>
      <c r="E131" s="15" t="s">
        <v>11</v>
      </c>
      <c r="F131" s="15" t="s">
        <v>12</v>
      </c>
      <c r="G131" s="15">
        <v>1</v>
      </c>
      <c r="H131" s="15">
        <v>2.1124E-2</v>
      </c>
      <c r="I131" s="15">
        <v>6.3372999999999999E-2</v>
      </c>
      <c r="J131" s="1">
        <f t="shared" si="47"/>
        <v>1</v>
      </c>
      <c r="K131" s="15">
        <f t="shared" si="48"/>
        <v>6.3372999999999999E-2</v>
      </c>
      <c r="L131" s="15">
        <f t="shared" si="49"/>
        <v>0</v>
      </c>
      <c r="M131" s="15">
        <v>1</v>
      </c>
      <c r="N131" s="16"/>
      <c r="O131" s="15">
        <f t="shared" si="41"/>
        <v>316.14999999999998</v>
      </c>
      <c r="P131" s="15">
        <f t="shared" si="42"/>
        <v>67</v>
      </c>
      <c r="Q131" s="15">
        <f t="shared" si="43"/>
        <v>333.15</v>
      </c>
      <c r="R131" s="15">
        <f t="shared" si="44"/>
        <v>90</v>
      </c>
      <c r="S131" s="15">
        <v>8.6174000000000005E-5</v>
      </c>
      <c r="T131" s="15">
        <v>0.22</v>
      </c>
      <c r="U131" s="15" t="s">
        <v>70</v>
      </c>
      <c r="V131" s="15">
        <v>0.98</v>
      </c>
      <c r="W131" s="15" t="s">
        <v>552</v>
      </c>
      <c r="X131" s="15">
        <f t="shared" si="50"/>
        <v>2.0163249064768305</v>
      </c>
      <c r="Y131" s="21">
        <f t="shared" si="46"/>
        <v>2.3704857576438828E-3</v>
      </c>
    </row>
    <row r="132" spans="2:25" x14ac:dyDescent="0.4">
      <c r="B132" s="52">
        <v>8</v>
      </c>
      <c r="C132" s="15" t="s">
        <v>59</v>
      </c>
      <c r="D132" s="15" t="s">
        <v>374</v>
      </c>
      <c r="E132" s="15" t="s">
        <v>4</v>
      </c>
      <c r="F132" s="15" t="s">
        <v>17</v>
      </c>
      <c r="G132" s="15">
        <v>1</v>
      </c>
      <c r="H132" s="15">
        <v>1.3927E-2</v>
      </c>
      <c r="I132" s="15">
        <v>1.3927E-2</v>
      </c>
      <c r="J132" s="1">
        <f t="shared" si="47"/>
        <v>1</v>
      </c>
      <c r="K132" s="15">
        <f t="shared" si="48"/>
        <v>1.3927E-2</v>
      </c>
      <c r="L132" s="15">
        <f t="shared" si="49"/>
        <v>0</v>
      </c>
      <c r="M132" s="15">
        <v>1</v>
      </c>
      <c r="N132" s="16"/>
      <c r="O132" s="15">
        <f t="shared" si="41"/>
        <v>316.14999999999998</v>
      </c>
      <c r="P132" s="15">
        <f t="shared" si="42"/>
        <v>67</v>
      </c>
      <c r="Q132" s="15">
        <f t="shared" si="43"/>
        <v>333.15</v>
      </c>
      <c r="R132" s="15">
        <f t="shared" si="44"/>
        <v>90</v>
      </c>
      <c r="S132" s="15">
        <v>8.6174000000000005E-5</v>
      </c>
      <c r="T132" s="1">
        <v>0.35</v>
      </c>
      <c r="U132" s="15" t="s">
        <v>70</v>
      </c>
      <c r="V132" s="15">
        <v>0.98</v>
      </c>
      <c r="W132" s="15" t="s">
        <v>552</v>
      </c>
      <c r="X132" s="15">
        <f t="shared" si="50"/>
        <v>2.5722154223270142</v>
      </c>
      <c r="Y132" s="21">
        <f t="shared" si="46"/>
        <v>6.6456502670102419E-4</v>
      </c>
    </row>
    <row r="133" spans="2:25" x14ac:dyDescent="0.4">
      <c r="B133" s="52">
        <v>8</v>
      </c>
      <c r="C133" s="15" t="s">
        <v>59</v>
      </c>
      <c r="D133" s="15" t="s">
        <v>390</v>
      </c>
      <c r="E133" s="15" t="s">
        <v>4</v>
      </c>
      <c r="F133" s="15" t="s">
        <v>5</v>
      </c>
      <c r="G133" s="15">
        <v>1</v>
      </c>
      <c r="H133" s="15">
        <v>1.2418E-2</v>
      </c>
      <c r="I133" s="15">
        <v>1.2418E-2</v>
      </c>
      <c r="J133" s="1">
        <f t="shared" ref="J133:J143" si="51">$J$19</f>
        <v>1</v>
      </c>
      <c r="K133" s="15">
        <f t="shared" si="48"/>
        <v>1.2418E-2</v>
      </c>
      <c r="L133" s="15">
        <f t="shared" si="49"/>
        <v>0</v>
      </c>
      <c r="M133" s="15">
        <v>1</v>
      </c>
      <c r="N133" s="16"/>
      <c r="O133" s="15">
        <f t="shared" ref="O133:O138" si="52">$I$12+273.15</f>
        <v>316.14999999999998</v>
      </c>
      <c r="P133" s="15">
        <f t="shared" ref="P133:P138" si="53">$I$14</f>
        <v>67</v>
      </c>
      <c r="Q133" s="15">
        <f t="shared" ref="Q133:Q138" si="54">$J$12+273.15</f>
        <v>333.15</v>
      </c>
      <c r="R133" s="15">
        <f t="shared" ref="R133:R138" si="55">$J$14</f>
        <v>90</v>
      </c>
      <c r="S133" s="15">
        <v>8.6174000000000005E-5</v>
      </c>
      <c r="T133" s="15">
        <v>0.56000000000000005</v>
      </c>
      <c r="U133" s="15" t="s">
        <v>70</v>
      </c>
      <c r="V133" s="15">
        <v>0.98</v>
      </c>
      <c r="W133" s="15" t="s">
        <v>552</v>
      </c>
      <c r="X133" s="15">
        <f t="shared" si="50"/>
        <v>3.811791426878453</v>
      </c>
      <c r="Y133" s="21">
        <f t="shared" ref="Y133:Y137" si="56">(K133/$K$18)*X133</f>
        <v>8.7811895818360527E-4</v>
      </c>
    </row>
    <row r="134" spans="2:25" x14ac:dyDescent="0.4">
      <c r="B134" s="52">
        <v>8</v>
      </c>
      <c r="C134" s="15" t="s">
        <v>59</v>
      </c>
      <c r="D134" s="15" t="s">
        <v>400</v>
      </c>
      <c r="E134" s="15" t="s">
        <v>4</v>
      </c>
      <c r="F134" s="15" t="s">
        <v>17</v>
      </c>
      <c r="G134" s="15">
        <v>1</v>
      </c>
      <c r="H134" s="15">
        <v>1.3927E-2</v>
      </c>
      <c r="I134" s="15">
        <v>1.3927E-2</v>
      </c>
      <c r="J134" s="1">
        <f t="shared" si="51"/>
        <v>1</v>
      </c>
      <c r="K134" s="15">
        <f t="shared" si="48"/>
        <v>1.3927E-2</v>
      </c>
      <c r="L134" s="15">
        <f t="shared" si="49"/>
        <v>0</v>
      </c>
      <c r="M134" s="15">
        <v>1</v>
      </c>
      <c r="N134" s="16"/>
      <c r="O134" s="15">
        <f t="shared" si="52"/>
        <v>316.14999999999998</v>
      </c>
      <c r="P134" s="15">
        <f t="shared" si="53"/>
        <v>67</v>
      </c>
      <c r="Q134" s="15">
        <f t="shared" si="54"/>
        <v>333.15</v>
      </c>
      <c r="R134" s="15">
        <f t="shared" si="55"/>
        <v>90</v>
      </c>
      <c r="S134" s="15">
        <v>8.6174000000000005E-5</v>
      </c>
      <c r="T134" s="1">
        <v>0.35</v>
      </c>
      <c r="U134" s="15" t="s">
        <v>70</v>
      </c>
      <c r="V134" s="15">
        <v>0.98</v>
      </c>
      <c r="W134" s="15" t="s">
        <v>552</v>
      </c>
      <c r="X134" s="15">
        <f t="shared" si="50"/>
        <v>2.5722154223270142</v>
      </c>
      <c r="Y134" s="21">
        <f t="shared" si="56"/>
        <v>6.6456502670102419E-4</v>
      </c>
    </row>
    <row r="135" spans="2:25" x14ac:dyDescent="0.4">
      <c r="B135" s="52">
        <v>8</v>
      </c>
      <c r="C135" s="15" t="s">
        <v>59</v>
      </c>
      <c r="D135" s="15" t="s">
        <v>401</v>
      </c>
      <c r="E135" s="15" t="s">
        <v>4</v>
      </c>
      <c r="F135" s="15" t="s">
        <v>18</v>
      </c>
      <c r="G135" s="15">
        <v>2</v>
      </c>
      <c r="H135" s="15">
        <v>9.4818E-2</v>
      </c>
      <c r="I135" s="15">
        <v>9.4818E-2</v>
      </c>
      <c r="J135" s="1">
        <f t="shared" si="51"/>
        <v>1</v>
      </c>
      <c r="K135" s="15">
        <f t="shared" si="48"/>
        <v>9.4818E-2</v>
      </c>
      <c r="L135" s="15">
        <f t="shared" si="49"/>
        <v>0</v>
      </c>
      <c r="M135" s="15">
        <v>1</v>
      </c>
      <c r="N135" s="16"/>
      <c r="O135" s="15">
        <f t="shared" si="52"/>
        <v>316.14999999999998</v>
      </c>
      <c r="P135" s="15">
        <f t="shared" si="53"/>
        <v>67</v>
      </c>
      <c r="Q135" s="15">
        <f t="shared" si="54"/>
        <v>333.15</v>
      </c>
      <c r="R135" s="15">
        <f t="shared" si="55"/>
        <v>90</v>
      </c>
      <c r="S135" s="15">
        <v>8.6174000000000005E-5</v>
      </c>
      <c r="T135" s="15">
        <v>0.35</v>
      </c>
      <c r="U135" s="15" t="s">
        <v>70</v>
      </c>
      <c r="V135" s="15">
        <v>0.98</v>
      </c>
      <c r="W135" s="15" t="s">
        <v>552</v>
      </c>
      <c r="X135" s="15">
        <f t="shared" si="50"/>
        <v>2.5722154223270142</v>
      </c>
      <c r="Y135" s="21">
        <f t="shared" si="56"/>
        <v>4.5245010915299566E-3</v>
      </c>
    </row>
    <row r="136" spans="2:25" x14ac:dyDescent="0.4">
      <c r="B136" s="52">
        <v>8</v>
      </c>
      <c r="C136" s="15" t="s">
        <v>74</v>
      </c>
      <c r="D136" s="15" t="s">
        <v>402</v>
      </c>
      <c r="E136" s="15" t="s">
        <v>13</v>
      </c>
      <c r="F136" s="15" t="s">
        <v>519</v>
      </c>
      <c r="G136" s="15">
        <v>1</v>
      </c>
      <c r="H136" s="15">
        <v>0.43653900000000001</v>
      </c>
      <c r="I136" s="15">
        <v>0.87307800000000002</v>
      </c>
      <c r="J136" s="1">
        <f t="shared" si="51"/>
        <v>1</v>
      </c>
      <c r="K136" s="15">
        <f t="shared" si="48"/>
        <v>0.87307800000000002</v>
      </c>
      <c r="L136" s="15">
        <f t="shared" si="49"/>
        <v>0</v>
      </c>
      <c r="M136" s="15">
        <v>1</v>
      </c>
      <c r="N136" s="16"/>
      <c r="O136" s="15">
        <f t="shared" si="52"/>
        <v>316.14999999999998</v>
      </c>
      <c r="P136" s="15">
        <f t="shared" si="53"/>
        <v>67</v>
      </c>
      <c r="Q136" s="15">
        <f t="shared" si="54"/>
        <v>333.15</v>
      </c>
      <c r="R136" s="15">
        <f t="shared" si="55"/>
        <v>90</v>
      </c>
      <c r="S136" s="15">
        <v>8.6174000000000005E-5</v>
      </c>
      <c r="T136" s="15">
        <v>0.4</v>
      </c>
      <c r="U136" s="15" t="s">
        <v>70</v>
      </c>
      <c r="V136" s="15">
        <v>2.66</v>
      </c>
      <c r="W136" s="15" t="s">
        <v>551</v>
      </c>
      <c r="X136" s="15">
        <f t="shared" si="50"/>
        <v>4.6376817209693977</v>
      </c>
      <c r="Y136" s="21">
        <f t="shared" si="56"/>
        <v>7.5114979680761293E-2</v>
      </c>
    </row>
    <row r="137" spans="2:25" x14ac:dyDescent="0.4">
      <c r="B137" s="52">
        <v>8</v>
      </c>
      <c r="C137" s="15" t="s">
        <v>50</v>
      </c>
      <c r="D137" s="15" t="s">
        <v>403</v>
      </c>
      <c r="E137" s="15" t="s">
        <v>19</v>
      </c>
      <c r="F137" s="15" t="s">
        <v>20</v>
      </c>
      <c r="G137" s="15">
        <v>1</v>
      </c>
      <c r="H137" s="15">
        <v>0.272565</v>
      </c>
      <c r="I137" s="15">
        <v>0.272565</v>
      </c>
      <c r="J137" s="1">
        <f t="shared" si="51"/>
        <v>1</v>
      </c>
      <c r="K137" s="15">
        <f t="shared" si="48"/>
        <v>0.272565</v>
      </c>
      <c r="L137" s="15">
        <f t="shared" si="49"/>
        <v>0</v>
      </c>
      <c r="M137" s="15">
        <v>1</v>
      </c>
      <c r="N137" s="16"/>
      <c r="O137" s="15">
        <f t="shared" si="52"/>
        <v>316.14999999999998</v>
      </c>
      <c r="P137" s="15">
        <f t="shared" si="53"/>
        <v>67</v>
      </c>
      <c r="Q137" s="15">
        <f t="shared" si="54"/>
        <v>333.15</v>
      </c>
      <c r="R137" s="15">
        <f t="shared" si="55"/>
        <v>90</v>
      </c>
      <c r="S137" s="15">
        <v>8.6174000000000005E-5</v>
      </c>
      <c r="T137" s="15">
        <v>0.56000000000000005</v>
      </c>
      <c r="U137" s="15" t="s">
        <v>70</v>
      </c>
      <c r="V137" s="15">
        <v>2.66</v>
      </c>
      <c r="W137" s="15" t="s">
        <v>551</v>
      </c>
      <c r="X137" s="15">
        <f t="shared" si="50"/>
        <v>6.2582207219668531</v>
      </c>
      <c r="Y137" s="21">
        <f t="shared" si="56"/>
        <v>3.1644157157192924E-2</v>
      </c>
    </row>
    <row r="138" spans="2:25" x14ac:dyDescent="0.4">
      <c r="B138" s="52">
        <v>8</v>
      </c>
      <c r="C138" s="15" t="s">
        <v>50</v>
      </c>
      <c r="D138" s="15" t="s">
        <v>404</v>
      </c>
      <c r="E138" s="15" t="s">
        <v>19</v>
      </c>
      <c r="F138" s="15" t="s">
        <v>20</v>
      </c>
      <c r="G138" s="15">
        <v>1</v>
      </c>
      <c r="H138" s="15">
        <v>0.35616700000000001</v>
      </c>
      <c r="I138" s="15">
        <v>0.35616700000000001</v>
      </c>
      <c r="J138" s="1">
        <f t="shared" si="51"/>
        <v>1</v>
      </c>
      <c r="K138" s="15">
        <f t="shared" si="48"/>
        <v>0.35616700000000001</v>
      </c>
      <c r="L138" s="15">
        <f t="shared" si="49"/>
        <v>0</v>
      </c>
      <c r="M138" s="15">
        <v>1</v>
      </c>
      <c r="N138" s="16"/>
      <c r="O138" s="15">
        <f t="shared" si="52"/>
        <v>316.14999999999998</v>
      </c>
      <c r="P138" s="15">
        <f t="shared" si="53"/>
        <v>67</v>
      </c>
      <c r="Q138" s="15">
        <f t="shared" si="54"/>
        <v>333.15</v>
      </c>
      <c r="R138" s="15">
        <f t="shared" si="55"/>
        <v>90</v>
      </c>
      <c r="S138" s="15">
        <v>8.6174000000000005E-5</v>
      </c>
      <c r="T138" s="15">
        <v>0.56000000000000005</v>
      </c>
      <c r="U138" s="15" t="s">
        <v>70</v>
      </c>
      <c r="V138" s="15">
        <v>2.66</v>
      </c>
      <c r="W138" s="15" t="s">
        <v>551</v>
      </c>
      <c r="X138" s="15">
        <f t="shared" si="50"/>
        <v>6.2582207219668531</v>
      </c>
      <c r="Y138" s="21">
        <f t="shared" ref="Y138:Y166" si="57">(K138/$K$18)*X138</f>
        <v>4.1350153255942372E-2</v>
      </c>
    </row>
    <row r="139" spans="2:25" x14ac:dyDescent="0.4">
      <c r="B139" s="50">
        <v>8</v>
      </c>
      <c r="C139" s="2" t="s">
        <v>117</v>
      </c>
      <c r="D139" s="2" t="s">
        <v>405</v>
      </c>
      <c r="E139" s="2" t="s">
        <v>512</v>
      </c>
      <c r="F139" s="2" t="s">
        <v>512</v>
      </c>
      <c r="G139" s="2">
        <v>1</v>
      </c>
      <c r="H139" s="2">
        <v>1.024988</v>
      </c>
      <c r="I139" s="2">
        <v>1.024988</v>
      </c>
      <c r="J139" s="2">
        <f t="shared" si="51"/>
        <v>1</v>
      </c>
      <c r="K139" s="2"/>
      <c r="L139" s="2" t="s">
        <v>528</v>
      </c>
      <c r="M139" s="2">
        <v>0</v>
      </c>
      <c r="N139" s="16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21"/>
    </row>
    <row r="140" spans="2:25" x14ac:dyDescent="0.4">
      <c r="B140" s="50">
        <v>6</v>
      </c>
      <c r="C140" s="2" t="s">
        <v>118</v>
      </c>
      <c r="D140" s="2" t="s">
        <v>409</v>
      </c>
      <c r="E140" s="2" t="s">
        <v>512</v>
      </c>
      <c r="F140" s="2" t="s">
        <v>512</v>
      </c>
      <c r="G140" s="2">
        <v>1</v>
      </c>
      <c r="H140" s="2">
        <v>0.51364299999999996</v>
      </c>
      <c r="I140" s="2">
        <v>0.51364299999999996</v>
      </c>
      <c r="J140" s="2">
        <f t="shared" si="51"/>
        <v>1</v>
      </c>
      <c r="K140" s="2"/>
      <c r="L140" s="2" t="s">
        <v>528</v>
      </c>
      <c r="M140" s="2">
        <v>0</v>
      </c>
      <c r="N140" s="16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21"/>
    </row>
    <row r="141" spans="2:25" x14ac:dyDescent="0.4">
      <c r="B141" s="50">
        <v>6</v>
      </c>
      <c r="C141" s="2" t="s">
        <v>119</v>
      </c>
      <c r="D141" s="2" t="s">
        <v>412</v>
      </c>
      <c r="E141" s="2" t="s">
        <v>512</v>
      </c>
      <c r="F141" s="2" t="s">
        <v>512</v>
      </c>
      <c r="G141" s="2">
        <v>1</v>
      </c>
      <c r="H141" s="2">
        <v>0.51364299999999996</v>
      </c>
      <c r="I141" s="2">
        <v>0.51364299999999996</v>
      </c>
      <c r="J141" s="2">
        <f t="shared" si="51"/>
        <v>1</v>
      </c>
      <c r="K141" s="2"/>
      <c r="L141" s="2" t="s">
        <v>528</v>
      </c>
      <c r="M141" s="2">
        <v>0</v>
      </c>
      <c r="N141" s="16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21"/>
    </row>
    <row r="142" spans="2:25" x14ac:dyDescent="0.4">
      <c r="B142" s="50">
        <v>6</v>
      </c>
      <c r="C142" s="2" t="s">
        <v>120</v>
      </c>
      <c r="D142" s="2" t="s">
        <v>414</v>
      </c>
      <c r="E142" s="2" t="s">
        <v>512</v>
      </c>
      <c r="F142" s="2" t="s">
        <v>512</v>
      </c>
      <c r="G142" s="2">
        <v>1</v>
      </c>
      <c r="H142" s="2">
        <v>0.51364299999999996</v>
      </c>
      <c r="I142" s="2">
        <v>0.51364299999999996</v>
      </c>
      <c r="J142" s="2">
        <f t="shared" si="51"/>
        <v>1</v>
      </c>
      <c r="K142" s="2"/>
      <c r="L142" s="2" t="s">
        <v>528</v>
      </c>
      <c r="M142" s="2">
        <v>0</v>
      </c>
      <c r="N142" s="16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21"/>
    </row>
    <row r="143" spans="2:25" x14ac:dyDescent="0.4">
      <c r="B143" s="50">
        <v>6</v>
      </c>
      <c r="C143" s="2" t="s">
        <v>121</v>
      </c>
      <c r="D143" s="2" t="s">
        <v>417</v>
      </c>
      <c r="E143" s="2" t="s">
        <v>512</v>
      </c>
      <c r="F143" s="2" t="s">
        <v>512</v>
      </c>
      <c r="G143" s="2">
        <v>1</v>
      </c>
      <c r="H143" s="2">
        <v>0.51364299999999996</v>
      </c>
      <c r="I143" s="2">
        <v>0.51364299999999996</v>
      </c>
      <c r="J143" s="2">
        <f t="shared" si="51"/>
        <v>1</v>
      </c>
      <c r="K143" s="2"/>
      <c r="L143" s="2" t="s">
        <v>528</v>
      </c>
      <c r="M143" s="2">
        <v>0</v>
      </c>
      <c r="N143" s="16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21"/>
    </row>
    <row r="144" spans="2:25" x14ac:dyDescent="0.4">
      <c r="B144" s="52">
        <v>7</v>
      </c>
      <c r="C144" s="15" t="s">
        <v>74</v>
      </c>
      <c r="D144" s="15" t="s">
        <v>415</v>
      </c>
      <c r="E144" s="15" t="s">
        <v>13</v>
      </c>
      <c r="F144" s="15" t="s">
        <v>14</v>
      </c>
      <c r="G144" s="15">
        <v>1</v>
      </c>
      <c r="H144" s="15">
        <v>0.50202000000000002</v>
      </c>
      <c r="I144" s="15">
        <v>0.50202000000000002</v>
      </c>
      <c r="J144" s="1">
        <f t="shared" ref="J144:J167" si="58">$J$19</f>
        <v>1</v>
      </c>
      <c r="K144" s="15">
        <f t="shared" si="48"/>
        <v>0.50202000000000002</v>
      </c>
      <c r="L144" s="15">
        <f t="shared" ref="L144:L166" si="59">IF(I144=K144,0,1)</f>
        <v>0</v>
      </c>
      <c r="M144" s="15">
        <v>1</v>
      </c>
      <c r="N144" s="16"/>
      <c r="O144" s="15">
        <f>$I$12+273.15</f>
        <v>316.14999999999998</v>
      </c>
      <c r="P144" s="15">
        <f>$I$14</f>
        <v>67</v>
      </c>
      <c r="Q144" s="15">
        <f>$J$12+273.15</f>
        <v>333.15</v>
      </c>
      <c r="R144" s="15">
        <f>$J$14</f>
        <v>90</v>
      </c>
      <c r="S144" s="15">
        <v>8.6174000000000005E-5</v>
      </c>
      <c r="T144" s="15">
        <v>0.4</v>
      </c>
      <c r="U144" s="15" t="s">
        <v>70</v>
      </c>
      <c r="V144" s="15">
        <v>2.66</v>
      </c>
      <c r="W144" s="15" t="s">
        <v>551</v>
      </c>
      <c r="X144" s="15">
        <f t="shared" si="50"/>
        <v>4.6376817209693977</v>
      </c>
      <c r="Y144" s="21">
        <f t="shared" si="57"/>
        <v>4.3191126221638593E-2</v>
      </c>
    </row>
    <row r="145" spans="2:25" x14ac:dyDescent="0.4">
      <c r="B145" s="52">
        <v>7</v>
      </c>
      <c r="C145" s="15" t="s">
        <v>74</v>
      </c>
      <c r="D145" s="15" t="s">
        <v>416</v>
      </c>
      <c r="E145" s="15" t="s">
        <v>13</v>
      </c>
      <c r="F145" s="15" t="s">
        <v>14</v>
      </c>
      <c r="G145" s="15">
        <v>1</v>
      </c>
      <c r="H145" s="15">
        <v>1.0913000000000001E-2</v>
      </c>
      <c r="I145" s="15">
        <v>1.0913000000000001E-2</v>
      </c>
      <c r="J145" s="1">
        <f t="shared" si="58"/>
        <v>1</v>
      </c>
      <c r="K145" s="15">
        <f t="shared" si="48"/>
        <v>1.0913000000000001E-2</v>
      </c>
      <c r="L145" s="15">
        <f t="shared" si="59"/>
        <v>0</v>
      </c>
      <c r="M145" s="15">
        <v>1</v>
      </c>
      <c r="N145" s="16"/>
      <c r="O145" s="15">
        <f>$I$12+273.15</f>
        <v>316.14999999999998</v>
      </c>
      <c r="P145" s="15">
        <f>$I$14</f>
        <v>67</v>
      </c>
      <c r="Q145" s="15">
        <f>$J$12+273.15</f>
        <v>333.15</v>
      </c>
      <c r="R145" s="15">
        <f>$J$14</f>
        <v>90</v>
      </c>
      <c r="S145" s="15">
        <v>8.6174000000000005E-5</v>
      </c>
      <c r="T145" s="15">
        <v>0.4</v>
      </c>
      <c r="U145" s="15" t="s">
        <v>70</v>
      </c>
      <c r="V145" s="15">
        <v>2.66</v>
      </c>
      <c r="W145" s="15" t="s">
        <v>551</v>
      </c>
      <c r="X145" s="15">
        <f t="shared" si="50"/>
        <v>4.6376817209693977</v>
      </c>
      <c r="Y145" s="21">
        <f t="shared" si="57"/>
        <v>9.3889637954014187E-4</v>
      </c>
    </row>
    <row r="146" spans="2:25" x14ac:dyDescent="0.4">
      <c r="B146" s="50">
        <v>6</v>
      </c>
      <c r="C146" s="2" t="s">
        <v>122</v>
      </c>
      <c r="D146" s="2" t="s">
        <v>418</v>
      </c>
      <c r="E146" s="2" t="s">
        <v>512</v>
      </c>
      <c r="F146" s="2" t="s">
        <v>512</v>
      </c>
      <c r="G146" s="2">
        <v>1</v>
      </c>
      <c r="H146" s="2">
        <v>0.51364299999999996</v>
      </c>
      <c r="I146" s="2">
        <v>0.51364299999999996</v>
      </c>
      <c r="J146" s="2">
        <f t="shared" si="58"/>
        <v>1</v>
      </c>
      <c r="K146" s="2"/>
      <c r="L146" s="2" t="s">
        <v>528</v>
      </c>
      <c r="M146" s="2">
        <v>0</v>
      </c>
      <c r="N146" s="16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21"/>
    </row>
    <row r="147" spans="2:25" x14ac:dyDescent="0.4">
      <c r="B147" s="50">
        <v>6</v>
      </c>
      <c r="C147" s="2" t="s">
        <v>123</v>
      </c>
      <c r="D147" s="2" t="s">
        <v>420</v>
      </c>
      <c r="E147" s="2" t="s">
        <v>512</v>
      </c>
      <c r="F147" s="2" t="s">
        <v>512</v>
      </c>
      <c r="G147" s="2">
        <v>1</v>
      </c>
      <c r="H147" s="2">
        <v>0.50273000000000001</v>
      </c>
      <c r="I147" s="2">
        <v>0.50273000000000001</v>
      </c>
      <c r="J147" s="2">
        <f t="shared" si="58"/>
        <v>1</v>
      </c>
      <c r="K147" s="2"/>
      <c r="L147" s="2" t="s">
        <v>528</v>
      </c>
      <c r="M147" s="2">
        <v>0</v>
      </c>
      <c r="N147" s="16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21"/>
    </row>
    <row r="148" spans="2:25" x14ac:dyDescent="0.4">
      <c r="B148" s="50">
        <v>6</v>
      </c>
      <c r="C148" s="2" t="s">
        <v>124</v>
      </c>
      <c r="D148" s="2" t="s">
        <v>421</v>
      </c>
      <c r="E148" s="2" t="s">
        <v>512</v>
      </c>
      <c r="F148" s="2" t="s">
        <v>512</v>
      </c>
      <c r="G148" s="2">
        <v>1</v>
      </c>
      <c r="H148" s="2">
        <v>1.0384800000000001</v>
      </c>
      <c r="I148" s="2">
        <v>1.0384800000000001</v>
      </c>
      <c r="J148" s="2">
        <f t="shared" si="58"/>
        <v>1</v>
      </c>
      <c r="K148" s="2"/>
      <c r="L148" s="2" t="s">
        <v>528</v>
      </c>
      <c r="M148" s="2">
        <v>0</v>
      </c>
      <c r="N148" s="16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21"/>
    </row>
    <row r="149" spans="2:25" x14ac:dyDescent="0.4">
      <c r="B149" s="52">
        <v>7</v>
      </c>
      <c r="C149" s="15" t="s">
        <v>74</v>
      </c>
      <c r="D149" s="15" t="s">
        <v>422</v>
      </c>
      <c r="E149" s="15" t="s">
        <v>13</v>
      </c>
      <c r="F149" s="15" t="s">
        <v>14</v>
      </c>
      <c r="G149" s="15">
        <v>10</v>
      </c>
      <c r="H149" s="15">
        <v>0.50202000000000002</v>
      </c>
      <c r="I149" s="15">
        <v>0.50202000000000002</v>
      </c>
      <c r="J149" s="1">
        <f t="shared" si="58"/>
        <v>1</v>
      </c>
      <c r="K149" s="15">
        <f t="shared" ref="K149:K166" si="60">I149*J149</f>
        <v>0.50202000000000002</v>
      </c>
      <c r="L149" s="15">
        <f t="shared" si="59"/>
        <v>0</v>
      </c>
      <c r="M149" s="15">
        <v>1</v>
      </c>
      <c r="N149" s="16"/>
      <c r="O149" s="15">
        <f>$I$12+273.15</f>
        <v>316.14999999999998</v>
      </c>
      <c r="P149" s="15">
        <f>$I$14</f>
        <v>67</v>
      </c>
      <c r="Q149" s="15">
        <f>$J$12+273.15</f>
        <v>333.15</v>
      </c>
      <c r="R149" s="15">
        <f>$J$14</f>
        <v>90</v>
      </c>
      <c r="S149" s="15">
        <v>8.6174000000000005E-5</v>
      </c>
      <c r="T149" s="15">
        <v>0.4</v>
      </c>
      <c r="U149" s="15" t="s">
        <v>70</v>
      </c>
      <c r="V149" s="15">
        <v>2.66</v>
      </c>
      <c r="W149" s="15" t="s">
        <v>551</v>
      </c>
      <c r="X149" s="15">
        <f t="shared" si="50"/>
        <v>4.6376817209693977</v>
      </c>
      <c r="Y149" s="21">
        <f t="shared" si="57"/>
        <v>4.3191126221638593E-2</v>
      </c>
    </row>
    <row r="150" spans="2:25" x14ac:dyDescent="0.4">
      <c r="B150" s="52">
        <v>7</v>
      </c>
      <c r="C150" s="15" t="s">
        <v>90</v>
      </c>
      <c r="D150" s="15" t="s">
        <v>188</v>
      </c>
      <c r="E150" s="15" t="s">
        <v>515</v>
      </c>
      <c r="F150" s="15" t="s">
        <v>521</v>
      </c>
      <c r="G150" s="15">
        <v>1</v>
      </c>
      <c r="H150" s="15">
        <v>3.3730000000000001E-3</v>
      </c>
      <c r="I150" s="15">
        <v>3.3730000000000003E-2</v>
      </c>
      <c r="J150" s="1">
        <f t="shared" si="58"/>
        <v>1</v>
      </c>
      <c r="K150" s="15">
        <f t="shared" si="60"/>
        <v>3.3730000000000003E-2</v>
      </c>
      <c r="L150" s="15">
        <f t="shared" si="59"/>
        <v>0</v>
      </c>
      <c r="M150" s="15">
        <v>1</v>
      </c>
      <c r="N150" s="16"/>
      <c r="O150" s="15">
        <f>$I$12+273.15</f>
        <v>316.14999999999998</v>
      </c>
      <c r="P150" s="15">
        <f>$I$14</f>
        <v>67</v>
      </c>
      <c r="Q150" s="15">
        <f>$J$12+273.15</f>
        <v>333.15</v>
      </c>
      <c r="R150" s="15">
        <f>$J$14</f>
        <v>90</v>
      </c>
      <c r="S150" s="15">
        <v>8.6174000000000005E-5</v>
      </c>
      <c r="T150" s="15">
        <v>0.4</v>
      </c>
      <c r="U150" s="15" t="s">
        <v>70</v>
      </c>
      <c r="V150" s="15">
        <v>2.66</v>
      </c>
      <c r="W150" s="15" t="s">
        <v>551</v>
      </c>
      <c r="X150" s="15">
        <f t="shared" si="50"/>
        <v>4.6376817209693977</v>
      </c>
      <c r="Y150" s="21">
        <f t="shared" si="57"/>
        <v>2.9019494989360379E-3</v>
      </c>
    </row>
    <row r="151" spans="2:25" x14ac:dyDescent="0.4">
      <c r="B151" s="50">
        <v>6</v>
      </c>
      <c r="C151" s="2" t="s">
        <v>125</v>
      </c>
      <c r="D151" s="2" t="s">
        <v>423</v>
      </c>
      <c r="E151" s="2" t="s">
        <v>512</v>
      </c>
      <c r="F151" s="2" t="s">
        <v>512</v>
      </c>
      <c r="G151" s="2">
        <v>1</v>
      </c>
      <c r="H151" s="2">
        <v>1.1965300000000001</v>
      </c>
      <c r="I151" s="2">
        <v>1.1965300000000001</v>
      </c>
      <c r="J151" s="2">
        <f t="shared" si="58"/>
        <v>1</v>
      </c>
      <c r="K151" s="2"/>
      <c r="L151" s="2" t="s">
        <v>528</v>
      </c>
      <c r="M151" s="2">
        <v>0</v>
      </c>
      <c r="N151" s="16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21"/>
    </row>
    <row r="152" spans="2:25" x14ac:dyDescent="0.4">
      <c r="B152" s="52">
        <v>7</v>
      </c>
      <c r="C152" s="15" t="s">
        <v>126</v>
      </c>
      <c r="D152" s="15" t="s">
        <v>424</v>
      </c>
      <c r="E152" s="15" t="s">
        <v>517</v>
      </c>
      <c r="F152" s="15" t="s">
        <v>526</v>
      </c>
      <c r="G152" s="15">
        <v>1</v>
      </c>
      <c r="H152" s="15">
        <v>0.69450999999999996</v>
      </c>
      <c r="I152" s="15">
        <v>0.69450999999999996</v>
      </c>
      <c r="J152" s="1">
        <f t="shared" si="58"/>
        <v>1</v>
      </c>
      <c r="K152" s="15">
        <f t="shared" si="60"/>
        <v>0.69450999999999996</v>
      </c>
      <c r="L152" s="15">
        <f t="shared" si="59"/>
        <v>0</v>
      </c>
      <c r="M152" s="15">
        <v>1</v>
      </c>
      <c r="N152" s="16"/>
      <c r="O152" s="15">
        <f>$I$12+273.15</f>
        <v>316.14999999999998</v>
      </c>
      <c r="P152" s="15">
        <f>$I$14</f>
        <v>67</v>
      </c>
      <c r="Q152" s="15">
        <f>$J$12+273.15</f>
        <v>333.15</v>
      </c>
      <c r="R152" s="15">
        <f>$J$14</f>
        <v>90</v>
      </c>
      <c r="S152" s="15">
        <v>8.6174000000000005E-5</v>
      </c>
      <c r="T152" s="15">
        <v>0.35</v>
      </c>
      <c r="U152" s="15" t="s">
        <v>70</v>
      </c>
      <c r="V152" s="15">
        <v>2.66</v>
      </c>
      <c r="W152" s="15" t="s">
        <v>551</v>
      </c>
      <c r="X152" s="15">
        <f t="shared" ref="X152:X166" si="61">EXP((T152/S152)*(1/O152-1/Q152))*((R152/P152)^V152)</f>
        <v>4.2230778273595568</v>
      </c>
      <c r="Y152" s="21">
        <f t="shared" si="57"/>
        <v>5.4410179358603802E-2</v>
      </c>
    </row>
    <row r="153" spans="2:25" x14ac:dyDescent="0.4">
      <c r="B153" s="52">
        <v>7</v>
      </c>
      <c r="C153" s="15" t="s">
        <v>74</v>
      </c>
      <c r="D153" s="15" t="s">
        <v>425</v>
      </c>
      <c r="E153" s="15" t="s">
        <v>13</v>
      </c>
      <c r="F153" s="15" t="s">
        <v>14</v>
      </c>
      <c r="G153" s="15">
        <v>1</v>
      </c>
      <c r="H153" s="15">
        <v>0.50202000000000002</v>
      </c>
      <c r="I153" s="15">
        <v>0.50202000000000002</v>
      </c>
      <c r="J153" s="1">
        <f t="shared" si="58"/>
        <v>1</v>
      </c>
      <c r="K153" s="15">
        <f t="shared" si="60"/>
        <v>0.50202000000000002</v>
      </c>
      <c r="L153" s="15">
        <f t="shared" si="59"/>
        <v>0</v>
      </c>
      <c r="M153" s="15">
        <v>1</v>
      </c>
      <c r="N153" s="16"/>
      <c r="O153" s="15">
        <f>$I$12+273.15</f>
        <v>316.14999999999998</v>
      </c>
      <c r="P153" s="15">
        <f>$I$14</f>
        <v>67</v>
      </c>
      <c r="Q153" s="15">
        <f>$J$12+273.15</f>
        <v>333.15</v>
      </c>
      <c r="R153" s="15">
        <f>$J$14</f>
        <v>90</v>
      </c>
      <c r="S153" s="15">
        <v>8.6174000000000005E-5</v>
      </c>
      <c r="T153" s="15">
        <v>0.4</v>
      </c>
      <c r="U153" s="15" t="s">
        <v>70</v>
      </c>
      <c r="V153" s="15">
        <v>2.66</v>
      </c>
      <c r="W153" s="15" t="s">
        <v>551</v>
      </c>
      <c r="X153" s="15">
        <f t="shared" si="61"/>
        <v>4.6376817209693977</v>
      </c>
      <c r="Y153" s="21">
        <f t="shared" si="57"/>
        <v>4.3191126221638593E-2</v>
      </c>
    </row>
    <row r="154" spans="2:25" x14ac:dyDescent="0.4">
      <c r="B154" s="50">
        <v>6</v>
      </c>
      <c r="C154" s="2" t="s">
        <v>127</v>
      </c>
      <c r="D154" s="2" t="s">
        <v>426</v>
      </c>
      <c r="E154" s="2" t="s">
        <v>512</v>
      </c>
      <c r="F154" s="2" t="s">
        <v>512</v>
      </c>
      <c r="G154" s="2">
        <v>1</v>
      </c>
      <c r="H154" s="2">
        <v>1.00475</v>
      </c>
      <c r="I154" s="2">
        <v>1.00475</v>
      </c>
      <c r="J154" s="2">
        <f t="shared" si="58"/>
        <v>1</v>
      </c>
      <c r="K154" s="2"/>
      <c r="L154" s="2" t="s">
        <v>528</v>
      </c>
      <c r="M154" s="2">
        <v>0</v>
      </c>
      <c r="N154" s="16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21"/>
    </row>
    <row r="155" spans="2:25" x14ac:dyDescent="0.4">
      <c r="B155" s="50">
        <v>4</v>
      </c>
      <c r="C155" s="2" t="s">
        <v>128</v>
      </c>
      <c r="D155" s="2" t="s">
        <v>428</v>
      </c>
      <c r="E155" s="2" t="s">
        <v>512</v>
      </c>
      <c r="F155" s="2" t="s">
        <v>512</v>
      </c>
      <c r="G155" s="2">
        <v>2</v>
      </c>
      <c r="H155" s="2">
        <v>24.701225000000001</v>
      </c>
      <c r="I155" s="2">
        <v>24.701225000000001</v>
      </c>
      <c r="J155" s="2">
        <f t="shared" si="58"/>
        <v>1</v>
      </c>
      <c r="K155" s="2"/>
      <c r="L155" s="2" t="s">
        <v>528</v>
      </c>
      <c r="M155" s="2">
        <v>0</v>
      </c>
      <c r="N155" s="16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21"/>
    </row>
    <row r="156" spans="2:25" x14ac:dyDescent="0.4">
      <c r="B156" s="50">
        <v>5</v>
      </c>
      <c r="C156" s="2" t="s">
        <v>129</v>
      </c>
      <c r="D156" s="2" t="s">
        <v>429</v>
      </c>
      <c r="E156" s="2" t="s">
        <v>512</v>
      </c>
      <c r="F156" s="2" t="s">
        <v>512</v>
      </c>
      <c r="G156" s="2">
        <v>19</v>
      </c>
      <c r="H156" s="2">
        <v>1.068E-2</v>
      </c>
      <c r="I156" s="2">
        <v>1.068E-2</v>
      </c>
      <c r="J156" s="2">
        <f t="shared" si="58"/>
        <v>1</v>
      </c>
      <c r="K156" s="2"/>
      <c r="L156" s="2" t="s">
        <v>528</v>
      </c>
      <c r="M156" s="2">
        <v>0</v>
      </c>
      <c r="N156" s="16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21"/>
    </row>
    <row r="157" spans="2:25" x14ac:dyDescent="0.4">
      <c r="B157" s="50">
        <v>5</v>
      </c>
      <c r="C157" s="2" t="s">
        <v>130</v>
      </c>
      <c r="D157" s="2" t="s">
        <v>430</v>
      </c>
      <c r="E157" s="2" t="s">
        <v>512</v>
      </c>
      <c r="F157" s="2" t="s">
        <v>512</v>
      </c>
      <c r="G157" s="2">
        <v>1</v>
      </c>
      <c r="H157" s="2">
        <v>4.3664000000000001E-2</v>
      </c>
      <c r="I157" s="2">
        <v>4.3664000000000001E-2</v>
      </c>
      <c r="J157" s="2">
        <f t="shared" si="58"/>
        <v>1</v>
      </c>
      <c r="K157" s="2"/>
      <c r="L157" s="2" t="s">
        <v>528</v>
      </c>
      <c r="M157" s="2">
        <v>0</v>
      </c>
      <c r="N157" s="16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21"/>
    </row>
    <row r="158" spans="2:25" x14ac:dyDescent="0.4">
      <c r="B158" s="52">
        <v>6</v>
      </c>
      <c r="C158" s="15" t="s">
        <v>74</v>
      </c>
      <c r="D158" s="15" t="s">
        <v>431</v>
      </c>
      <c r="E158" s="15" t="s">
        <v>13</v>
      </c>
      <c r="F158" s="15" t="s">
        <v>14</v>
      </c>
      <c r="G158" s="15">
        <v>1</v>
      </c>
      <c r="H158" s="15">
        <v>1.0913000000000001E-2</v>
      </c>
      <c r="I158" s="15">
        <v>1.0913000000000001E-2</v>
      </c>
      <c r="J158" s="1">
        <f t="shared" si="58"/>
        <v>1</v>
      </c>
      <c r="K158" s="15">
        <f t="shared" si="60"/>
        <v>1.0913000000000001E-2</v>
      </c>
      <c r="L158" s="15">
        <f t="shared" si="59"/>
        <v>0</v>
      </c>
      <c r="M158" s="15">
        <v>1</v>
      </c>
      <c r="N158" s="16"/>
      <c r="O158" s="15">
        <f>$I$12+273.15</f>
        <v>316.14999999999998</v>
      </c>
      <c r="P158" s="15">
        <f>$I$14</f>
        <v>67</v>
      </c>
      <c r="Q158" s="15">
        <f>$J$12+273.15</f>
        <v>333.15</v>
      </c>
      <c r="R158" s="15">
        <f>$J$14</f>
        <v>90</v>
      </c>
      <c r="S158" s="15">
        <v>8.6174000000000005E-5</v>
      </c>
      <c r="T158" s="15">
        <v>0.4</v>
      </c>
      <c r="U158" s="15" t="s">
        <v>70</v>
      </c>
      <c r="V158" s="15">
        <v>2.66</v>
      </c>
      <c r="W158" s="15" t="s">
        <v>551</v>
      </c>
      <c r="X158" s="15">
        <f t="shared" si="61"/>
        <v>4.6376817209693977</v>
      </c>
      <c r="Y158" s="21">
        <f t="shared" si="57"/>
        <v>9.3889637954014187E-4</v>
      </c>
    </row>
    <row r="159" spans="2:25" x14ac:dyDescent="0.4">
      <c r="B159" s="50">
        <v>5</v>
      </c>
      <c r="C159" s="2" t="s">
        <v>131</v>
      </c>
      <c r="D159" s="2" t="s">
        <v>432</v>
      </c>
      <c r="E159" s="2" t="s">
        <v>512</v>
      </c>
      <c r="F159" s="2" t="s">
        <v>512</v>
      </c>
      <c r="G159" s="2">
        <v>1</v>
      </c>
      <c r="H159" s="2">
        <v>4.1260260000000004</v>
      </c>
      <c r="I159" s="2">
        <v>4.1260260000000004</v>
      </c>
      <c r="J159" s="2">
        <f t="shared" si="58"/>
        <v>1</v>
      </c>
      <c r="K159" s="2"/>
      <c r="L159" s="2" t="s">
        <v>528</v>
      </c>
      <c r="M159" s="2">
        <v>0</v>
      </c>
      <c r="N159" s="16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21"/>
    </row>
    <row r="160" spans="2:25" x14ac:dyDescent="0.4">
      <c r="B160" s="52">
        <v>6</v>
      </c>
      <c r="C160" s="15" t="s">
        <v>132</v>
      </c>
      <c r="D160" s="15" t="s">
        <v>433</v>
      </c>
      <c r="E160" s="15" t="s">
        <v>514</v>
      </c>
      <c r="F160" s="15" t="s">
        <v>14</v>
      </c>
      <c r="G160" s="15">
        <v>1</v>
      </c>
      <c r="H160" s="15">
        <v>2.075E-3</v>
      </c>
      <c r="I160" s="15">
        <v>2.075E-3</v>
      </c>
      <c r="J160" s="1">
        <f t="shared" si="58"/>
        <v>1</v>
      </c>
      <c r="K160" s="15">
        <f t="shared" si="60"/>
        <v>2.075E-3</v>
      </c>
      <c r="L160" s="15">
        <f t="shared" si="59"/>
        <v>0</v>
      </c>
      <c r="M160" s="15">
        <v>1</v>
      </c>
      <c r="N160" s="16"/>
      <c r="O160" s="15">
        <f t="shared" ref="O160:O166" si="62">$I$12+273.15</f>
        <v>316.14999999999998</v>
      </c>
      <c r="P160" s="15">
        <f t="shared" ref="P160:P166" si="63">$I$14</f>
        <v>67</v>
      </c>
      <c r="Q160" s="15">
        <f t="shared" ref="Q160:Q166" si="64">$J$12+273.15</f>
        <v>333.15</v>
      </c>
      <c r="R160" s="15">
        <f t="shared" ref="R160:R166" si="65">$J$14</f>
        <v>90</v>
      </c>
      <c r="S160" s="15">
        <v>8.6174000000000005E-5</v>
      </c>
      <c r="T160" s="15">
        <v>0.4</v>
      </c>
      <c r="U160" s="15" t="s">
        <v>70</v>
      </c>
      <c r="V160" s="15">
        <v>2.66</v>
      </c>
      <c r="W160" s="15" t="s">
        <v>551</v>
      </c>
      <c r="X160" s="15">
        <f t="shared" si="61"/>
        <v>4.6376817209693977</v>
      </c>
      <c r="Y160" s="21">
        <f t="shared" si="57"/>
        <v>1.7852194516134831E-4</v>
      </c>
    </row>
    <row r="161" spans="2:25" x14ac:dyDescent="0.4">
      <c r="B161" s="52">
        <v>6</v>
      </c>
      <c r="C161" s="15" t="s">
        <v>114</v>
      </c>
      <c r="D161" s="15" t="s">
        <v>204</v>
      </c>
      <c r="E161" s="15" t="s">
        <v>13</v>
      </c>
      <c r="F161" s="15" t="s">
        <v>519</v>
      </c>
      <c r="G161" s="15">
        <v>24</v>
      </c>
      <c r="H161" s="15">
        <v>0.43653900000000001</v>
      </c>
      <c r="I161" s="15">
        <v>0.43653900000000001</v>
      </c>
      <c r="J161" s="1">
        <f t="shared" si="58"/>
        <v>1</v>
      </c>
      <c r="K161" s="15">
        <f t="shared" si="60"/>
        <v>0.43653900000000001</v>
      </c>
      <c r="L161" s="15">
        <f t="shared" si="59"/>
        <v>0</v>
      </c>
      <c r="M161" s="15">
        <v>1</v>
      </c>
      <c r="N161" s="16"/>
      <c r="O161" s="15">
        <f t="shared" si="62"/>
        <v>316.14999999999998</v>
      </c>
      <c r="P161" s="15">
        <f t="shared" si="63"/>
        <v>67</v>
      </c>
      <c r="Q161" s="15">
        <f t="shared" si="64"/>
        <v>333.15</v>
      </c>
      <c r="R161" s="15">
        <f t="shared" si="65"/>
        <v>90</v>
      </c>
      <c r="S161" s="15">
        <v>8.6174000000000005E-5</v>
      </c>
      <c r="T161" s="15">
        <v>0.4</v>
      </c>
      <c r="U161" s="15" t="s">
        <v>70</v>
      </c>
      <c r="V161" s="15">
        <v>2.66</v>
      </c>
      <c r="W161" s="15" t="s">
        <v>551</v>
      </c>
      <c r="X161" s="15">
        <f t="shared" si="61"/>
        <v>4.6376817209693977</v>
      </c>
      <c r="Y161" s="21">
        <f t="shared" si="57"/>
        <v>3.7557489840380646E-2</v>
      </c>
    </row>
    <row r="162" spans="2:25" x14ac:dyDescent="0.4">
      <c r="B162" s="52">
        <v>6</v>
      </c>
      <c r="C162" s="15" t="s">
        <v>85</v>
      </c>
      <c r="D162" s="15" t="s">
        <v>62</v>
      </c>
      <c r="E162" s="15" t="s">
        <v>9</v>
      </c>
      <c r="F162" s="15" t="s">
        <v>10</v>
      </c>
      <c r="G162" s="15">
        <v>1</v>
      </c>
      <c r="H162" s="15">
        <v>1.3866E-2</v>
      </c>
      <c r="I162" s="15">
        <v>0.33278099999999999</v>
      </c>
      <c r="J162" s="1">
        <f t="shared" si="58"/>
        <v>1</v>
      </c>
      <c r="K162" s="15">
        <f t="shared" si="60"/>
        <v>0.33278099999999999</v>
      </c>
      <c r="L162" s="15">
        <f t="shared" si="59"/>
        <v>0</v>
      </c>
      <c r="M162" s="15">
        <v>1</v>
      </c>
      <c r="N162" s="16"/>
      <c r="O162" s="15">
        <f t="shared" si="62"/>
        <v>316.14999999999998</v>
      </c>
      <c r="P162" s="15">
        <f t="shared" si="63"/>
        <v>67</v>
      </c>
      <c r="Q162" s="15">
        <f t="shared" si="64"/>
        <v>333.15</v>
      </c>
      <c r="R162" s="15">
        <f t="shared" si="65"/>
        <v>90</v>
      </c>
      <c r="S162" s="15">
        <v>8.6174000000000005E-5</v>
      </c>
      <c r="T162" s="15">
        <v>0.05</v>
      </c>
      <c r="U162" s="15" t="s">
        <v>70</v>
      </c>
      <c r="V162" s="15">
        <v>2.66</v>
      </c>
      <c r="W162" s="15" t="s">
        <v>551</v>
      </c>
      <c r="X162" s="15">
        <f t="shared" si="61"/>
        <v>2.4076755081060446</v>
      </c>
      <c r="Y162" s="21">
        <f t="shared" si="57"/>
        <v>1.4863772393679418E-2</v>
      </c>
    </row>
    <row r="163" spans="2:25" x14ac:dyDescent="0.4">
      <c r="B163" s="52">
        <v>6</v>
      </c>
      <c r="C163" s="15" t="s">
        <v>86</v>
      </c>
      <c r="D163" s="15" t="s">
        <v>165</v>
      </c>
      <c r="E163" s="15" t="s">
        <v>19</v>
      </c>
      <c r="F163" s="15" t="s">
        <v>520</v>
      </c>
      <c r="G163" s="15">
        <v>2</v>
      </c>
      <c r="H163" s="15">
        <v>0.13200000000000001</v>
      </c>
      <c r="I163" s="15">
        <v>0.13200000000000001</v>
      </c>
      <c r="J163" s="1">
        <f t="shared" si="58"/>
        <v>1</v>
      </c>
      <c r="K163" s="15">
        <f t="shared" si="60"/>
        <v>0.13200000000000001</v>
      </c>
      <c r="L163" s="15">
        <f t="shared" si="59"/>
        <v>0</v>
      </c>
      <c r="M163" s="15">
        <v>1</v>
      </c>
      <c r="N163" s="16"/>
      <c r="O163" s="15">
        <f t="shared" si="62"/>
        <v>316.14999999999998</v>
      </c>
      <c r="P163" s="15">
        <f t="shared" si="63"/>
        <v>67</v>
      </c>
      <c r="Q163" s="15">
        <f t="shared" si="64"/>
        <v>333.15</v>
      </c>
      <c r="R163" s="15">
        <f t="shared" si="65"/>
        <v>90</v>
      </c>
      <c r="S163" s="15">
        <v>8.6174000000000005E-5</v>
      </c>
      <c r="T163" s="15">
        <v>0.15</v>
      </c>
      <c r="U163" s="15" t="s">
        <v>70</v>
      </c>
      <c r="V163" s="15">
        <v>2.66</v>
      </c>
      <c r="W163" s="15" t="s">
        <v>551</v>
      </c>
      <c r="X163" s="15">
        <f t="shared" si="61"/>
        <v>2.9036326086657942</v>
      </c>
      <c r="Y163" s="21">
        <f t="shared" si="57"/>
        <v>7.1103039331226322E-3</v>
      </c>
    </row>
    <row r="164" spans="2:25" x14ac:dyDescent="0.4">
      <c r="B164" s="52">
        <v>6</v>
      </c>
      <c r="C164" s="15" t="s">
        <v>88</v>
      </c>
      <c r="D164" s="15" t="s">
        <v>57</v>
      </c>
      <c r="E164" s="15" t="s">
        <v>15</v>
      </c>
      <c r="F164" s="15" t="s">
        <v>16</v>
      </c>
      <c r="G164" s="15">
        <v>16</v>
      </c>
      <c r="H164" s="15">
        <v>2.2590000000000002E-3</v>
      </c>
      <c r="I164" s="15">
        <v>4.5170000000000002E-3</v>
      </c>
      <c r="J164" s="1">
        <f t="shared" si="58"/>
        <v>1</v>
      </c>
      <c r="K164" s="15">
        <f t="shared" si="60"/>
        <v>4.5170000000000002E-3</v>
      </c>
      <c r="L164" s="15">
        <f t="shared" si="59"/>
        <v>0</v>
      </c>
      <c r="M164" s="15">
        <v>1</v>
      </c>
      <c r="N164" s="16"/>
      <c r="O164" s="15">
        <f t="shared" si="62"/>
        <v>316.14999999999998</v>
      </c>
      <c r="P164" s="15">
        <f t="shared" si="63"/>
        <v>67</v>
      </c>
      <c r="Q164" s="15">
        <f t="shared" si="64"/>
        <v>333.15</v>
      </c>
      <c r="R164" s="15">
        <f t="shared" si="65"/>
        <v>90</v>
      </c>
      <c r="S164" s="15">
        <v>8.6174000000000005E-5</v>
      </c>
      <c r="T164" s="15">
        <v>0.15</v>
      </c>
      <c r="U164" s="15" t="s">
        <v>70</v>
      </c>
      <c r="V164" s="15">
        <v>2.66</v>
      </c>
      <c r="W164" s="15" t="s">
        <v>551</v>
      </c>
      <c r="X164" s="15">
        <f t="shared" si="61"/>
        <v>2.9036326086657942</v>
      </c>
      <c r="Y164" s="21">
        <f t="shared" si="57"/>
        <v>2.4331244595390101E-4</v>
      </c>
    </row>
    <row r="165" spans="2:25" x14ac:dyDescent="0.4">
      <c r="B165" s="52">
        <v>6</v>
      </c>
      <c r="C165" s="15" t="s">
        <v>88</v>
      </c>
      <c r="D165" s="15" t="s">
        <v>171</v>
      </c>
      <c r="E165" s="15" t="s">
        <v>15</v>
      </c>
      <c r="F165" s="15" t="s">
        <v>16</v>
      </c>
      <c r="G165" s="15">
        <v>1</v>
      </c>
      <c r="H165" s="15">
        <v>2.2590000000000002E-3</v>
      </c>
      <c r="I165" s="15">
        <v>3.6138999999999998E-2</v>
      </c>
      <c r="J165" s="1">
        <f t="shared" si="58"/>
        <v>1</v>
      </c>
      <c r="K165" s="15">
        <f t="shared" si="60"/>
        <v>3.6138999999999998E-2</v>
      </c>
      <c r="L165" s="15">
        <f t="shared" si="59"/>
        <v>0</v>
      </c>
      <c r="M165" s="15">
        <v>1</v>
      </c>
      <c r="N165" s="16"/>
      <c r="O165" s="15">
        <f t="shared" si="62"/>
        <v>316.14999999999998</v>
      </c>
      <c r="P165" s="15">
        <f t="shared" si="63"/>
        <v>67</v>
      </c>
      <c r="Q165" s="15">
        <f t="shared" si="64"/>
        <v>333.15</v>
      </c>
      <c r="R165" s="15">
        <f t="shared" si="65"/>
        <v>90</v>
      </c>
      <c r="S165" s="15">
        <v>8.6174000000000005E-5</v>
      </c>
      <c r="T165" s="15">
        <v>0.15</v>
      </c>
      <c r="U165" s="15" t="s">
        <v>70</v>
      </c>
      <c r="V165" s="15">
        <v>2.66</v>
      </c>
      <c r="W165" s="15" t="s">
        <v>551</v>
      </c>
      <c r="X165" s="15">
        <f t="shared" si="61"/>
        <v>2.9036326086657942</v>
      </c>
      <c r="Y165" s="21">
        <f t="shared" si="57"/>
        <v>1.9466611654478697E-3</v>
      </c>
    </row>
    <row r="166" spans="2:25" x14ac:dyDescent="0.4">
      <c r="B166" s="52">
        <v>6</v>
      </c>
      <c r="C166" s="15" t="s">
        <v>59</v>
      </c>
      <c r="D166" s="15" t="s">
        <v>73</v>
      </c>
      <c r="E166" s="15" t="s">
        <v>15</v>
      </c>
      <c r="F166" s="15" t="s">
        <v>16</v>
      </c>
      <c r="G166" s="15">
        <v>1</v>
      </c>
      <c r="H166" s="15">
        <v>2.7049999999999999E-3</v>
      </c>
      <c r="I166" s="15">
        <v>2.7049999999999999E-3</v>
      </c>
      <c r="J166" s="1">
        <f t="shared" si="58"/>
        <v>1</v>
      </c>
      <c r="K166" s="15">
        <f t="shared" si="60"/>
        <v>2.7049999999999999E-3</v>
      </c>
      <c r="L166" s="15">
        <f t="shared" si="59"/>
        <v>0</v>
      </c>
      <c r="M166" s="15">
        <v>1</v>
      </c>
      <c r="N166" s="16"/>
      <c r="O166" s="15">
        <f t="shared" si="62"/>
        <v>316.14999999999998</v>
      </c>
      <c r="P166" s="15">
        <f t="shared" si="63"/>
        <v>67</v>
      </c>
      <c r="Q166" s="15">
        <f t="shared" si="64"/>
        <v>333.15</v>
      </c>
      <c r="R166" s="15">
        <f t="shared" si="65"/>
        <v>90</v>
      </c>
      <c r="S166" s="15">
        <v>8.6174000000000005E-5</v>
      </c>
      <c r="T166" s="15">
        <v>0.15</v>
      </c>
      <c r="U166" s="15" t="s">
        <v>70</v>
      </c>
      <c r="V166" s="15">
        <v>2.66</v>
      </c>
      <c r="W166" s="15" t="s">
        <v>551</v>
      </c>
      <c r="X166" s="15">
        <f t="shared" si="61"/>
        <v>2.9036326086657942</v>
      </c>
      <c r="Y166" s="21">
        <f t="shared" si="57"/>
        <v>1.4570736469012667E-4</v>
      </c>
    </row>
    <row r="167" spans="2:25" x14ac:dyDescent="0.4">
      <c r="B167" s="50">
        <v>4</v>
      </c>
      <c r="C167" s="2" t="s">
        <v>133</v>
      </c>
      <c r="D167" s="2" t="s">
        <v>434</v>
      </c>
      <c r="E167" s="2" t="s">
        <v>512</v>
      </c>
      <c r="F167" s="2" t="s">
        <v>512</v>
      </c>
      <c r="G167" s="2">
        <v>1</v>
      </c>
      <c r="H167" s="2">
        <v>0.59526199999999996</v>
      </c>
      <c r="I167" s="2">
        <v>0.59526199999999996</v>
      </c>
      <c r="J167" s="2">
        <f t="shared" si="58"/>
        <v>1</v>
      </c>
      <c r="K167" s="2"/>
      <c r="L167" s="2" t="s">
        <v>528</v>
      </c>
      <c r="M167" s="2">
        <v>0</v>
      </c>
      <c r="N167" s="16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21"/>
    </row>
    <row r="168" spans="2:25" x14ac:dyDescent="0.4">
      <c r="B168" s="50">
        <v>5</v>
      </c>
      <c r="C168" s="2" t="s">
        <v>134</v>
      </c>
      <c r="D168" s="2" t="s">
        <v>435</v>
      </c>
      <c r="E168" s="2" t="s">
        <v>512</v>
      </c>
      <c r="F168" s="2" t="s">
        <v>512</v>
      </c>
      <c r="G168" s="2">
        <v>4</v>
      </c>
      <c r="H168" s="2">
        <v>0.46443099999999998</v>
      </c>
      <c r="I168" s="2">
        <v>0.46443099999999998</v>
      </c>
      <c r="J168" s="2">
        <f t="shared" ref="J168:J176" si="66">$J$19</f>
        <v>1</v>
      </c>
      <c r="K168" s="2"/>
      <c r="L168" s="2" t="s">
        <v>528</v>
      </c>
      <c r="M168" s="2">
        <v>0</v>
      </c>
      <c r="N168" s="16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21"/>
    </row>
    <row r="169" spans="2:25" x14ac:dyDescent="0.4">
      <c r="B169" s="50">
        <v>6</v>
      </c>
      <c r="C169" s="2" t="s">
        <v>135</v>
      </c>
      <c r="D169" s="2" t="s">
        <v>436</v>
      </c>
      <c r="E169" s="2" t="s">
        <v>512</v>
      </c>
      <c r="F169" s="2" t="s">
        <v>512</v>
      </c>
      <c r="G169" s="2">
        <v>1</v>
      </c>
      <c r="H169" s="2">
        <v>0.18407699999999999</v>
      </c>
      <c r="I169" s="2">
        <v>0.18407699999999999</v>
      </c>
      <c r="J169" s="2">
        <f t="shared" si="66"/>
        <v>1</v>
      </c>
      <c r="K169" s="2"/>
      <c r="L169" s="2" t="s">
        <v>528</v>
      </c>
      <c r="M169" s="2">
        <v>0</v>
      </c>
      <c r="N169" s="16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21"/>
    </row>
    <row r="170" spans="2:25" x14ac:dyDescent="0.4">
      <c r="B170" s="50">
        <v>7</v>
      </c>
      <c r="C170" s="2" t="s">
        <v>136</v>
      </c>
      <c r="D170" s="2" t="s">
        <v>437</v>
      </c>
      <c r="E170" s="2" t="s">
        <v>512</v>
      </c>
      <c r="F170" s="2" t="s">
        <v>512</v>
      </c>
      <c r="G170" s="2">
        <v>1</v>
      </c>
      <c r="H170" s="2">
        <v>0.14135700000000001</v>
      </c>
      <c r="I170" s="2">
        <v>0.14135700000000001</v>
      </c>
      <c r="J170" s="2">
        <f t="shared" si="66"/>
        <v>1</v>
      </c>
      <c r="K170" s="2"/>
      <c r="L170" s="2" t="s">
        <v>528</v>
      </c>
      <c r="M170" s="2">
        <v>0</v>
      </c>
      <c r="N170" s="16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21"/>
    </row>
    <row r="171" spans="2:25" x14ac:dyDescent="0.4">
      <c r="B171" s="50">
        <v>6</v>
      </c>
      <c r="C171" s="2" t="s">
        <v>137</v>
      </c>
      <c r="D171" s="2" t="s">
        <v>438</v>
      </c>
      <c r="E171" s="2" t="s">
        <v>512</v>
      </c>
      <c r="F171" s="2" t="s">
        <v>512</v>
      </c>
      <c r="G171" s="2">
        <v>1</v>
      </c>
      <c r="H171" s="2">
        <v>2.4029999999999999E-2</v>
      </c>
      <c r="I171" s="2">
        <v>2.4029999999999999E-2</v>
      </c>
      <c r="J171" s="2">
        <f t="shared" si="66"/>
        <v>1</v>
      </c>
      <c r="K171" s="2"/>
      <c r="L171" s="2" t="s">
        <v>528</v>
      </c>
      <c r="M171" s="2">
        <v>0</v>
      </c>
      <c r="N171" s="16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21"/>
    </row>
    <row r="172" spans="2:25" x14ac:dyDescent="0.4">
      <c r="B172" s="50">
        <v>6</v>
      </c>
      <c r="C172" s="2" t="s">
        <v>138</v>
      </c>
      <c r="D172" s="2" t="s">
        <v>439</v>
      </c>
      <c r="E172" s="2" t="s">
        <v>512</v>
      </c>
      <c r="F172" s="2" t="s">
        <v>512</v>
      </c>
      <c r="G172" s="2">
        <v>1</v>
      </c>
      <c r="H172" s="2">
        <v>3.2039999999999999E-2</v>
      </c>
      <c r="I172" s="2">
        <v>3.2039999999999999E-2</v>
      </c>
      <c r="J172" s="2">
        <f t="shared" si="66"/>
        <v>1</v>
      </c>
      <c r="K172" s="2"/>
      <c r="L172" s="2" t="s">
        <v>528</v>
      </c>
      <c r="M172" s="2">
        <v>0</v>
      </c>
      <c r="N172" s="16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21"/>
    </row>
    <row r="173" spans="2:25" x14ac:dyDescent="0.4">
      <c r="B173" s="50">
        <v>6</v>
      </c>
      <c r="C173" s="2" t="s">
        <v>139</v>
      </c>
      <c r="D173" s="2" t="s">
        <v>440</v>
      </c>
      <c r="E173" s="2" t="s">
        <v>512</v>
      </c>
      <c r="F173" s="2" t="s">
        <v>512</v>
      </c>
      <c r="G173" s="2">
        <v>1</v>
      </c>
      <c r="H173" s="2">
        <v>3.2039999999999999E-2</v>
      </c>
      <c r="I173" s="2">
        <v>3.2039999999999999E-2</v>
      </c>
      <c r="J173" s="2">
        <f t="shared" si="66"/>
        <v>1</v>
      </c>
      <c r="K173" s="2"/>
      <c r="L173" s="2" t="s">
        <v>528</v>
      </c>
      <c r="M173" s="2">
        <v>0</v>
      </c>
      <c r="N173" s="16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21"/>
    </row>
    <row r="174" spans="2:25" x14ac:dyDescent="0.4">
      <c r="B174" s="50">
        <v>5</v>
      </c>
      <c r="C174" s="2" t="s">
        <v>140</v>
      </c>
      <c r="D174" s="2" t="s">
        <v>441</v>
      </c>
      <c r="E174" s="2" t="s">
        <v>512</v>
      </c>
      <c r="F174" s="2" t="s">
        <v>512</v>
      </c>
      <c r="G174" s="2">
        <v>1</v>
      </c>
      <c r="H174" s="2">
        <v>0.130831</v>
      </c>
      <c r="I174" s="2">
        <v>0.130831</v>
      </c>
      <c r="J174" s="2">
        <f t="shared" si="66"/>
        <v>1</v>
      </c>
      <c r="K174" s="2"/>
      <c r="L174" s="2" t="s">
        <v>528</v>
      </c>
      <c r="M174" s="2">
        <v>0</v>
      </c>
      <c r="N174" s="16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21"/>
    </row>
    <row r="175" spans="2:25" x14ac:dyDescent="0.4">
      <c r="B175" s="50">
        <v>6</v>
      </c>
      <c r="C175" s="2" t="s">
        <v>135</v>
      </c>
      <c r="D175" s="2" t="s">
        <v>442</v>
      </c>
      <c r="E175" s="2" t="s">
        <v>512</v>
      </c>
      <c r="F175" s="2" t="s">
        <v>512</v>
      </c>
      <c r="G175" s="2">
        <v>1</v>
      </c>
      <c r="H175" s="2">
        <v>5.0729999999999997E-2</v>
      </c>
      <c r="I175" s="2">
        <v>5.0729999999999997E-2</v>
      </c>
      <c r="J175" s="2">
        <f t="shared" si="66"/>
        <v>1</v>
      </c>
      <c r="K175" s="2"/>
      <c r="L175" s="2" t="s">
        <v>528</v>
      </c>
      <c r="M175" s="2">
        <v>0</v>
      </c>
      <c r="N175" s="16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21"/>
    </row>
    <row r="176" spans="2:25" ht="18" thickBot="1" x14ac:dyDescent="0.45">
      <c r="B176" s="53">
        <v>6</v>
      </c>
      <c r="C176" s="54" t="s">
        <v>141</v>
      </c>
      <c r="D176" s="54" t="s">
        <v>443</v>
      </c>
      <c r="E176" s="54" t="s">
        <v>512</v>
      </c>
      <c r="F176" s="54" t="s">
        <v>512</v>
      </c>
      <c r="G176" s="54">
        <v>2</v>
      </c>
      <c r="H176" s="54">
        <v>3.2039999999999999E-2</v>
      </c>
      <c r="I176" s="54">
        <v>3.2039999999999999E-2</v>
      </c>
      <c r="J176" s="54">
        <f t="shared" si="66"/>
        <v>1</v>
      </c>
      <c r="K176" s="54"/>
      <c r="L176" s="54" t="s">
        <v>528</v>
      </c>
      <c r="M176" s="54">
        <v>0</v>
      </c>
      <c r="N176" s="23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4"/>
    </row>
    <row r="1047402" spans="21:21" x14ac:dyDescent="0.4">
      <c r="U1047402" s="1"/>
    </row>
  </sheetData>
  <mergeCells count="4">
    <mergeCell ref="I9:J9"/>
    <mergeCell ref="I10:J10"/>
    <mergeCell ref="B16:M16"/>
    <mergeCell ref="O16:Y16"/>
  </mergeCells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Y1047934"/>
  <sheetViews>
    <sheetView showGridLines="0" zoomScale="55" zoomScaleNormal="55" workbookViewId="0">
      <pane ySplit="17" topLeftCell="A18" activePane="bottomLeft" state="frozen"/>
      <selection activeCell="J13" sqref="J13"/>
      <selection pane="bottomLeft" activeCell="J13" sqref="J13"/>
    </sheetView>
  </sheetViews>
  <sheetFormatPr defaultRowHeight="17.399999999999999" x14ac:dyDescent="0.4"/>
  <cols>
    <col min="1" max="1" width="1.59765625" customWidth="1"/>
    <col min="2" max="2" width="5.796875" bestFit="1" customWidth="1"/>
    <col min="3" max="3" width="17.5" customWidth="1"/>
    <col min="4" max="4" width="20.3984375" customWidth="1"/>
    <col min="5" max="5" width="18" customWidth="1"/>
    <col min="6" max="6" width="35.3984375" bestFit="1" customWidth="1"/>
    <col min="7" max="7" width="10.69921875" customWidth="1"/>
    <col min="8" max="8" width="23.796875" bestFit="1" customWidth="1"/>
    <col min="9" max="9" width="31.09765625" customWidth="1"/>
    <col min="10" max="10" width="22.09765625" customWidth="1"/>
    <col min="11" max="11" width="17.3984375" customWidth="1"/>
    <col min="12" max="12" width="20" hidden="1" customWidth="1"/>
    <col min="13" max="13" width="8.19921875" customWidth="1"/>
    <col min="14" max="14" width="1.09765625" customWidth="1"/>
    <col min="15" max="15" width="15" bestFit="1" customWidth="1"/>
    <col min="16" max="16" width="15" customWidth="1"/>
    <col min="17" max="17" width="15.296875" bestFit="1" customWidth="1"/>
    <col min="18" max="18" width="15.296875" customWidth="1"/>
    <col min="19" max="19" width="11.19921875" customWidth="1"/>
    <col min="20" max="20" width="13.19921875" bestFit="1" customWidth="1"/>
    <col min="21" max="21" width="22.59765625" customWidth="1"/>
    <col min="22" max="23" width="16.5" customWidth="1"/>
    <col min="24" max="24" width="14.69921875" customWidth="1"/>
    <col min="25" max="25" width="16.296875" customWidth="1"/>
    <col min="26" max="26" width="20.8984375" bestFit="1" customWidth="1"/>
  </cols>
  <sheetData>
    <row r="1" spans="1:25" ht="7.8" customHeight="1" x14ac:dyDescent="0.4"/>
    <row r="2" spans="1:25" ht="22.2" customHeight="1" x14ac:dyDescent="0.4">
      <c r="B2" s="36" t="s">
        <v>543</v>
      </c>
    </row>
    <row r="3" spans="1:25" ht="19.2" x14ac:dyDescent="0.4">
      <c r="B3" s="25" t="s">
        <v>529</v>
      </c>
    </row>
    <row r="4" spans="1:25" ht="25.2" customHeight="1" x14ac:dyDescent="0.4">
      <c r="B4" s="6" t="s">
        <v>530</v>
      </c>
    </row>
    <row r="5" spans="1:25" ht="18" thickBot="1" x14ac:dyDescent="0.45">
      <c r="A5" s="6"/>
      <c r="B5" t="s">
        <v>544</v>
      </c>
      <c r="C5" s="6"/>
    </row>
    <row r="6" spans="1:25" ht="25.8" thickBot="1" x14ac:dyDescent="0.45">
      <c r="A6" s="6"/>
      <c r="B6" s="6" t="s">
        <v>536</v>
      </c>
      <c r="C6" s="6"/>
      <c r="H6" s="76" t="s">
        <v>25</v>
      </c>
      <c r="I6" s="77"/>
    </row>
    <row r="7" spans="1:25" ht="21.6" thickBot="1" x14ac:dyDescent="0.45">
      <c r="A7" s="6"/>
      <c r="B7" s="6" t="s">
        <v>531</v>
      </c>
      <c r="C7" s="6"/>
      <c r="H7" s="78" t="e">
        <f>SUM(Y18:Y443)</f>
        <v>#DIV/0!</v>
      </c>
      <c r="I7" s="79"/>
    </row>
    <row r="8" spans="1:25" ht="25.8" thickBot="1" x14ac:dyDescent="0.45">
      <c r="A8" s="6"/>
      <c r="B8" s="6" t="s">
        <v>532</v>
      </c>
      <c r="C8" s="6"/>
      <c r="H8" s="4" t="s">
        <v>27</v>
      </c>
      <c r="I8" s="5" t="s">
        <v>28</v>
      </c>
    </row>
    <row r="9" spans="1:25" ht="21.6" thickBot="1" x14ac:dyDescent="0.45">
      <c r="A9" s="6"/>
      <c r="B9" s="6" t="s">
        <v>534</v>
      </c>
      <c r="C9" s="6"/>
      <c r="H9" s="13">
        <v>40</v>
      </c>
      <c r="I9" s="14">
        <v>55</v>
      </c>
    </row>
    <row r="10" spans="1:25" ht="25.8" thickBot="1" x14ac:dyDescent="0.45">
      <c r="A10" s="6"/>
      <c r="B10" s="6" t="s">
        <v>540</v>
      </c>
      <c r="C10" s="6"/>
      <c r="H10" s="4" t="s">
        <v>547</v>
      </c>
      <c r="I10" s="5" t="s">
        <v>548</v>
      </c>
    </row>
    <row r="11" spans="1:25" ht="21.6" thickBot="1" x14ac:dyDescent="0.45">
      <c r="A11" s="6"/>
      <c r="B11" s="6" t="s">
        <v>535</v>
      </c>
      <c r="C11" s="6"/>
      <c r="H11" s="13">
        <v>40</v>
      </c>
      <c r="I11" s="14">
        <v>55</v>
      </c>
    </row>
    <row r="12" spans="1:25" x14ac:dyDescent="0.4">
      <c r="A12" s="6"/>
      <c r="B12" s="6" t="s">
        <v>542</v>
      </c>
      <c r="C12" s="6"/>
    </row>
    <row r="13" spans="1:25" x14ac:dyDescent="0.4">
      <c r="A13" s="6"/>
      <c r="B13" s="6" t="s">
        <v>550</v>
      </c>
      <c r="C13" s="6"/>
    </row>
    <row r="14" spans="1:25" x14ac:dyDescent="0.4">
      <c r="A14" s="6"/>
      <c r="B14" s="6"/>
      <c r="C14" s="6"/>
    </row>
    <row r="15" spans="1:25" ht="18" thickBot="1" x14ac:dyDescent="0.45"/>
    <row r="16" spans="1:25" ht="21.6" customHeight="1" x14ac:dyDescent="0.4">
      <c r="B16" s="72" t="s">
        <v>64</v>
      </c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12"/>
      <c r="O16" s="74" t="s">
        <v>24</v>
      </c>
      <c r="P16" s="74"/>
      <c r="Q16" s="74"/>
      <c r="R16" s="74"/>
      <c r="S16" s="74"/>
      <c r="T16" s="74"/>
      <c r="U16" s="74"/>
      <c r="V16" s="74"/>
      <c r="W16" s="74"/>
      <c r="X16" s="74"/>
      <c r="Y16" s="75"/>
    </row>
    <row r="17" spans="2:25" ht="23.4" customHeight="1" x14ac:dyDescent="0.4">
      <c r="B17" s="7" t="s">
        <v>26</v>
      </c>
      <c r="C17" s="3" t="s">
        <v>0</v>
      </c>
      <c r="D17" s="3" t="s">
        <v>1</v>
      </c>
      <c r="E17" s="3" t="s">
        <v>2</v>
      </c>
      <c r="F17" s="3" t="s">
        <v>3</v>
      </c>
      <c r="G17" s="3" t="s">
        <v>68</v>
      </c>
      <c r="H17" s="3" t="s">
        <v>65</v>
      </c>
      <c r="I17" s="3" t="s">
        <v>66</v>
      </c>
      <c r="J17" s="3" t="s">
        <v>67</v>
      </c>
      <c r="K17" s="3" t="s">
        <v>69</v>
      </c>
      <c r="L17" s="3" t="s">
        <v>76</v>
      </c>
      <c r="M17" s="3" t="s">
        <v>63</v>
      </c>
      <c r="N17" s="9"/>
      <c r="O17" s="37" t="s">
        <v>29</v>
      </c>
      <c r="P17" s="37" t="s">
        <v>549</v>
      </c>
      <c r="Q17" s="37" t="s">
        <v>30</v>
      </c>
      <c r="R17" s="37" t="s">
        <v>565</v>
      </c>
      <c r="S17" s="37" t="s">
        <v>31</v>
      </c>
      <c r="T17" s="37" t="s">
        <v>21</v>
      </c>
      <c r="U17" s="37" t="s">
        <v>22</v>
      </c>
      <c r="V17" s="28" t="s">
        <v>546</v>
      </c>
      <c r="W17" s="28" t="s">
        <v>545</v>
      </c>
      <c r="X17" s="28" t="s">
        <v>23</v>
      </c>
      <c r="Y17" s="29" t="s">
        <v>32</v>
      </c>
    </row>
    <row r="18" spans="2:25" x14ac:dyDescent="0.4">
      <c r="B18" s="30">
        <v>3</v>
      </c>
      <c r="C18" s="30" t="s">
        <v>527</v>
      </c>
      <c r="D18" s="30"/>
      <c r="E18" s="30"/>
      <c r="F18" s="30"/>
      <c r="G18" s="30">
        <v>1</v>
      </c>
      <c r="H18" s="30" t="s">
        <v>71</v>
      </c>
      <c r="I18" s="30">
        <v>375.86190199999999</v>
      </c>
      <c r="J18" s="30">
        <v>1</v>
      </c>
      <c r="K18" s="38"/>
      <c r="L18" s="31"/>
      <c r="M18" s="30">
        <v>0</v>
      </c>
      <c r="N18" s="10"/>
      <c r="O18" s="2"/>
      <c r="P18" s="2"/>
      <c r="Q18" s="2"/>
      <c r="R18" s="2"/>
      <c r="S18" s="2"/>
      <c r="T18" s="2"/>
      <c r="U18" s="2"/>
      <c r="V18" s="2"/>
      <c r="W18" s="2"/>
      <c r="X18" s="17"/>
      <c r="Y18" s="15" t="e">
        <f>(K18/$K$18)*X18</f>
        <v>#DIV/0!</v>
      </c>
    </row>
    <row r="19" spans="2:25" x14ac:dyDescent="0.4">
      <c r="B19" s="8">
        <v>3</v>
      </c>
      <c r="C19" s="8" t="s">
        <v>77</v>
      </c>
      <c r="D19" s="8" t="s">
        <v>152</v>
      </c>
      <c r="E19" s="8" t="s">
        <v>512</v>
      </c>
      <c r="F19" s="8" t="s">
        <v>512</v>
      </c>
      <c r="G19" s="8">
        <v>1</v>
      </c>
      <c r="H19" s="8">
        <v>255.455185</v>
      </c>
      <c r="I19" s="8">
        <v>255.455185</v>
      </c>
      <c r="J19" s="8">
        <v>1</v>
      </c>
      <c r="K19" s="8">
        <f t="shared" ref="K19:K61" si="0">I19*J19</f>
        <v>255.455185</v>
      </c>
      <c r="L19" s="32" t="s">
        <v>528</v>
      </c>
      <c r="M19" s="8">
        <v>0</v>
      </c>
      <c r="N19" s="8"/>
      <c r="O19" s="8"/>
      <c r="P19" s="8"/>
      <c r="Q19" s="8"/>
      <c r="R19" s="8"/>
      <c r="S19" s="8"/>
      <c r="T19" s="8"/>
      <c r="U19" s="20"/>
      <c r="V19" s="20"/>
      <c r="W19" s="20"/>
      <c r="X19" s="33"/>
      <c r="Y19" s="35"/>
    </row>
    <row r="20" spans="2:25" x14ac:dyDescent="0.4">
      <c r="B20" s="2">
        <v>4</v>
      </c>
      <c r="C20" s="2" t="s">
        <v>78</v>
      </c>
      <c r="D20" s="2" t="s">
        <v>153</v>
      </c>
      <c r="E20" s="2" t="s">
        <v>512</v>
      </c>
      <c r="F20" s="2" t="s">
        <v>512</v>
      </c>
      <c r="G20" s="2">
        <v>1</v>
      </c>
      <c r="H20" s="2">
        <v>230.15869799999999</v>
      </c>
      <c r="I20" s="2">
        <v>230.15869799999999</v>
      </c>
      <c r="J20" s="2">
        <f t="shared" ref="J20:J51" si="1">$J$19</f>
        <v>1</v>
      </c>
      <c r="K20" s="2">
        <f t="shared" si="0"/>
        <v>230.15869799999999</v>
      </c>
      <c r="L20" s="2" t="s">
        <v>528</v>
      </c>
      <c r="M20" s="2">
        <v>0</v>
      </c>
      <c r="N20" s="11"/>
      <c r="O20" s="15"/>
      <c r="P20" s="15"/>
      <c r="Q20" s="15"/>
      <c r="R20" s="15"/>
      <c r="S20" s="15"/>
      <c r="T20" s="2"/>
      <c r="U20" s="18"/>
      <c r="V20" s="18"/>
      <c r="W20" s="18"/>
      <c r="X20" s="17"/>
      <c r="Y20" s="15"/>
    </row>
    <row r="21" spans="2:25" x14ac:dyDescent="0.4">
      <c r="B21" s="2">
        <v>5</v>
      </c>
      <c r="C21" s="2" t="s">
        <v>79</v>
      </c>
      <c r="D21" s="2" t="s">
        <v>154</v>
      </c>
      <c r="E21" s="2" t="s">
        <v>512</v>
      </c>
      <c r="F21" s="2" t="s">
        <v>512</v>
      </c>
      <c r="G21" s="2">
        <v>1</v>
      </c>
      <c r="H21" s="2">
        <v>65.659571</v>
      </c>
      <c r="I21" s="2">
        <v>65.659571</v>
      </c>
      <c r="J21" s="2">
        <f t="shared" si="1"/>
        <v>1</v>
      </c>
      <c r="K21" s="2">
        <f t="shared" si="0"/>
        <v>65.659571</v>
      </c>
      <c r="L21" s="2" t="s">
        <v>528</v>
      </c>
      <c r="M21" s="2">
        <v>0</v>
      </c>
      <c r="N21" s="16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 spans="2:25" x14ac:dyDescent="0.4">
      <c r="B22" s="2">
        <v>6</v>
      </c>
      <c r="C22" s="2" t="s">
        <v>80</v>
      </c>
      <c r="D22" s="2" t="s">
        <v>155</v>
      </c>
      <c r="E22" s="2" t="s">
        <v>512</v>
      </c>
      <c r="F22" s="2" t="s">
        <v>512</v>
      </c>
      <c r="G22" s="2">
        <v>1</v>
      </c>
      <c r="H22" s="2">
        <v>4.1803280000000003</v>
      </c>
      <c r="I22" s="2">
        <v>4.1803280000000003</v>
      </c>
      <c r="J22" s="2">
        <f t="shared" si="1"/>
        <v>1</v>
      </c>
      <c r="K22" s="2">
        <f t="shared" si="0"/>
        <v>4.1803280000000003</v>
      </c>
      <c r="L22" s="2" t="s">
        <v>528</v>
      </c>
      <c r="M22" s="2">
        <v>0</v>
      </c>
      <c r="N22" s="16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 spans="2:25" hidden="1" x14ac:dyDescent="0.4">
      <c r="B23" s="1">
        <v>7</v>
      </c>
      <c r="C23" s="1" t="s">
        <v>81</v>
      </c>
      <c r="D23" s="1" t="s">
        <v>156</v>
      </c>
      <c r="E23" s="1" t="s">
        <v>513</v>
      </c>
      <c r="F23" s="1" t="s">
        <v>518</v>
      </c>
      <c r="G23" s="1">
        <v>1</v>
      </c>
      <c r="H23" s="1">
        <v>4.1616379999999999</v>
      </c>
      <c r="I23" s="1">
        <v>4.1616379999999999</v>
      </c>
      <c r="J23" s="1">
        <f t="shared" si="1"/>
        <v>1</v>
      </c>
      <c r="K23" s="1">
        <f t="shared" si="0"/>
        <v>4.1616379999999999</v>
      </c>
      <c r="L23" s="15">
        <f t="shared" ref="L23:L78" si="2">IF(I23=K23,0,1)</f>
        <v>0</v>
      </c>
      <c r="M23" s="1">
        <v>1</v>
      </c>
      <c r="N23" s="16"/>
      <c r="O23" s="15">
        <f>$H$9+273.15</f>
        <v>313.14999999999998</v>
      </c>
      <c r="P23" s="15">
        <f>$H$11</f>
        <v>40</v>
      </c>
      <c r="Q23" s="15">
        <f>$I$9+273.15</f>
        <v>328.15</v>
      </c>
      <c r="R23" s="15">
        <f>$I$11</f>
        <v>55</v>
      </c>
      <c r="S23" s="15">
        <v>8.6174000000000005E-5</v>
      </c>
      <c r="T23" s="15">
        <v>0.7</v>
      </c>
      <c r="U23" s="15" t="s">
        <v>70</v>
      </c>
      <c r="V23" s="15">
        <v>3</v>
      </c>
      <c r="W23" s="15" t="s">
        <v>551</v>
      </c>
      <c r="X23" s="15">
        <f>EXP((T23/S23)*(1/O23-1/Q23))*((R23/P23)^V23)</f>
        <v>8.508773301256694</v>
      </c>
      <c r="Y23" s="15" t="e">
        <f>(K23/$K$18)*X23</f>
        <v>#DIV/0!</v>
      </c>
    </row>
    <row r="24" spans="2:25" x14ac:dyDescent="0.4">
      <c r="B24" s="2">
        <v>7</v>
      </c>
      <c r="C24" s="2" t="s">
        <v>82</v>
      </c>
      <c r="D24" s="2" t="s">
        <v>157</v>
      </c>
      <c r="E24" s="2" t="s">
        <v>512</v>
      </c>
      <c r="F24" s="2" t="s">
        <v>512</v>
      </c>
      <c r="G24" s="2">
        <v>2</v>
      </c>
      <c r="H24" s="2">
        <v>1.068E-2</v>
      </c>
      <c r="I24" s="2">
        <v>1.068E-2</v>
      </c>
      <c r="J24" s="2">
        <f t="shared" si="1"/>
        <v>1</v>
      </c>
      <c r="K24" s="2">
        <f t="shared" si="0"/>
        <v>1.068E-2</v>
      </c>
      <c r="L24" s="2" t="s">
        <v>528</v>
      </c>
      <c r="M24" s="2">
        <v>0</v>
      </c>
      <c r="N24" s="16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</row>
    <row r="25" spans="2:25" x14ac:dyDescent="0.4">
      <c r="B25" s="2">
        <v>6</v>
      </c>
      <c r="C25" s="2" t="s">
        <v>83</v>
      </c>
      <c r="D25" s="2" t="s">
        <v>158</v>
      </c>
      <c r="E25" s="2" t="s">
        <v>512</v>
      </c>
      <c r="F25" s="2" t="s">
        <v>512</v>
      </c>
      <c r="G25" s="2">
        <v>1</v>
      </c>
      <c r="H25" s="2">
        <v>23.482673999999999</v>
      </c>
      <c r="I25" s="2">
        <v>23.482673999999999</v>
      </c>
      <c r="J25" s="2">
        <f t="shared" si="1"/>
        <v>1</v>
      </c>
      <c r="K25" s="2">
        <f t="shared" si="0"/>
        <v>23.482673999999999</v>
      </c>
      <c r="L25" s="2" t="s">
        <v>528</v>
      </c>
      <c r="M25" s="2">
        <v>0</v>
      </c>
      <c r="N25" s="16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</row>
    <row r="26" spans="2:25" hidden="1" x14ac:dyDescent="0.4">
      <c r="B26" s="1">
        <v>7</v>
      </c>
      <c r="C26" s="1" t="s">
        <v>84</v>
      </c>
      <c r="D26" s="1" t="s">
        <v>159</v>
      </c>
      <c r="E26" s="1" t="s">
        <v>514</v>
      </c>
      <c r="F26" s="1" t="s">
        <v>14</v>
      </c>
      <c r="G26" s="1">
        <v>1</v>
      </c>
      <c r="H26" s="1">
        <v>2.075E-3</v>
      </c>
      <c r="I26" s="1">
        <v>2.075E-3</v>
      </c>
      <c r="J26" s="1">
        <f t="shared" si="1"/>
        <v>1</v>
      </c>
      <c r="K26" s="1">
        <f t="shared" si="0"/>
        <v>2.075E-3</v>
      </c>
      <c r="L26" s="15">
        <f t="shared" si="2"/>
        <v>0</v>
      </c>
      <c r="M26" s="1">
        <v>1</v>
      </c>
      <c r="N26" s="16"/>
      <c r="O26" s="15">
        <f t="shared" ref="O26:O48" si="3">$H$9+273.15</f>
        <v>313.14999999999998</v>
      </c>
      <c r="P26" s="15">
        <f t="shared" ref="P26:P87" si="4">$H$11</f>
        <v>40</v>
      </c>
      <c r="Q26" s="15">
        <f t="shared" ref="Q26:Q48" si="5">$I$9+273.15</f>
        <v>328.15</v>
      </c>
      <c r="R26" s="15">
        <f t="shared" ref="R26:R87" si="6">$I$11</f>
        <v>55</v>
      </c>
      <c r="S26" s="15">
        <v>8.6174000000000005E-5</v>
      </c>
      <c r="T26" s="15">
        <v>0.4</v>
      </c>
      <c r="U26" s="15" t="s">
        <v>70</v>
      </c>
      <c r="V26" s="15">
        <v>3</v>
      </c>
      <c r="W26" s="15" t="s">
        <v>551</v>
      </c>
      <c r="X26" s="15">
        <f t="shared" ref="X26:X87" si="7">EXP((T26/S26)*(1/O26-1/Q26))*((R26/P26)^V26)</f>
        <v>5.1188252000049976</v>
      </c>
      <c r="Y26" s="15" t="e">
        <f t="shared" ref="Y26:Y48" si="8">(K26/$K$18)*X26</f>
        <v>#DIV/0!</v>
      </c>
    </row>
    <row r="27" spans="2:25" hidden="1" x14ac:dyDescent="0.4">
      <c r="B27" s="1">
        <v>7</v>
      </c>
      <c r="C27" s="1" t="s">
        <v>74</v>
      </c>
      <c r="D27" s="1" t="s">
        <v>160</v>
      </c>
      <c r="E27" s="1" t="s">
        <v>13</v>
      </c>
      <c r="F27" s="1" t="s">
        <v>519</v>
      </c>
      <c r="G27" s="1">
        <v>1</v>
      </c>
      <c r="H27" s="1">
        <v>0.43653900000000001</v>
      </c>
      <c r="I27" s="1">
        <v>0.43653900000000001</v>
      </c>
      <c r="J27" s="1">
        <f t="shared" si="1"/>
        <v>1</v>
      </c>
      <c r="K27" s="1">
        <f t="shared" si="0"/>
        <v>0.43653900000000001</v>
      </c>
      <c r="L27" s="15">
        <f t="shared" si="2"/>
        <v>0</v>
      </c>
      <c r="M27" s="1">
        <v>1</v>
      </c>
      <c r="N27" s="16"/>
      <c r="O27" s="15">
        <f t="shared" si="3"/>
        <v>313.14999999999998</v>
      </c>
      <c r="P27" s="15">
        <f t="shared" si="4"/>
        <v>40</v>
      </c>
      <c r="Q27" s="15">
        <f t="shared" si="5"/>
        <v>328.15</v>
      </c>
      <c r="R27" s="15">
        <f t="shared" si="6"/>
        <v>55</v>
      </c>
      <c r="S27" s="15">
        <v>8.6174000000000005E-5</v>
      </c>
      <c r="T27" s="15">
        <v>0.4</v>
      </c>
      <c r="U27" s="15" t="s">
        <v>70</v>
      </c>
      <c r="V27" s="15">
        <v>3</v>
      </c>
      <c r="W27" s="15" t="s">
        <v>551</v>
      </c>
      <c r="X27" s="15">
        <f t="shared" si="7"/>
        <v>5.1188252000049976</v>
      </c>
      <c r="Y27" s="15" t="e">
        <f t="shared" si="8"/>
        <v>#DIV/0!</v>
      </c>
    </row>
    <row r="28" spans="2:25" hidden="1" x14ac:dyDescent="0.4">
      <c r="B28" s="1">
        <v>7</v>
      </c>
      <c r="C28" s="1" t="s">
        <v>85</v>
      </c>
      <c r="D28" s="1" t="s">
        <v>62</v>
      </c>
      <c r="E28" s="1" t="s">
        <v>9</v>
      </c>
      <c r="F28" s="1" t="s">
        <v>10</v>
      </c>
      <c r="G28" s="1">
        <v>2</v>
      </c>
      <c r="H28" s="1">
        <v>1.3866E-2</v>
      </c>
      <c r="I28" s="1">
        <v>1.3866E-2</v>
      </c>
      <c r="J28" s="1">
        <f t="shared" si="1"/>
        <v>1</v>
      </c>
      <c r="K28" s="1">
        <f t="shared" si="0"/>
        <v>1.3866E-2</v>
      </c>
      <c r="L28" s="15">
        <f t="shared" si="2"/>
        <v>0</v>
      </c>
      <c r="M28" s="1">
        <v>1</v>
      </c>
      <c r="N28" s="16"/>
      <c r="O28" s="15">
        <f t="shared" si="3"/>
        <v>313.14999999999998</v>
      </c>
      <c r="P28" s="15">
        <f t="shared" si="4"/>
        <v>40</v>
      </c>
      <c r="Q28" s="15">
        <f t="shared" si="5"/>
        <v>328.15</v>
      </c>
      <c r="R28" s="15">
        <f t="shared" si="6"/>
        <v>55</v>
      </c>
      <c r="S28" s="15">
        <v>8.6174000000000005E-5</v>
      </c>
      <c r="T28" s="15">
        <v>0.05</v>
      </c>
      <c r="U28" s="15" t="s">
        <v>70</v>
      </c>
      <c r="V28" s="15">
        <v>3</v>
      </c>
      <c r="W28" s="15" t="s">
        <v>551</v>
      </c>
      <c r="X28" s="15">
        <f t="shared" si="7"/>
        <v>2.8293773340314585</v>
      </c>
      <c r="Y28" s="15" t="e">
        <f t="shared" si="8"/>
        <v>#DIV/0!</v>
      </c>
    </row>
    <row r="29" spans="2:25" hidden="1" x14ac:dyDescent="0.4">
      <c r="B29" s="1">
        <v>7</v>
      </c>
      <c r="C29" s="1" t="s">
        <v>85</v>
      </c>
      <c r="D29" s="1" t="s">
        <v>161</v>
      </c>
      <c r="E29" s="1" t="s">
        <v>9</v>
      </c>
      <c r="F29" s="1" t="s">
        <v>10</v>
      </c>
      <c r="G29" s="1">
        <v>4</v>
      </c>
      <c r="H29" s="1">
        <v>1.1271E-2</v>
      </c>
      <c r="I29" s="1">
        <v>2.2540999999999999E-2</v>
      </c>
      <c r="J29" s="1">
        <f t="shared" si="1"/>
        <v>1</v>
      </c>
      <c r="K29" s="1">
        <f t="shared" si="0"/>
        <v>2.2540999999999999E-2</v>
      </c>
      <c r="L29" s="15">
        <f t="shared" si="2"/>
        <v>0</v>
      </c>
      <c r="M29" s="1">
        <v>1</v>
      </c>
      <c r="N29" s="16"/>
      <c r="O29" s="15">
        <f t="shared" si="3"/>
        <v>313.14999999999998</v>
      </c>
      <c r="P29" s="15">
        <f t="shared" si="4"/>
        <v>40</v>
      </c>
      <c r="Q29" s="15">
        <f t="shared" si="5"/>
        <v>328.15</v>
      </c>
      <c r="R29" s="15">
        <f t="shared" si="6"/>
        <v>55</v>
      </c>
      <c r="S29" s="15">
        <v>8.6174000000000005E-5</v>
      </c>
      <c r="T29" s="15">
        <v>0.05</v>
      </c>
      <c r="U29" s="15" t="s">
        <v>70</v>
      </c>
      <c r="V29" s="15">
        <v>3</v>
      </c>
      <c r="W29" s="15" t="s">
        <v>551</v>
      </c>
      <c r="X29" s="15">
        <f t="shared" si="7"/>
        <v>2.8293773340314585</v>
      </c>
      <c r="Y29" s="15" t="e">
        <f t="shared" si="8"/>
        <v>#DIV/0!</v>
      </c>
    </row>
    <row r="30" spans="2:25" hidden="1" x14ac:dyDescent="0.4">
      <c r="B30" s="1">
        <v>7</v>
      </c>
      <c r="C30" s="1" t="s">
        <v>85</v>
      </c>
      <c r="D30" s="1" t="s">
        <v>162</v>
      </c>
      <c r="E30" s="1" t="s">
        <v>9</v>
      </c>
      <c r="F30" s="1" t="s">
        <v>10</v>
      </c>
      <c r="G30" s="1">
        <v>1</v>
      </c>
      <c r="H30" s="1">
        <v>9.1610000000000007E-3</v>
      </c>
      <c r="I30" s="1">
        <v>3.6644000000000003E-2</v>
      </c>
      <c r="J30" s="1">
        <f t="shared" si="1"/>
        <v>1</v>
      </c>
      <c r="K30" s="1">
        <f t="shared" si="0"/>
        <v>3.6644000000000003E-2</v>
      </c>
      <c r="L30" s="15">
        <f t="shared" si="2"/>
        <v>0</v>
      </c>
      <c r="M30" s="1">
        <v>1</v>
      </c>
      <c r="N30" s="16"/>
      <c r="O30" s="15">
        <f t="shared" si="3"/>
        <v>313.14999999999998</v>
      </c>
      <c r="P30" s="15">
        <f t="shared" si="4"/>
        <v>40</v>
      </c>
      <c r="Q30" s="15">
        <f t="shared" si="5"/>
        <v>328.15</v>
      </c>
      <c r="R30" s="15">
        <f t="shared" si="6"/>
        <v>55</v>
      </c>
      <c r="S30" s="15">
        <v>8.6174000000000005E-5</v>
      </c>
      <c r="T30" s="15">
        <v>0.05</v>
      </c>
      <c r="U30" s="15" t="s">
        <v>70</v>
      </c>
      <c r="V30" s="15">
        <v>3</v>
      </c>
      <c r="W30" s="15" t="s">
        <v>551</v>
      </c>
      <c r="X30" s="15">
        <f t="shared" si="7"/>
        <v>2.8293773340314585</v>
      </c>
      <c r="Y30" s="15" t="e">
        <f t="shared" si="8"/>
        <v>#DIV/0!</v>
      </c>
    </row>
    <row r="31" spans="2:25" hidden="1" x14ac:dyDescent="0.4">
      <c r="B31" s="1">
        <v>7</v>
      </c>
      <c r="C31" s="1" t="s">
        <v>86</v>
      </c>
      <c r="D31" s="1" t="s">
        <v>163</v>
      </c>
      <c r="E31" s="1" t="s">
        <v>19</v>
      </c>
      <c r="F31" s="1" t="s">
        <v>520</v>
      </c>
      <c r="G31" s="1">
        <v>2</v>
      </c>
      <c r="H31" s="1">
        <v>0.13200000000000001</v>
      </c>
      <c r="I31" s="1">
        <v>0.13200000000000001</v>
      </c>
      <c r="J31" s="1">
        <f t="shared" si="1"/>
        <v>1</v>
      </c>
      <c r="K31" s="1">
        <f t="shared" si="0"/>
        <v>0.13200000000000001</v>
      </c>
      <c r="L31" s="15">
        <f t="shared" si="2"/>
        <v>0</v>
      </c>
      <c r="M31" s="1">
        <v>1</v>
      </c>
      <c r="N31" s="16"/>
      <c r="O31" s="15">
        <f t="shared" si="3"/>
        <v>313.14999999999998</v>
      </c>
      <c r="P31" s="15">
        <f t="shared" si="4"/>
        <v>40</v>
      </c>
      <c r="Q31" s="15">
        <f t="shared" si="5"/>
        <v>328.15</v>
      </c>
      <c r="R31" s="15">
        <f t="shared" si="6"/>
        <v>55</v>
      </c>
      <c r="S31" s="15">
        <v>8.6174000000000005E-5</v>
      </c>
      <c r="T31" s="15">
        <v>0.15</v>
      </c>
      <c r="U31" s="15" t="s">
        <v>70</v>
      </c>
      <c r="V31" s="15">
        <v>3</v>
      </c>
      <c r="W31" s="15" t="s">
        <v>551</v>
      </c>
      <c r="X31" s="15">
        <f t="shared" si="7"/>
        <v>3.3516327182774051</v>
      </c>
      <c r="Y31" s="15" t="e">
        <f t="shared" si="8"/>
        <v>#DIV/0!</v>
      </c>
    </row>
    <row r="32" spans="2:25" hidden="1" x14ac:dyDescent="0.4">
      <c r="B32" s="1">
        <v>7</v>
      </c>
      <c r="C32" s="1" t="s">
        <v>86</v>
      </c>
      <c r="D32" s="1" t="s">
        <v>164</v>
      </c>
      <c r="E32" s="1" t="s">
        <v>19</v>
      </c>
      <c r="F32" s="1" t="s">
        <v>520</v>
      </c>
      <c r="G32" s="1">
        <v>11</v>
      </c>
      <c r="H32" s="1">
        <v>0.13200000000000001</v>
      </c>
      <c r="I32" s="1">
        <v>0.26400000000000001</v>
      </c>
      <c r="J32" s="1">
        <f t="shared" si="1"/>
        <v>1</v>
      </c>
      <c r="K32" s="1">
        <f t="shared" si="0"/>
        <v>0.26400000000000001</v>
      </c>
      <c r="L32" s="15">
        <f t="shared" si="2"/>
        <v>0</v>
      </c>
      <c r="M32" s="1">
        <v>1</v>
      </c>
      <c r="N32" s="16"/>
      <c r="O32" s="15">
        <f t="shared" si="3"/>
        <v>313.14999999999998</v>
      </c>
      <c r="P32" s="15">
        <f t="shared" si="4"/>
        <v>40</v>
      </c>
      <c r="Q32" s="15">
        <f t="shared" si="5"/>
        <v>328.15</v>
      </c>
      <c r="R32" s="15">
        <f t="shared" si="6"/>
        <v>55</v>
      </c>
      <c r="S32" s="15">
        <v>8.6174000000000005E-5</v>
      </c>
      <c r="T32" s="15">
        <v>0.15</v>
      </c>
      <c r="U32" s="15" t="s">
        <v>70</v>
      </c>
      <c r="V32" s="15">
        <v>3</v>
      </c>
      <c r="W32" s="15" t="s">
        <v>551</v>
      </c>
      <c r="X32" s="15">
        <f t="shared" si="7"/>
        <v>3.3516327182774051</v>
      </c>
      <c r="Y32" s="15" t="e">
        <f t="shared" si="8"/>
        <v>#DIV/0!</v>
      </c>
    </row>
    <row r="33" spans="2:25" hidden="1" x14ac:dyDescent="0.4">
      <c r="B33" s="1">
        <v>7</v>
      </c>
      <c r="C33" s="1" t="s">
        <v>86</v>
      </c>
      <c r="D33" s="1" t="s">
        <v>165</v>
      </c>
      <c r="E33" s="1" t="s">
        <v>19</v>
      </c>
      <c r="F33" s="1" t="s">
        <v>520</v>
      </c>
      <c r="G33" s="1">
        <v>4</v>
      </c>
      <c r="H33" s="1">
        <v>0.13200000000000001</v>
      </c>
      <c r="I33" s="1">
        <v>1.452</v>
      </c>
      <c r="J33" s="1">
        <f t="shared" si="1"/>
        <v>1</v>
      </c>
      <c r="K33" s="1">
        <f t="shared" si="0"/>
        <v>1.452</v>
      </c>
      <c r="L33" s="15">
        <f t="shared" si="2"/>
        <v>0</v>
      </c>
      <c r="M33" s="1">
        <v>1</v>
      </c>
      <c r="N33" s="16"/>
      <c r="O33" s="15">
        <f t="shared" si="3"/>
        <v>313.14999999999998</v>
      </c>
      <c r="P33" s="15">
        <f t="shared" si="4"/>
        <v>40</v>
      </c>
      <c r="Q33" s="15">
        <f t="shared" si="5"/>
        <v>328.15</v>
      </c>
      <c r="R33" s="15">
        <f t="shared" si="6"/>
        <v>55</v>
      </c>
      <c r="S33" s="15">
        <v>8.6174000000000005E-5</v>
      </c>
      <c r="T33" s="15">
        <v>0.15</v>
      </c>
      <c r="U33" s="15" t="s">
        <v>70</v>
      </c>
      <c r="V33" s="15">
        <v>3</v>
      </c>
      <c r="W33" s="15" t="s">
        <v>551</v>
      </c>
      <c r="X33" s="15">
        <f t="shared" si="7"/>
        <v>3.3516327182774051</v>
      </c>
      <c r="Y33" s="15" t="e">
        <f t="shared" si="8"/>
        <v>#DIV/0!</v>
      </c>
    </row>
    <row r="34" spans="2:25" hidden="1" x14ac:dyDescent="0.4">
      <c r="B34" s="1">
        <v>7</v>
      </c>
      <c r="C34" s="1" t="s">
        <v>87</v>
      </c>
      <c r="D34" s="1" t="s">
        <v>166</v>
      </c>
      <c r="E34" s="1" t="s">
        <v>6</v>
      </c>
      <c r="F34" s="1" t="s">
        <v>35</v>
      </c>
      <c r="G34" s="1">
        <v>40</v>
      </c>
      <c r="H34" s="1">
        <v>3.1359999999999999E-3</v>
      </c>
      <c r="I34" s="1">
        <v>1.2546E-2</v>
      </c>
      <c r="J34" s="1">
        <f t="shared" si="1"/>
        <v>1</v>
      </c>
      <c r="K34" s="1">
        <f t="shared" si="0"/>
        <v>1.2546E-2</v>
      </c>
      <c r="L34" s="15">
        <f t="shared" si="2"/>
        <v>0</v>
      </c>
      <c r="M34" s="1">
        <v>1</v>
      </c>
      <c r="N34" s="16"/>
      <c r="O34" s="15">
        <f t="shared" si="3"/>
        <v>313.14999999999998</v>
      </c>
      <c r="P34" s="15">
        <f t="shared" si="4"/>
        <v>40</v>
      </c>
      <c r="Q34" s="15">
        <f t="shared" si="5"/>
        <v>328.15</v>
      </c>
      <c r="R34" s="15">
        <f t="shared" si="6"/>
        <v>55</v>
      </c>
      <c r="S34" s="15">
        <v>8.6174000000000005E-5</v>
      </c>
      <c r="T34" s="15">
        <v>0.7</v>
      </c>
      <c r="U34" s="15" t="s">
        <v>70</v>
      </c>
      <c r="V34" s="15">
        <v>3</v>
      </c>
      <c r="W34" s="15" t="s">
        <v>551</v>
      </c>
      <c r="X34" s="15">
        <f t="shared" si="7"/>
        <v>8.508773301256694</v>
      </c>
      <c r="Y34" s="15" t="e">
        <f t="shared" si="8"/>
        <v>#DIV/0!</v>
      </c>
    </row>
    <row r="35" spans="2:25" hidden="1" x14ac:dyDescent="0.4">
      <c r="B35" s="1">
        <v>7</v>
      </c>
      <c r="C35" s="1" t="s">
        <v>87</v>
      </c>
      <c r="D35" s="1" t="s">
        <v>167</v>
      </c>
      <c r="E35" s="1" t="s">
        <v>6</v>
      </c>
      <c r="F35" s="1" t="s">
        <v>35</v>
      </c>
      <c r="G35" s="1">
        <v>36</v>
      </c>
      <c r="H35" s="1">
        <v>3.1359999999999999E-3</v>
      </c>
      <c r="I35" s="1">
        <v>0.12545500000000001</v>
      </c>
      <c r="J35" s="1">
        <f t="shared" si="1"/>
        <v>1</v>
      </c>
      <c r="K35" s="1">
        <f t="shared" si="0"/>
        <v>0.12545500000000001</v>
      </c>
      <c r="L35" s="15">
        <f t="shared" si="2"/>
        <v>0</v>
      </c>
      <c r="M35" s="1">
        <v>1</v>
      </c>
      <c r="N35" s="16"/>
      <c r="O35" s="15">
        <f t="shared" si="3"/>
        <v>313.14999999999998</v>
      </c>
      <c r="P35" s="15">
        <f t="shared" si="4"/>
        <v>40</v>
      </c>
      <c r="Q35" s="15">
        <f t="shared" si="5"/>
        <v>328.15</v>
      </c>
      <c r="R35" s="15">
        <f t="shared" si="6"/>
        <v>55</v>
      </c>
      <c r="S35" s="15">
        <v>8.6174000000000005E-5</v>
      </c>
      <c r="T35" s="15">
        <v>0.7</v>
      </c>
      <c r="U35" s="15" t="s">
        <v>70</v>
      </c>
      <c r="V35" s="15">
        <v>3</v>
      </c>
      <c r="W35" s="15" t="s">
        <v>551</v>
      </c>
      <c r="X35" s="15">
        <f t="shared" si="7"/>
        <v>8.508773301256694</v>
      </c>
      <c r="Y35" s="15" t="e">
        <f t="shared" si="8"/>
        <v>#DIV/0!</v>
      </c>
    </row>
    <row r="36" spans="2:25" hidden="1" x14ac:dyDescent="0.4">
      <c r="B36" s="1">
        <v>7</v>
      </c>
      <c r="C36" s="1" t="s">
        <v>87</v>
      </c>
      <c r="D36" s="1" t="s">
        <v>168</v>
      </c>
      <c r="E36" s="1" t="s">
        <v>6</v>
      </c>
      <c r="F36" s="1" t="s">
        <v>35</v>
      </c>
      <c r="G36" s="1">
        <v>1</v>
      </c>
      <c r="H36" s="1">
        <v>3.1359999999999999E-3</v>
      </c>
      <c r="I36" s="1">
        <v>0.11291</v>
      </c>
      <c r="J36" s="1">
        <f t="shared" si="1"/>
        <v>1</v>
      </c>
      <c r="K36" s="1">
        <f t="shared" si="0"/>
        <v>0.11291</v>
      </c>
      <c r="L36" s="15">
        <f t="shared" si="2"/>
        <v>0</v>
      </c>
      <c r="M36" s="1">
        <v>1</v>
      </c>
      <c r="N36" s="16"/>
      <c r="O36" s="15">
        <f t="shared" si="3"/>
        <v>313.14999999999998</v>
      </c>
      <c r="P36" s="15">
        <f t="shared" si="4"/>
        <v>40</v>
      </c>
      <c r="Q36" s="15">
        <f t="shared" si="5"/>
        <v>328.15</v>
      </c>
      <c r="R36" s="15">
        <f t="shared" si="6"/>
        <v>55</v>
      </c>
      <c r="S36" s="15">
        <v>8.6174000000000005E-5</v>
      </c>
      <c r="T36" s="15">
        <v>0.7</v>
      </c>
      <c r="U36" s="15" t="s">
        <v>70</v>
      </c>
      <c r="V36" s="15">
        <v>3</v>
      </c>
      <c r="W36" s="15" t="s">
        <v>551</v>
      </c>
      <c r="X36" s="15">
        <f t="shared" si="7"/>
        <v>8.508773301256694</v>
      </c>
      <c r="Y36" s="15" t="e">
        <f t="shared" si="8"/>
        <v>#DIV/0!</v>
      </c>
    </row>
    <row r="37" spans="2:25" hidden="1" x14ac:dyDescent="0.4">
      <c r="B37" s="1">
        <v>7</v>
      </c>
      <c r="C37" s="1" t="s">
        <v>87</v>
      </c>
      <c r="D37" s="1" t="s">
        <v>169</v>
      </c>
      <c r="E37" s="1" t="s">
        <v>6</v>
      </c>
      <c r="F37" s="1" t="s">
        <v>35</v>
      </c>
      <c r="G37" s="1">
        <v>23</v>
      </c>
      <c r="H37" s="1">
        <v>3.1359999999999999E-3</v>
      </c>
      <c r="I37" s="1">
        <v>3.1359999999999999E-3</v>
      </c>
      <c r="J37" s="1">
        <f t="shared" si="1"/>
        <v>1</v>
      </c>
      <c r="K37" s="1">
        <f t="shared" si="0"/>
        <v>3.1359999999999999E-3</v>
      </c>
      <c r="L37" s="15">
        <f t="shared" si="2"/>
        <v>0</v>
      </c>
      <c r="M37" s="1">
        <v>1</v>
      </c>
      <c r="N37" s="16"/>
      <c r="O37" s="15">
        <f t="shared" si="3"/>
        <v>313.14999999999998</v>
      </c>
      <c r="P37" s="15">
        <f t="shared" si="4"/>
        <v>40</v>
      </c>
      <c r="Q37" s="15">
        <f t="shared" si="5"/>
        <v>328.15</v>
      </c>
      <c r="R37" s="15">
        <f t="shared" si="6"/>
        <v>55</v>
      </c>
      <c r="S37" s="15">
        <v>8.6174000000000005E-5</v>
      </c>
      <c r="T37" s="15">
        <v>0.7</v>
      </c>
      <c r="U37" s="15" t="s">
        <v>70</v>
      </c>
      <c r="V37" s="15">
        <v>3</v>
      </c>
      <c r="W37" s="15" t="s">
        <v>551</v>
      </c>
      <c r="X37" s="15">
        <f t="shared" si="7"/>
        <v>8.508773301256694</v>
      </c>
      <c r="Y37" s="15" t="e">
        <f t="shared" si="8"/>
        <v>#DIV/0!</v>
      </c>
    </row>
    <row r="38" spans="2:25" hidden="1" x14ac:dyDescent="0.4">
      <c r="B38" s="1">
        <v>7</v>
      </c>
      <c r="C38" s="1" t="s">
        <v>37</v>
      </c>
      <c r="D38" s="1" t="s">
        <v>170</v>
      </c>
      <c r="E38" s="1" t="s">
        <v>11</v>
      </c>
      <c r="F38" s="1" t="s">
        <v>36</v>
      </c>
      <c r="G38" s="1">
        <v>3</v>
      </c>
      <c r="H38" s="1">
        <v>0.109226</v>
      </c>
      <c r="I38" s="1">
        <v>2.5121889999999998</v>
      </c>
      <c r="J38" s="1">
        <f t="shared" si="1"/>
        <v>1</v>
      </c>
      <c r="K38" s="1">
        <f t="shared" si="0"/>
        <v>2.5121889999999998</v>
      </c>
      <c r="L38" s="15">
        <f t="shared" si="2"/>
        <v>0</v>
      </c>
      <c r="M38" s="1">
        <v>1</v>
      </c>
      <c r="N38" s="16"/>
      <c r="O38" s="15">
        <f t="shared" si="3"/>
        <v>313.14999999999998</v>
      </c>
      <c r="P38" s="15">
        <f t="shared" si="4"/>
        <v>40</v>
      </c>
      <c r="Q38" s="15">
        <f t="shared" si="5"/>
        <v>328.15</v>
      </c>
      <c r="R38" s="15">
        <f t="shared" si="6"/>
        <v>55</v>
      </c>
      <c r="S38" s="15">
        <v>8.6174000000000005E-5</v>
      </c>
      <c r="T38" s="15">
        <v>0.22</v>
      </c>
      <c r="U38" s="15" t="s">
        <v>70</v>
      </c>
      <c r="V38" s="15">
        <v>1</v>
      </c>
      <c r="W38" s="15" t="s">
        <v>552</v>
      </c>
      <c r="X38" s="15">
        <f t="shared" si="7"/>
        <v>1.9959373758100374</v>
      </c>
      <c r="Y38" s="15" t="e">
        <f t="shared" si="8"/>
        <v>#DIV/0!</v>
      </c>
    </row>
    <row r="39" spans="2:25" hidden="1" x14ac:dyDescent="0.4">
      <c r="B39" s="1">
        <v>7</v>
      </c>
      <c r="C39" s="1" t="s">
        <v>538</v>
      </c>
      <c r="D39" s="1" t="s">
        <v>537</v>
      </c>
      <c r="E39" s="1" t="s">
        <v>15</v>
      </c>
      <c r="F39" s="1" t="s">
        <v>16</v>
      </c>
      <c r="G39" s="1">
        <v>23</v>
      </c>
      <c r="H39" s="1">
        <v>2.2590000000000002E-3</v>
      </c>
      <c r="I39" s="1">
        <v>6.7759999999999999E-3</v>
      </c>
      <c r="J39" s="1">
        <f t="shared" si="1"/>
        <v>1</v>
      </c>
      <c r="K39" s="1">
        <f t="shared" si="0"/>
        <v>6.7759999999999999E-3</v>
      </c>
      <c r="L39" s="15">
        <f t="shared" si="2"/>
        <v>0</v>
      </c>
      <c r="M39" s="1">
        <v>1</v>
      </c>
      <c r="N39" s="16"/>
      <c r="O39" s="15">
        <f t="shared" si="3"/>
        <v>313.14999999999998</v>
      </c>
      <c r="P39" s="15">
        <f t="shared" si="4"/>
        <v>40</v>
      </c>
      <c r="Q39" s="15">
        <f t="shared" si="5"/>
        <v>328.15</v>
      </c>
      <c r="R39" s="15">
        <f t="shared" si="6"/>
        <v>55</v>
      </c>
      <c r="S39" s="15">
        <v>8.6174000000000005E-5</v>
      </c>
      <c r="T39" s="15">
        <v>0.15</v>
      </c>
      <c r="U39" s="15" t="s">
        <v>70</v>
      </c>
      <c r="V39" s="15">
        <v>3</v>
      </c>
      <c r="W39" s="15" t="s">
        <v>551</v>
      </c>
      <c r="X39" s="15">
        <f t="shared" si="7"/>
        <v>3.3516327182774051</v>
      </c>
      <c r="Y39" s="15" t="e">
        <f t="shared" si="8"/>
        <v>#DIV/0!</v>
      </c>
    </row>
    <row r="40" spans="2:25" hidden="1" x14ac:dyDescent="0.4">
      <c r="B40" s="1">
        <v>7</v>
      </c>
      <c r="C40" s="1" t="s">
        <v>88</v>
      </c>
      <c r="D40" s="1" t="s">
        <v>57</v>
      </c>
      <c r="E40" s="1" t="s">
        <v>15</v>
      </c>
      <c r="F40" s="1" t="s">
        <v>16</v>
      </c>
      <c r="G40" s="1">
        <v>23</v>
      </c>
      <c r="H40" s="1">
        <v>2.2590000000000002E-3</v>
      </c>
      <c r="I40" s="1">
        <v>5.1949000000000002E-2</v>
      </c>
      <c r="J40" s="1">
        <f t="shared" si="1"/>
        <v>1</v>
      </c>
      <c r="K40" s="1">
        <f t="shared" si="0"/>
        <v>5.1949000000000002E-2</v>
      </c>
      <c r="L40" s="15">
        <f t="shared" si="2"/>
        <v>0</v>
      </c>
      <c r="M40" s="1">
        <v>1</v>
      </c>
      <c r="N40" s="16"/>
      <c r="O40" s="15">
        <f t="shared" si="3"/>
        <v>313.14999999999998</v>
      </c>
      <c r="P40" s="15">
        <f t="shared" si="4"/>
        <v>40</v>
      </c>
      <c r="Q40" s="15">
        <f t="shared" si="5"/>
        <v>328.15</v>
      </c>
      <c r="R40" s="15">
        <f t="shared" si="6"/>
        <v>55</v>
      </c>
      <c r="S40" s="15">
        <v>8.6174000000000005E-5</v>
      </c>
      <c r="T40" s="15">
        <v>0.15</v>
      </c>
      <c r="U40" s="15" t="s">
        <v>70</v>
      </c>
      <c r="V40" s="15">
        <v>3</v>
      </c>
      <c r="W40" s="15" t="s">
        <v>551</v>
      </c>
      <c r="X40" s="15">
        <f t="shared" si="7"/>
        <v>3.3516327182774051</v>
      </c>
      <c r="Y40" s="15" t="e">
        <f t="shared" si="8"/>
        <v>#DIV/0!</v>
      </c>
    </row>
    <row r="41" spans="2:25" hidden="1" x14ac:dyDescent="0.4">
      <c r="B41" s="1">
        <v>7</v>
      </c>
      <c r="C41" s="1" t="s">
        <v>88</v>
      </c>
      <c r="D41" s="1" t="s">
        <v>171</v>
      </c>
      <c r="E41" s="1" t="s">
        <v>15</v>
      </c>
      <c r="F41" s="1" t="s">
        <v>16</v>
      </c>
      <c r="G41" s="1">
        <v>20</v>
      </c>
      <c r="H41" s="1">
        <v>2.2590000000000002E-3</v>
      </c>
      <c r="I41" s="1">
        <v>5.1949000000000002E-2</v>
      </c>
      <c r="J41" s="1">
        <f t="shared" si="1"/>
        <v>1</v>
      </c>
      <c r="K41" s="1">
        <f t="shared" si="0"/>
        <v>5.1949000000000002E-2</v>
      </c>
      <c r="L41" s="15">
        <f t="shared" si="2"/>
        <v>0</v>
      </c>
      <c r="M41" s="1">
        <v>1</v>
      </c>
      <c r="N41" s="16"/>
      <c r="O41" s="15">
        <f t="shared" si="3"/>
        <v>313.14999999999998</v>
      </c>
      <c r="P41" s="15">
        <f t="shared" si="4"/>
        <v>40</v>
      </c>
      <c r="Q41" s="15">
        <f t="shared" si="5"/>
        <v>328.15</v>
      </c>
      <c r="R41" s="15">
        <f t="shared" si="6"/>
        <v>55</v>
      </c>
      <c r="S41" s="15">
        <v>8.6174000000000005E-5</v>
      </c>
      <c r="T41" s="15">
        <v>0.15</v>
      </c>
      <c r="U41" s="15" t="s">
        <v>70</v>
      </c>
      <c r="V41" s="15">
        <v>3</v>
      </c>
      <c r="W41" s="15" t="s">
        <v>551</v>
      </c>
      <c r="X41" s="15">
        <f t="shared" si="7"/>
        <v>3.3516327182774051</v>
      </c>
      <c r="Y41" s="15" t="e">
        <f t="shared" si="8"/>
        <v>#DIV/0!</v>
      </c>
    </row>
    <row r="42" spans="2:25" hidden="1" x14ac:dyDescent="0.4">
      <c r="B42" s="1">
        <v>7</v>
      </c>
      <c r="C42" s="1" t="s">
        <v>88</v>
      </c>
      <c r="D42" s="1" t="s">
        <v>73</v>
      </c>
      <c r="E42" s="1" t="s">
        <v>15</v>
      </c>
      <c r="F42" s="1" t="s">
        <v>16</v>
      </c>
      <c r="G42" s="1">
        <v>3</v>
      </c>
      <c r="H42" s="1">
        <v>2.7049999999999999E-3</v>
      </c>
      <c r="I42" s="1">
        <v>5.4093000000000002E-2</v>
      </c>
      <c r="J42" s="1">
        <f t="shared" si="1"/>
        <v>1</v>
      </c>
      <c r="K42" s="1">
        <f t="shared" si="0"/>
        <v>5.4093000000000002E-2</v>
      </c>
      <c r="L42" s="15">
        <f t="shared" si="2"/>
        <v>0</v>
      </c>
      <c r="M42" s="1">
        <v>1</v>
      </c>
      <c r="N42" s="16"/>
      <c r="O42" s="15">
        <f t="shared" si="3"/>
        <v>313.14999999999998</v>
      </c>
      <c r="P42" s="15">
        <f t="shared" si="4"/>
        <v>40</v>
      </c>
      <c r="Q42" s="15">
        <f t="shared" si="5"/>
        <v>328.15</v>
      </c>
      <c r="R42" s="15">
        <f t="shared" si="6"/>
        <v>55</v>
      </c>
      <c r="S42" s="15">
        <v>8.6174000000000005E-5</v>
      </c>
      <c r="T42" s="15">
        <v>0.15</v>
      </c>
      <c r="U42" s="15" t="s">
        <v>70</v>
      </c>
      <c r="V42" s="15">
        <v>3</v>
      </c>
      <c r="W42" s="15" t="s">
        <v>551</v>
      </c>
      <c r="X42" s="15">
        <f t="shared" si="7"/>
        <v>3.3516327182774051</v>
      </c>
      <c r="Y42" s="15" t="e">
        <f t="shared" si="8"/>
        <v>#DIV/0!</v>
      </c>
    </row>
    <row r="43" spans="2:25" hidden="1" x14ac:dyDescent="0.4">
      <c r="B43" s="1">
        <v>7</v>
      </c>
      <c r="C43" s="1" t="s">
        <v>88</v>
      </c>
      <c r="D43" s="1" t="s">
        <v>46</v>
      </c>
      <c r="E43" s="1" t="s">
        <v>15</v>
      </c>
      <c r="F43" s="1" t="s">
        <v>16</v>
      </c>
      <c r="G43" s="1">
        <v>2</v>
      </c>
      <c r="H43" s="1">
        <v>2.7049999999999999E-3</v>
      </c>
      <c r="I43" s="1">
        <v>8.1139999999999997E-3</v>
      </c>
      <c r="J43" s="1">
        <f t="shared" si="1"/>
        <v>1</v>
      </c>
      <c r="K43" s="1">
        <f t="shared" si="0"/>
        <v>8.1139999999999997E-3</v>
      </c>
      <c r="L43" s="15">
        <f t="shared" si="2"/>
        <v>0</v>
      </c>
      <c r="M43" s="1">
        <v>1</v>
      </c>
      <c r="N43" s="16"/>
      <c r="O43" s="15">
        <f t="shared" si="3"/>
        <v>313.14999999999998</v>
      </c>
      <c r="P43" s="15">
        <f t="shared" si="4"/>
        <v>40</v>
      </c>
      <c r="Q43" s="15">
        <f t="shared" si="5"/>
        <v>328.15</v>
      </c>
      <c r="R43" s="15">
        <f t="shared" si="6"/>
        <v>55</v>
      </c>
      <c r="S43" s="15">
        <v>8.6174000000000005E-5</v>
      </c>
      <c r="T43" s="15">
        <v>0.15</v>
      </c>
      <c r="U43" s="15" t="s">
        <v>70</v>
      </c>
      <c r="V43" s="15">
        <v>3</v>
      </c>
      <c r="W43" s="15" t="s">
        <v>551</v>
      </c>
      <c r="X43" s="15">
        <f t="shared" si="7"/>
        <v>3.3516327182774051</v>
      </c>
      <c r="Y43" s="15" t="e">
        <f t="shared" si="8"/>
        <v>#DIV/0!</v>
      </c>
    </row>
    <row r="44" spans="2:25" hidden="1" x14ac:dyDescent="0.4">
      <c r="B44" s="1">
        <v>7</v>
      </c>
      <c r="C44" s="1" t="s">
        <v>88</v>
      </c>
      <c r="D44" s="1" t="s">
        <v>60</v>
      </c>
      <c r="E44" s="1" t="s">
        <v>15</v>
      </c>
      <c r="F44" s="1" t="s">
        <v>16</v>
      </c>
      <c r="G44" s="1">
        <v>1</v>
      </c>
      <c r="H44" s="1">
        <v>2.7049999999999999E-3</v>
      </c>
      <c r="I44" s="1">
        <v>5.4089999999999997E-3</v>
      </c>
      <c r="J44" s="1">
        <f t="shared" si="1"/>
        <v>1</v>
      </c>
      <c r="K44" s="1">
        <f t="shared" si="0"/>
        <v>5.4089999999999997E-3</v>
      </c>
      <c r="L44" s="15">
        <f t="shared" si="2"/>
        <v>0</v>
      </c>
      <c r="M44" s="1">
        <v>1</v>
      </c>
      <c r="N44" s="16"/>
      <c r="O44" s="15">
        <f t="shared" si="3"/>
        <v>313.14999999999998</v>
      </c>
      <c r="P44" s="15">
        <f t="shared" si="4"/>
        <v>40</v>
      </c>
      <c r="Q44" s="15">
        <f t="shared" si="5"/>
        <v>328.15</v>
      </c>
      <c r="R44" s="15">
        <f t="shared" si="6"/>
        <v>55</v>
      </c>
      <c r="S44" s="15">
        <v>8.6174000000000005E-5</v>
      </c>
      <c r="T44" s="15">
        <v>0.15</v>
      </c>
      <c r="U44" s="15" t="s">
        <v>70</v>
      </c>
      <c r="V44" s="15">
        <v>3</v>
      </c>
      <c r="W44" s="15" t="s">
        <v>551</v>
      </c>
      <c r="X44" s="15">
        <f t="shared" si="7"/>
        <v>3.3516327182774051</v>
      </c>
      <c r="Y44" s="15" t="e">
        <f t="shared" si="8"/>
        <v>#DIV/0!</v>
      </c>
    </row>
    <row r="45" spans="2:25" hidden="1" x14ac:dyDescent="0.4">
      <c r="B45" s="1">
        <v>7</v>
      </c>
      <c r="C45" s="1" t="s">
        <v>88</v>
      </c>
      <c r="D45" s="1" t="s">
        <v>172</v>
      </c>
      <c r="E45" s="1" t="s">
        <v>15</v>
      </c>
      <c r="F45" s="1" t="s">
        <v>16</v>
      </c>
      <c r="G45" s="1">
        <v>1</v>
      </c>
      <c r="H45" s="1">
        <v>2.2590000000000002E-3</v>
      </c>
      <c r="I45" s="1">
        <v>2.2590000000000002E-3</v>
      </c>
      <c r="J45" s="1">
        <f t="shared" si="1"/>
        <v>1</v>
      </c>
      <c r="K45" s="1">
        <f t="shared" si="0"/>
        <v>2.2590000000000002E-3</v>
      </c>
      <c r="L45" s="15">
        <f t="shared" si="2"/>
        <v>0</v>
      </c>
      <c r="M45" s="1">
        <v>1</v>
      </c>
      <c r="N45" s="16"/>
      <c r="O45" s="15">
        <f t="shared" si="3"/>
        <v>313.14999999999998</v>
      </c>
      <c r="P45" s="15">
        <f t="shared" si="4"/>
        <v>40</v>
      </c>
      <c r="Q45" s="15">
        <f t="shared" si="5"/>
        <v>328.15</v>
      </c>
      <c r="R45" s="15">
        <f t="shared" si="6"/>
        <v>55</v>
      </c>
      <c r="S45" s="15">
        <v>8.6174000000000005E-5</v>
      </c>
      <c r="T45" s="15">
        <v>0.15</v>
      </c>
      <c r="U45" s="15" t="s">
        <v>70</v>
      </c>
      <c r="V45" s="15">
        <v>3</v>
      </c>
      <c r="W45" s="15" t="s">
        <v>551</v>
      </c>
      <c r="X45" s="15">
        <f t="shared" si="7"/>
        <v>3.3516327182774051</v>
      </c>
      <c r="Y45" s="15" t="e">
        <f t="shared" si="8"/>
        <v>#DIV/0!</v>
      </c>
    </row>
    <row r="46" spans="2:25" hidden="1" x14ac:dyDescent="0.4">
      <c r="B46" s="1">
        <v>7</v>
      </c>
      <c r="C46" s="1" t="s">
        <v>88</v>
      </c>
      <c r="D46" s="1" t="s">
        <v>173</v>
      </c>
      <c r="E46" s="1" t="s">
        <v>15</v>
      </c>
      <c r="F46" s="1" t="s">
        <v>16</v>
      </c>
      <c r="G46" s="1">
        <v>10</v>
      </c>
      <c r="H46" s="1">
        <v>2.7049999999999999E-3</v>
      </c>
      <c r="I46" s="1">
        <v>2.7049999999999999E-3</v>
      </c>
      <c r="J46" s="1">
        <f t="shared" si="1"/>
        <v>1</v>
      </c>
      <c r="K46" s="1">
        <f t="shared" si="0"/>
        <v>2.7049999999999999E-3</v>
      </c>
      <c r="L46" s="15">
        <f t="shared" si="2"/>
        <v>0</v>
      </c>
      <c r="M46" s="1">
        <v>1</v>
      </c>
      <c r="N46" s="16"/>
      <c r="O46" s="15">
        <f t="shared" si="3"/>
        <v>313.14999999999998</v>
      </c>
      <c r="P46" s="15">
        <f t="shared" si="4"/>
        <v>40</v>
      </c>
      <c r="Q46" s="15">
        <f t="shared" si="5"/>
        <v>328.15</v>
      </c>
      <c r="R46" s="15">
        <f t="shared" si="6"/>
        <v>55</v>
      </c>
      <c r="S46" s="15">
        <v>8.6174000000000005E-5</v>
      </c>
      <c r="T46" s="15">
        <v>0.15</v>
      </c>
      <c r="U46" s="15" t="s">
        <v>70</v>
      </c>
      <c r="V46" s="15">
        <v>3</v>
      </c>
      <c r="W46" s="15" t="s">
        <v>551</v>
      </c>
      <c r="X46" s="15">
        <f t="shared" si="7"/>
        <v>3.3516327182774051</v>
      </c>
      <c r="Y46" s="15" t="e">
        <f t="shared" si="8"/>
        <v>#DIV/0!</v>
      </c>
    </row>
    <row r="47" spans="2:25" hidden="1" x14ac:dyDescent="0.4">
      <c r="B47" s="1">
        <v>7</v>
      </c>
      <c r="C47" s="1" t="s">
        <v>47</v>
      </c>
      <c r="D47" s="1" t="s">
        <v>174</v>
      </c>
      <c r="E47" s="1" t="s">
        <v>48</v>
      </c>
      <c r="F47" s="1" t="s">
        <v>49</v>
      </c>
      <c r="G47" s="1">
        <v>1</v>
      </c>
      <c r="H47" s="1">
        <v>1.807045</v>
      </c>
      <c r="I47" s="1">
        <v>18.070450000000001</v>
      </c>
      <c r="J47" s="1">
        <f t="shared" si="1"/>
        <v>1</v>
      </c>
      <c r="K47" s="1">
        <f t="shared" si="0"/>
        <v>18.070450000000001</v>
      </c>
      <c r="L47" s="15">
        <f t="shared" si="2"/>
        <v>0</v>
      </c>
      <c r="M47" s="1">
        <v>1</v>
      </c>
      <c r="N47" s="16"/>
      <c r="O47" s="15">
        <f t="shared" si="3"/>
        <v>313.14999999999998</v>
      </c>
      <c r="P47" s="15">
        <f t="shared" si="4"/>
        <v>40</v>
      </c>
      <c r="Q47" s="15">
        <f t="shared" si="5"/>
        <v>328.15</v>
      </c>
      <c r="R47" s="15">
        <f t="shared" si="6"/>
        <v>55</v>
      </c>
      <c r="S47" s="15">
        <v>8.6174000000000005E-5</v>
      </c>
      <c r="T47" s="15">
        <v>0.4</v>
      </c>
      <c r="U47" s="15" t="s">
        <v>70</v>
      </c>
      <c r="V47" s="15">
        <v>3</v>
      </c>
      <c r="W47" s="15" t="s">
        <v>551</v>
      </c>
      <c r="X47" s="15">
        <f t="shared" si="7"/>
        <v>5.1188252000049976</v>
      </c>
      <c r="Y47" s="15" t="e">
        <f t="shared" si="8"/>
        <v>#DIV/0!</v>
      </c>
    </row>
    <row r="48" spans="2:25" hidden="1" x14ac:dyDescent="0.4">
      <c r="B48" s="1">
        <v>7</v>
      </c>
      <c r="C48" s="1" t="s">
        <v>59</v>
      </c>
      <c r="D48" s="1" t="s">
        <v>175</v>
      </c>
      <c r="E48" s="1" t="s">
        <v>4</v>
      </c>
      <c r="F48" s="1" t="s">
        <v>5</v>
      </c>
      <c r="G48" s="1">
        <v>1</v>
      </c>
      <c r="H48" s="1">
        <v>0.10306800000000001</v>
      </c>
      <c r="I48" s="1">
        <v>0.10306800000000001</v>
      </c>
      <c r="J48" s="1">
        <f t="shared" si="1"/>
        <v>1</v>
      </c>
      <c r="K48" s="1">
        <f t="shared" si="0"/>
        <v>0.10306800000000001</v>
      </c>
      <c r="L48" s="15">
        <f t="shared" si="2"/>
        <v>0</v>
      </c>
      <c r="M48" s="1">
        <v>1</v>
      </c>
      <c r="N48" s="16"/>
      <c r="O48" s="15">
        <f t="shared" si="3"/>
        <v>313.14999999999998</v>
      </c>
      <c r="P48" s="15">
        <f t="shared" si="4"/>
        <v>40</v>
      </c>
      <c r="Q48" s="15">
        <f t="shared" si="5"/>
        <v>328.15</v>
      </c>
      <c r="R48" s="15">
        <f t="shared" si="6"/>
        <v>55</v>
      </c>
      <c r="S48" s="15">
        <v>8.6174000000000005E-5</v>
      </c>
      <c r="T48" s="15">
        <v>0.56000000000000005</v>
      </c>
      <c r="U48" s="15" t="s">
        <v>70</v>
      </c>
      <c r="V48" s="15">
        <v>1</v>
      </c>
      <c r="W48" s="15" t="s">
        <v>552</v>
      </c>
      <c r="X48" s="15">
        <f t="shared" si="7"/>
        <v>3.5503386874756586</v>
      </c>
      <c r="Y48" s="15" t="e">
        <f t="shared" si="8"/>
        <v>#DIV/0!</v>
      </c>
    </row>
    <row r="49" spans="2:25" x14ac:dyDescent="0.4">
      <c r="B49" s="2">
        <v>6</v>
      </c>
      <c r="C49" s="2" t="s">
        <v>89</v>
      </c>
      <c r="D49" s="2" t="s">
        <v>176</v>
      </c>
      <c r="E49" s="2" t="s">
        <v>512</v>
      </c>
      <c r="F49" s="2" t="s">
        <v>512</v>
      </c>
      <c r="G49" s="2">
        <v>1</v>
      </c>
      <c r="H49" s="2">
        <v>1.024988</v>
      </c>
      <c r="I49" s="2">
        <v>1.024988</v>
      </c>
      <c r="J49" s="2">
        <f t="shared" si="1"/>
        <v>1</v>
      </c>
      <c r="K49" s="2">
        <f t="shared" si="0"/>
        <v>1.024988</v>
      </c>
      <c r="L49" s="2" t="s">
        <v>528</v>
      </c>
      <c r="M49" s="2">
        <v>0</v>
      </c>
      <c r="N49" s="16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2:25" hidden="1" x14ac:dyDescent="0.4">
      <c r="B50" s="1">
        <v>7</v>
      </c>
      <c r="C50" s="1" t="s">
        <v>74</v>
      </c>
      <c r="D50" s="1" t="s">
        <v>177</v>
      </c>
      <c r="E50" s="1" t="s">
        <v>13</v>
      </c>
      <c r="F50" s="1" t="s">
        <v>14</v>
      </c>
      <c r="G50" s="1">
        <v>1</v>
      </c>
      <c r="H50" s="1">
        <v>0.50202000000000002</v>
      </c>
      <c r="I50" s="1">
        <v>0.50202000000000002</v>
      </c>
      <c r="J50" s="1">
        <f t="shared" si="1"/>
        <v>1</v>
      </c>
      <c r="K50" s="1">
        <f t="shared" si="0"/>
        <v>0.50202000000000002</v>
      </c>
      <c r="L50" s="15">
        <f t="shared" si="2"/>
        <v>0</v>
      </c>
      <c r="M50" s="1">
        <v>1</v>
      </c>
      <c r="N50" s="16"/>
      <c r="O50" s="15">
        <f>$H$9+273.15</f>
        <v>313.14999999999998</v>
      </c>
      <c r="P50" s="15">
        <f t="shared" si="4"/>
        <v>40</v>
      </c>
      <c r="Q50" s="15">
        <f>$I$9+273.15</f>
        <v>328.15</v>
      </c>
      <c r="R50" s="15">
        <f t="shared" si="6"/>
        <v>55</v>
      </c>
      <c r="S50" s="15">
        <v>8.6174000000000005E-5</v>
      </c>
      <c r="T50" s="15">
        <v>0.4</v>
      </c>
      <c r="U50" s="15" t="s">
        <v>70</v>
      </c>
      <c r="V50" s="15">
        <v>3</v>
      </c>
      <c r="W50" s="15" t="s">
        <v>551</v>
      </c>
      <c r="X50" s="15">
        <f t="shared" si="7"/>
        <v>5.1188252000049976</v>
      </c>
      <c r="Y50" s="15" t="e">
        <f>(K50/$K$18)*X50</f>
        <v>#DIV/0!</v>
      </c>
    </row>
    <row r="51" spans="2:25" hidden="1" x14ac:dyDescent="0.4">
      <c r="B51" s="1">
        <v>7</v>
      </c>
      <c r="C51" s="1" t="s">
        <v>74</v>
      </c>
      <c r="D51" s="1" t="s">
        <v>178</v>
      </c>
      <c r="E51" s="1" t="s">
        <v>13</v>
      </c>
      <c r="F51" s="1" t="s">
        <v>14</v>
      </c>
      <c r="G51" s="1">
        <v>6</v>
      </c>
      <c r="H51" s="1">
        <v>0.50202000000000002</v>
      </c>
      <c r="I51" s="1">
        <v>0.50202000000000002</v>
      </c>
      <c r="J51" s="1">
        <f t="shared" si="1"/>
        <v>1</v>
      </c>
      <c r="K51" s="1">
        <f t="shared" si="0"/>
        <v>0.50202000000000002</v>
      </c>
      <c r="L51" s="15">
        <f t="shared" si="2"/>
        <v>0</v>
      </c>
      <c r="M51" s="1">
        <v>1</v>
      </c>
      <c r="N51" s="16"/>
      <c r="O51" s="15">
        <f>$H$9+273.15</f>
        <v>313.14999999999998</v>
      </c>
      <c r="P51" s="15">
        <f t="shared" si="4"/>
        <v>40</v>
      </c>
      <c r="Q51" s="15">
        <f>$I$9+273.15</f>
        <v>328.15</v>
      </c>
      <c r="R51" s="15">
        <f t="shared" si="6"/>
        <v>55</v>
      </c>
      <c r="S51" s="15">
        <v>8.6174000000000005E-5</v>
      </c>
      <c r="T51" s="15">
        <v>0.4</v>
      </c>
      <c r="U51" s="15" t="s">
        <v>70</v>
      </c>
      <c r="V51" s="15">
        <v>3</v>
      </c>
      <c r="W51" s="15" t="s">
        <v>551</v>
      </c>
      <c r="X51" s="15">
        <f t="shared" si="7"/>
        <v>5.1188252000049976</v>
      </c>
      <c r="Y51" s="15" t="e">
        <f>(K51/$K$18)*X51</f>
        <v>#DIV/0!</v>
      </c>
    </row>
    <row r="52" spans="2:25" hidden="1" x14ac:dyDescent="0.4">
      <c r="B52" s="1">
        <v>7</v>
      </c>
      <c r="C52" s="1" t="s">
        <v>90</v>
      </c>
      <c r="D52" s="1" t="s">
        <v>179</v>
      </c>
      <c r="E52" s="1" t="s">
        <v>515</v>
      </c>
      <c r="F52" s="1" t="s">
        <v>521</v>
      </c>
      <c r="G52" s="1">
        <v>1</v>
      </c>
      <c r="H52" s="1">
        <v>3.3730000000000001E-3</v>
      </c>
      <c r="I52" s="1">
        <v>2.0237999999999999E-2</v>
      </c>
      <c r="J52" s="1">
        <f t="shared" ref="J52:J78" si="9">$J$19</f>
        <v>1</v>
      </c>
      <c r="K52" s="1">
        <f t="shared" si="0"/>
        <v>2.0237999999999999E-2</v>
      </c>
      <c r="L52" s="15">
        <f t="shared" si="2"/>
        <v>0</v>
      </c>
      <c r="M52" s="1">
        <v>1</v>
      </c>
      <c r="N52" s="16"/>
      <c r="O52" s="15">
        <f>$H$9+273.15</f>
        <v>313.14999999999998</v>
      </c>
      <c r="P52" s="15">
        <f t="shared" si="4"/>
        <v>40</v>
      </c>
      <c r="Q52" s="15">
        <f>$I$9+273.15</f>
        <v>328.15</v>
      </c>
      <c r="R52" s="15">
        <f t="shared" si="6"/>
        <v>55</v>
      </c>
      <c r="S52" s="15">
        <v>8.6174000000000005E-5</v>
      </c>
      <c r="T52" s="15">
        <v>0.4</v>
      </c>
      <c r="U52" s="15" t="s">
        <v>70</v>
      </c>
      <c r="V52" s="15">
        <v>3</v>
      </c>
      <c r="W52" s="15" t="s">
        <v>551</v>
      </c>
      <c r="X52" s="15">
        <f t="shared" si="7"/>
        <v>5.1188252000049976</v>
      </c>
      <c r="Y52" s="15" t="e">
        <f>(K52/$K$18)*X52</f>
        <v>#DIV/0!</v>
      </c>
    </row>
    <row r="53" spans="2:25" x14ac:dyDescent="0.4">
      <c r="B53" s="2">
        <v>6</v>
      </c>
      <c r="C53" s="2" t="s">
        <v>91</v>
      </c>
      <c r="D53" s="2" t="s">
        <v>180</v>
      </c>
      <c r="E53" s="2" t="s">
        <v>512</v>
      </c>
      <c r="F53" s="2" t="s">
        <v>512</v>
      </c>
      <c r="G53" s="2">
        <v>1</v>
      </c>
      <c r="H53" s="2">
        <v>12.882375</v>
      </c>
      <c r="I53" s="2">
        <v>12.882375</v>
      </c>
      <c r="J53" s="2">
        <f t="shared" si="9"/>
        <v>1</v>
      </c>
      <c r="K53" s="2">
        <f t="shared" si="0"/>
        <v>12.882375</v>
      </c>
      <c r="L53" s="2" t="s">
        <v>528</v>
      </c>
      <c r="M53" s="2">
        <v>0</v>
      </c>
      <c r="N53" s="16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</row>
    <row r="54" spans="2:25" hidden="1" x14ac:dyDescent="0.4">
      <c r="B54" s="1">
        <v>7</v>
      </c>
      <c r="C54" s="1" t="s">
        <v>74</v>
      </c>
      <c r="D54" s="1" t="s">
        <v>181</v>
      </c>
      <c r="E54" s="1" t="s">
        <v>13</v>
      </c>
      <c r="F54" s="1" t="s">
        <v>14</v>
      </c>
      <c r="G54" s="1">
        <v>1</v>
      </c>
      <c r="H54" s="1">
        <v>0.50202000000000002</v>
      </c>
      <c r="I54" s="1">
        <v>0.50202000000000002</v>
      </c>
      <c r="J54" s="1">
        <f t="shared" si="9"/>
        <v>1</v>
      </c>
      <c r="K54" s="1">
        <f t="shared" si="0"/>
        <v>0.50202000000000002</v>
      </c>
      <c r="L54" s="15">
        <f t="shared" si="2"/>
        <v>0</v>
      </c>
      <c r="M54" s="1">
        <v>1</v>
      </c>
      <c r="N54" s="16"/>
      <c r="O54" s="15">
        <f>$H$9+273.15</f>
        <v>313.14999999999998</v>
      </c>
      <c r="P54" s="15">
        <f t="shared" si="4"/>
        <v>40</v>
      </c>
      <c r="Q54" s="15">
        <f>$I$9+273.15</f>
        <v>328.15</v>
      </c>
      <c r="R54" s="15">
        <f t="shared" si="6"/>
        <v>55</v>
      </c>
      <c r="S54" s="15">
        <v>8.6174000000000005E-5</v>
      </c>
      <c r="T54" s="15">
        <v>0.4</v>
      </c>
      <c r="U54" s="15" t="s">
        <v>70</v>
      </c>
      <c r="V54" s="15">
        <v>3</v>
      </c>
      <c r="W54" s="15" t="s">
        <v>551</v>
      </c>
      <c r="X54" s="15">
        <f t="shared" si="7"/>
        <v>5.1188252000049976</v>
      </c>
      <c r="Y54" s="15" t="e">
        <f>(K54/$K$18)*X54</f>
        <v>#DIV/0!</v>
      </c>
    </row>
    <row r="55" spans="2:25" hidden="1" x14ac:dyDescent="0.4">
      <c r="B55" s="1">
        <v>7</v>
      </c>
      <c r="C55" s="1" t="s">
        <v>74</v>
      </c>
      <c r="D55" s="1" t="s">
        <v>182</v>
      </c>
      <c r="E55" s="1" t="s">
        <v>13</v>
      </c>
      <c r="F55" s="1" t="s">
        <v>14</v>
      </c>
      <c r="G55" s="1">
        <v>27</v>
      </c>
      <c r="H55" s="1">
        <v>0.50202000000000002</v>
      </c>
      <c r="I55" s="1">
        <v>0.50202000000000002</v>
      </c>
      <c r="J55" s="1">
        <f t="shared" si="9"/>
        <v>1</v>
      </c>
      <c r="K55" s="1">
        <f t="shared" si="0"/>
        <v>0.50202000000000002</v>
      </c>
      <c r="L55" s="15">
        <f t="shared" si="2"/>
        <v>0</v>
      </c>
      <c r="M55" s="1">
        <v>1</v>
      </c>
      <c r="N55" s="16"/>
      <c r="O55" s="15">
        <f>$H$9+273.15</f>
        <v>313.14999999999998</v>
      </c>
      <c r="P55" s="15">
        <f t="shared" si="4"/>
        <v>40</v>
      </c>
      <c r="Q55" s="15">
        <f>$I$9+273.15</f>
        <v>328.15</v>
      </c>
      <c r="R55" s="15">
        <f t="shared" si="6"/>
        <v>55</v>
      </c>
      <c r="S55" s="15">
        <v>8.6174000000000005E-5</v>
      </c>
      <c r="T55" s="15">
        <v>0.4</v>
      </c>
      <c r="U55" s="15" t="s">
        <v>70</v>
      </c>
      <c r="V55" s="15">
        <v>3</v>
      </c>
      <c r="W55" s="15" t="s">
        <v>551</v>
      </c>
      <c r="X55" s="15">
        <f t="shared" si="7"/>
        <v>5.1188252000049976</v>
      </c>
      <c r="Y55" s="15" t="e">
        <f>(K55/$K$18)*X55</f>
        <v>#DIV/0!</v>
      </c>
    </row>
    <row r="56" spans="2:25" hidden="1" x14ac:dyDescent="0.4">
      <c r="B56" s="1">
        <v>7</v>
      </c>
      <c r="C56" s="1" t="s">
        <v>90</v>
      </c>
      <c r="D56" s="1" t="s">
        <v>183</v>
      </c>
      <c r="E56" s="1" t="s">
        <v>515</v>
      </c>
      <c r="F56" s="1" t="s">
        <v>521</v>
      </c>
      <c r="G56" s="1">
        <v>27</v>
      </c>
      <c r="H56" s="1">
        <v>3.3730000000000001E-3</v>
      </c>
      <c r="I56" s="1">
        <v>9.1070999999999999E-2</v>
      </c>
      <c r="J56" s="1">
        <f t="shared" si="9"/>
        <v>1</v>
      </c>
      <c r="K56" s="1">
        <f t="shared" si="0"/>
        <v>9.1070999999999999E-2</v>
      </c>
      <c r="L56" s="15">
        <f t="shared" si="2"/>
        <v>0</v>
      </c>
      <c r="M56" s="1">
        <v>1</v>
      </c>
      <c r="N56" s="16"/>
      <c r="O56" s="15">
        <f>$H$9+273.15</f>
        <v>313.14999999999998</v>
      </c>
      <c r="P56" s="15">
        <f t="shared" si="4"/>
        <v>40</v>
      </c>
      <c r="Q56" s="15">
        <f>$I$9+273.15</f>
        <v>328.15</v>
      </c>
      <c r="R56" s="15">
        <f t="shared" si="6"/>
        <v>55</v>
      </c>
      <c r="S56" s="15">
        <v>8.6174000000000005E-5</v>
      </c>
      <c r="T56" s="15">
        <v>0.4</v>
      </c>
      <c r="U56" s="15" t="s">
        <v>70</v>
      </c>
      <c r="V56" s="15">
        <v>3</v>
      </c>
      <c r="W56" s="15" t="s">
        <v>551</v>
      </c>
      <c r="X56" s="15">
        <f t="shared" si="7"/>
        <v>5.1188252000049976</v>
      </c>
      <c r="Y56" s="15" t="e">
        <f>(K56/$K$18)*X56</f>
        <v>#DIV/0!</v>
      </c>
    </row>
    <row r="57" spans="2:25" hidden="1" x14ac:dyDescent="0.4">
      <c r="B57" s="1">
        <v>7</v>
      </c>
      <c r="C57" s="1" t="s">
        <v>92</v>
      </c>
      <c r="D57" s="1" t="s">
        <v>184</v>
      </c>
      <c r="E57" s="1" t="s">
        <v>13</v>
      </c>
      <c r="F57" s="1" t="s">
        <v>519</v>
      </c>
      <c r="G57" s="1">
        <v>1</v>
      </c>
      <c r="H57" s="1">
        <v>0.43653900000000001</v>
      </c>
      <c r="I57" s="1">
        <v>11.786554000000001</v>
      </c>
      <c r="J57" s="1">
        <f t="shared" si="9"/>
        <v>1</v>
      </c>
      <c r="K57" s="1">
        <f t="shared" si="0"/>
        <v>11.786554000000001</v>
      </c>
      <c r="L57" s="15">
        <f t="shared" si="2"/>
        <v>0</v>
      </c>
      <c r="M57" s="1">
        <v>1</v>
      </c>
      <c r="N57" s="16"/>
      <c r="O57" s="15">
        <f>$H$9+273.15</f>
        <v>313.14999999999998</v>
      </c>
      <c r="P57" s="15">
        <f t="shared" si="4"/>
        <v>40</v>
      </c>
      <c r="Q57" s="15">
        <f>$I$9+273.15</f>
        <v>328.15</v>
      </c>
      <c r="R57" s="15">
        <f t="shared" si="6"/>
        <v>55</v>
      </c>
      <c r="S57" s="15">
        <v>8.6174000000000005E-5</v>
      </c>
      <c r="T57" s="15">
        <v>0.4</v>
      </c>
      <c r="U57" s="15" t="s">
        <v>70</v>
      </c>
      <c r="V57" s="15">
        <v>3</v>
      </c>
      <c r="W57" s="15" t="s">
        <v>551</v>
      </c>
      <c r="X57" s="15">
        <f t="shared" si="7"/>
        <v>5.1188252000049976</v>
      </c>
      <c r="Y57" s="15" t="e">
        <f>(K57/$K$18)*X57</f>
        <v>#DIV/0!</v>
      </c>
    </row>
    <row r="58" spans="2:25" x14ac:dyDescent="0.4">
      <c r="B58" s="2">
        <v>6</v>
      </c>
      <c r="C58" s="2" t="s">
        <v>93</v>
      </c>
      <c r="D58" s="2" t="s">
        <v>185</v>
      </c>
      <c r="E58" s="2" t="s">
        <v>512</v>
      </c>
      <c r="F58" s="2" t="s">
        <v>512</v>
      </c>
      <c r="G58" s="2">
        <v>1</v>
      </c>
      <c r="H58" s="2">
        <v>1.0324439999999999</v>
      </c>
      <c r="I58" s="2">
        <v>1.0324439999999999</v>
      </c>
      <c r="J58" s="2">
        <f t="shared" si="9"/>
        <v>1</v>
      </c>
      <c r="K58" s="2">
        <f t="shared" si="0"/>
        <v>1.0324439999999999</v>
      </c>
      <c r="L58" s="2" t="s">
        <v>528</v>
      </c>
      <c r="M58" s="2">
        <v>0</v>
      </c>
      <c r="N58" s="16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</row>
    <row r="59" spans="2:25" hidden="1" x14ac:dyDescent="0.4">
      <c r="B59" s="1">
        <v>7</v>
      </c>
      <c r="C59" s="1" t="s">
        <v>74</v>
      </c>
      <c r="D59" s="1" t="s">
        <v>186</v>
      </c>
      <c r="E59" s="1" t="s">
        <v>13</v>
      </c>
      <c r="F59" s="1" t="s">
        <v>14</v>
      </c>
      <c r="G59" s="1">
        <v>1</v>
      </c>
      <c r="H59" s="1">
        <v>0.50202000000000002</v>
      </c>
      <c r="I59" s="1">
        <v>0.50202000000000002</v>
      </c>
      <c r="J59" s="1">
        <f t="shared" si="9"/>
        <v>1</v>
      </c>
      <c r="K59" s="1">
        <f t="shared" si="0"/>
        <v>0.50202000000000002</v>
      </c>
      <c r="L59" s="15">
        <f t="shared" si="2"/>
        <v>0</v>
      </c>
      <c r="M59" s="1">
        <v>1</v>
      </c>
      <c r="N59" s="16"/>
      <c r="O59" s="15">
        <f>$H$9+273.15</f>
        <v>313.14999999999998</v>
      </c>
      <c r="P59" s="15">
        <f t="shared" si="4"/>
        <v>40</v>
      </c>
      <c r="Q59" s="15">
        <f>$I$9+273.15</f>
        <v>328.15</v>
      </c>
      <c r="R59" s="15">
        <f t="shared" si="6"/>
        <v>55</v>
      </c>
      <c r="S59" s="15">
        <v>8.6174000000000005E-5</v>
      </c>
      <c r="T59" s="15">
        <v>0.4</v>
      </c>
      <c r="U59" s="15" t="s">
        <v>70</v>
      </c>
      <c r="V59" s="15">
        <v>3</v>
      </c>
      <c r="W59" s="15" t="s">
        <v>551</v>
      </c>
      <c r="X59" s="15">
        <f t="shared" si="7"/>
        <v>5.1188252000049976</v>
      </c>
      <c r="Y59" s="15" t="e">
        <f>(K59/$K$18)*X59</f>
        <v>#DIV/0!</v>
      </c>
    </row>
    <row r="60" spans="2:25" hidden="1" x14ac:dyDescent="0.4">
      <c r="B60" s="1">
        <v>7</v>
      </c>
      <c r="C60" s="1" t="s">
        <v>74</v>
      </c>
      <c r="D60" s="1" t="s">
        <v>187</v>
      </c>
      <c r="E60" s="1" t="s">
        <v>13</v>
      </c>
      <c r="F60" s="1" t="s">
        <v>14</v>
      </c>
      <c r="G60" s="1">
        <v>8</v>
      </c>
      <c r="H60" s="1">
        <v>0.50202000000000002</v>
      </c>
      <c r="I60" s="1">
        <v>0.50202000000000002</v>
      </c>
      <c r="J60" s="1">
        <f t="shared" si="9"/>
        <v>1</v>
      </c>
      <c r="K60" s="1">
        <f t="shared" si="0"/>
        <v>0.50202000000000002</v>
      </c>
      <c r="L60" s="15">
        <f t="shared" si="2"/>
        <v>0</v>
      </c>
      <c r="M60" s="1">
        <v>1</v>
      </c>
      <c r="N60" s="16"/>
      <c r="O60" s="15">
        <f>$H$9+273.15</f>
        <v>313.14999999999998</v>
      </c>
      <c r="P60" s="15">
        <f t="shared" si="4"/>
        <v>40</v>
      </c>
      <c r="Q60" s="15">
        <f>$I$9+273.15</f>
        <v>328.15</v>
      </c>
      <c r="R60" s="15">
        <f t="shared" si="6"/>
        <v>55</v>
      </c>
      <c r="S60" s="15">
        <v>8.6174000000000005E-5</v>
      </c>
      <c r="T60" s="15">
        <v>0.4</v>
      </c>
      <c r="U60" s="15" t="s">
        <v>70</v>
      </c>
      <c r="V60" s="15">
        <v>3</v>
      </c>
      <c r="W60" s="15" t="s">
        <v>551</v>
      </c>
      <c r="X60" s="15">
        <f t="shared" si="7"/>
        <v>5.1188252000049976</v>
      </c>
      <c r="Y60" s="15" t="e">
        <f>(K60/$K$18)*X60</f>
        <v>#DIV/0!</v>
      </c>
    </row>
    <row r="61" spans="2:25" hidden="1" x14ac:dyDescent="0.4">
      <c r="B61" s="1">
        <v>7</v>
      </c>
      <c r="C61" s="1" t="s">
        <v>90</v>
      </c>
      <c r="D61" s="1" t="s">
        <v>188</v>
      </c>
      <c r="E61" s="1" t="s">
        <v>515</v>
      </c>
      <c r="F61" s="1" t="s">
        <v>521</v>
      </c>
      <c r="G61" s="1">
        <v>1</v>
      </c>
      <c r="H61" s="1">
        <v>3.3730000000000001E-3</v>
      </c>
      <c r="I61" s="1">
        <v>2.6984000000000001E-2</v>
      </c>
      <c r="J61" s="1">
        <f t="shared" si="9"/>
        <v>1</v>
      </c>
      <c r="K61" s="1">
        <f t="shared" si="0"/>
        <v>2.6984000000000001E-2</v>
      </c>
      <c r="L61" s="15">
        <f t="shared" si="2"/>
        <v>0</v>
      </c>
      <c r="M61" s="1">
        <v>1</v>
      </c>
      <c r="N61" s="16"/>
      <c r="O61" s="15">
        <f>$H$9+273.15</f>
        <v>313.14999999999998</v>
      </c>
      <c r="P61" s="15">
        <f t="shared" si="4"/>
        <v>40</v>
      </c>
      <c r="Q61" s="15">
        <f>$I$9+273.15</f>
        <v>328.15</v>
      </c>
      <c r="R61" s="15">
        <f t="shared" si="6"/>
        <v>55</v>
      </c>
      <c r="S61" s="15">
        <v>8.6174000000000005E-5</v>
      </c>
      <c r="T61" s="15">
        <v>0.4</v>
      </c>
      <c r="U61" s="15" t="s">
        <v>70</v>
      </c>
      <c r="V61" s="15">
        <v>3</v>
      </c>
      <c r="W61" s="15" t="s">
        <v>551</v>
      </c>
      <c r="X61" s="15">
        <f t="shared" si="7"/>
        <v>5.1188252000049976</v>
      </c>
      <c r="Y61" s="15" t="e">
        <f>(K61/$K$18)*X61</f>
        <v>#DIV/0!</v>
      </c>
    </row>
    <row r="62" spans="2:25" x14ac:dyDescent="0.4">
      <c r="B62" s="2">
        <v>6</v>
      </c>
      <c r="C62" s="2" t="s">
        <v>94</v>
      </c>
      <c r="D62" s="2" t="s">
        <v>189</v>
      </c>
      <c r="E62" s="2" t="s">
        <v>512</v>
      </c>
      <c r="F62" s="2" t="s">
        <v>512</v>
      </c>
      <c r="G62" s="2">
        <v>1</v>
      </c>
      <c r="H62" s="2">
        <v>1.0182420000000001</v>
      </c>
      <c r="I62" s="2">
        <v>1.0182420000000001</v>
      </c>
      <c r="J62" s="2">
        <f t="shared" si="9"/>
        <v>1</v>
      </c>
      <c r="K62" s="2">
        <f t="shared" ref="K62:K97" si="10">I62*J62</f>
        <v>1.0182420000000001</v>
      </c>
      <c r="L62" s="2" t="s">
        <v>528</v>
      </c>
      <c r="M62" s="2">
        <v>0</v>
      </c>
      <c r="N62" s="16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</row>
    <row r="63" spans="2:25" hidden="1" x14ac:dyDescent="0.4">
      <c r="B63" s="1">
        <v>7</v>
      </c>
      <c r="C63" s="1" t="s">
        <v>74</v>
      </c>
      <c r="D63" s="1" t="s">
        <v>190</v>
      </c>
      <c r="E63" s="1" t="s">
        <v>13</v>
      </c>
      <c r="F63" s="1" t="s">
        <v>14</v>
      </c>
      <c r="G63" s="1">
        <v>1</v>
      </c>
      <c r="H63" s="1">
        <v>0.50202000000000002</v>
      </c>
      <c r="I63" s="1">
        <v>0.50202000000000002</v>
      </c>
      <c r="J63" s="1">
        <f t="shared" si="9"/>
        <v>1</v>
      </c>
      <c r="K63" s="1">
        <f t="shared" si="10"/>
        <v>0.50202000000000002</v>
      </c>
      <c r="L63" s="15">
        <f t="shared" si="2"/>
        <v>0</v>
      </c>
      <c r="M63" s="1">
        <v>1</v>
      </c>
      <c r="N63" s="16"/>
      <c r="O63" s="15">
        <f>$H$9+273.15</f>
        <v>313.14999999999998</v>
      </c>
      <c r="P63" s="15">
        <f t="shared" si="4"/>
        <v>40</v>
      </c>
      <c r="Q63" s="15">
        <f>$I$9+273.15</f>
        <v>328.15</v>
      </c>
      <c r="R63" s="15">
        <f t="shared" si="6"/>
        <v>55</v>
      </c>
      <c r="S63" s="15">
        <v>8.6174000000000005E-5</v>
      </c>
      <c r="T63" s="15">
        <v>0.4</v>
      </c>
      <c r="U63" s="15" t="s">
        <v>70</v>
      </c>
      <c r="V63" s="15">
        <v>3</v>
      </c>
      <c r="W63" s="15" t="s">
        <v>551</v>
      </c>
      <c r="X63" s="15">
        <f t="shared" si="7"/>
        <v>5.1188252000049976</v>
      </c>
      <c r="Y63" s="15" t="e">
        <f>(K63/$K$18)*X63</f>
        <v>#DIV/0!</v>
      </c>
    </row>
    <row r="64" spans="2:25" hidden="1" x14ac:dyDescent="0.4">
      <c r="B64" s="1">
        <v>7</v>
      </c>
      <c r="C64" s="1" t="s">
        <v>74</v>
      </c>
      <c r="D64" s="1" t="s">
        <v>191</v>
      </c>
      <c r="E64" s="1" t="s">
        <v>13</v>
      </c>
      <c r="F64" s="1" t="s">
        <v>14</v>
      </c>
      <c r="G64" s="1">
        <v>4</v>
      </c>
      <c r="H64" s="1">
        <v>0.50202000000000002</v>
      </c>
      <c r="I64" s="1">
        <v>0.50202000000000002</v>
      </c>
      <c r="J64" s="1">
        <f t="shared" si="9"/>
        <v>1</v>
      </c>
      <c r="K64" s="1">
        <f t="shared" si="10"/>
        <v>0.50202000000000002</v>
      </c>
      <c r="L64" s="15">
        <f t="shared" si="2"/>
        <v>0</v>
      </c>
      <c r="M64" s="1">
        <v>1</v>
      </c>
      <c r="N64" s="16"/>
      <c r="O64" s="15">
        <f>$H$9+273.15</f>
        <v>313.14999999999998</v>
      </c>
      <c r="P64" s="15">
        <f t="shared" si="4"/>
        <v>40</v>
      </c>
      <c r="Q64" s="15">
        <f>$I$9+273.15</f>
        <v>328.15</v>
      </c>
      <c r="R64" s="15">
        <f t="shared" si="6"/>
        <v>55</v>
      </c>
      <c r="S64" s="15">
        <v>8.6174000000000005E-5</v>
      </c>
      <c r="T64" s="15">
        <v>0.4</v>
      </c>
      <c r="U64" s="15" t="s">
        <v>70</v>
      </c>
      <c r="V64" s="15">
        <v>3</v>
      </c>
      <c r="W64" s="15" t="s">
        <v>551</v>
      </c>
      <c r="X64" s="15">
        <f t="shared" si="7"/>
        <v>5.1188252000049976</v>
      </c>
      <c r="Y64" s="15" t="e">
        <f>(K64/$K$18)*X64</f>
        <v>#DIV/0!</v>
      </c>
    </row>
    <row r="65" spans="2:25" hidden="1" x14ac:dyDescent="0.4">
      <c r="B65" s="1">
        <v>7</v>
      </c>
      <c r="C65" s="1" t="s">
        <v>90</v>
      </c>
      <c r="D65" s="1" t="s">
        <v>192</v>
      </c>
      <c r="E65" s="1" t="s">
        <v>515</v>
      </c>
      <c r="F65" s="1" t="s">
        <v>521</v>
      </c>
      <c r="G65" s="1">
        <v>1</v>
      </c>
      <c r="H65" s="1">
        <v>3.3730000000000001E-3</v>
      </c>
      <c r="I65" s="1">
        <v>1.3492000000000001E-2</v>
      </c>
      <c r="J65" s="1">
        <f t="shared" si="9"/>
        <v>1</v>
      </c>
      <c r="K65" s="1">
        <f t="shared" si="10"/>
        <v>1.3492000000000001E-2</v>
      </c>
      <c r="L65" s="15">
        <f t="shared" si="2"/>
        <v>0</v>
      </c>
      <c r="M65" s="1">
        <v>1</v>
      </c>
      <c r="N65" s="16"/>
      <c r="O65" s="15">
        <f>$H$9+273.15</f>
        <v>313.14999999999998</v>
      </c>
      <c r="P65" s="15">
        <f t="shared" si="4"/>
        <v>40</v>
      </c>
      <c r="Q65" s="15">
        <f>$I$9+273.15</f>
        <v>328.15</v>
      </c>
      <c r="R65" s="15">
        <f t="shared" si="6"/>
        <v>55</v>
      </c>
      <c r="S65" s="15">
        <v>8.6174000000000005E-5</v>
      </c>
      <c r="T65" s="15">
        <v>0.4</v>
      </c>
      <c r="U65" s="15" t="s">
        <v>70</v>
      </c>
      <c r="V65" s="15">
        <v>3</v>
      </c>
      <c r="W65" s="15" t="s">
        <v>551</v>
      </c>
      <c r="X65" s="15">
        <f t="shared" si="7"/>
        <v>5.1188252000049976</v>
      </c>
      <c r="Y65" s="15" t="e">
        <f>(K65/$K$18)*X65</f>
        <v>#DIV/0!</v>
      </c>
    </row>
    <row r="66" spans="2:25" x14ac:dyDescent="0.4">
      <c r="B66" s="2">
        <v>6</v>
      </c>
      <c r="C66" s="2" t="s">
        <v>95</v>
      </c>
      <c r="D66" s="2" t="s">
        <v>193</v>
      </c>
      <c r="E66" s="2" t="s">
        <v>512</v>
      </c>
      <c r="F66" s="2" t="s">
        <v>512</v>
      </c>
      <c r="G66" s="2">
        <v>1</v>
      </c>
      <c r="H66" s="2">
        <v>1.00475</v>
      </c>
      <c r="I66" s="2">
        <v>1.00475</v>
      </c>
      <c r="J66" s="2">
        <f t="shared" si="9"/>
        <v>1</v>
      </c>
      <c r="K66" s="2">
        <f t="shared" si="10"/>
        <v>1.00475</v>
      </c>
      <c r="L66" s="2" t="s">
        <v>528</v>
      </c>
      <c r="M66" s="2">
        <v>0</v>
      </c>
      <c r="N66" s="16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</row>
    <row r="67" spans="2:25" hidden="1" x14ac:dyDescent="0.4">
      <c r="B67" s="1">
        <v>7</v>
      </c>
      <c r="C67" s="1" t="s">
        <v>74</v>
      </c>
      <c r="D67" s="1" t="s">
        <v>194</v>
      </c>
      <c r="E67" s="1" t="s">
        <v>13</v>
      </c>
      <c r="F67" s="1" t="s">
        <v>14</v>
      </c>
      <c r="G67" s="1">
        <v>1</v>
      </c>
      <c r="H67" s="1">
        <v>0.50202000000000002</v>
      </c>
      <c r="I67" s="1">
        <v>0.50202000000000002</v>
      </c>
      <c r="J67" s="1">
        <f t="shared" si="9"/>
        <v>1</v>
      </c>
      <c r="K67" s="1">
        <f t="shared" si="10"/>
        <v>0.50202000000000002</v>
      </c>
      <c r="L67" s="15">
        <f t="shared" si="2"/>
        <v>0</v>
      </c>
      <c r="M67" s="1">
        <v>1</v>
      </c>
      <c r="N67" s="16"/>
      <c r="O67" s="15">
        <f>$H$9+273.15</f>
        <v>313.14999999999998</v>
      </c>
      <c r="P67" s="15">
        <f t="shared" si="4"/>
        <v>40</v>
      </c>
      <c r="Q67" s="15">
        <f>$I$9+273.15</f>
        <v>328.15</v>
      </c>
      <c r="R67" s="15">
        <f t="shared" si="6"/>
        <v>55</v>
      </c>
      <c r="S67" s="15">
        <v>8.6174000000000005E-5</v>
      </c>
      <c r="T67" s="15">
        <v>0.4</v>
      </c>
      <c r="U67" s="15" t="s">
        <v>70</v>
      </c>
      <c r="V67" s="15">
        <v>3</v>
      </c>
      <c r="W67" s="15" t="s">
        <v>551</v>
      </c>
      <c r="X67" s="15">
        <f t="shared" si="7"/>
        <v>5.1188252000049976</v>
      </c>
      <c r="Y67" s="15" t="e">
        <f>(K67/$K$18)*X67</f>
        <v>#DIV/0!</v>
      </c>
    </row>
    <row r="68" spans="2:25" hidden="1" x14ac:dyDescent="0.4">
      <c r="B68" s="1">
        <v>7</v>
      </c>
      <c r="C68" s="1" t="s">
        <v>74</v>
      </c>
      <c r="D68" s="1" t="s">
        <v>195</v>
      </c>
      <c r="E68" s="1" t="s">
        <v>13</v>
      </c>
      <c r="F68" s="1" t="s">
        <v>14</v>
      </c>
      <c r="G68" s="1">
        <v>1</v>
      </c>
      <c r="H68" s="1">
        <v>0.50202000000000002</v>
      </c>
      <c r="I68" s="1">
        <v>0.50202000000000002</v>
      </c>
      <c r="J68" s="1">
        <f t="shared" si="9"/>
        <v>1</v>
      </c>
      <c r="K68" s="1">
        <f t="shared" si="10"/>
        <v>0.50202000000000002</v>
      </c>
      <c r="L68" s="15">
        <f t="shared" si="2"/>
        <v>0</v>
      </c>
      <c r="M68" s="1">
        <v>1</v>
      </c>
      <c r="N68" s="16"/>
      <c r="O68" s="15">
        <f>$H$9+273.15</f>
        <v>313.14999999999998</v>
      </c>
      <c r="P68" s="15">
        <f t="shared" si="4"/>
        <v>40</v>
      </c>
      <c r="Q68" s="15">
        <f>$I$9+273.15</f>
        <v>328.15</v>
      </c>
      <c r="R68" s="15">
        <f t="shared" si="6"/>
        <v>55</v>
      </c>
      <c r="S68" s="15">
        <v>8.6174000000000005E-5</v>
      </c>
      <c r="T68" s="15">
        <v>0.4</v>
      </c>
      <c r="U68" s="15" t="s">
        <v>70</v>
      </c>
      <c r="V68" s="15">
        <v>3</v>
      </c>
      <c r="W68" s="15" t="s">
        <v>551</v>
      </c>
      <c r="X68" s="15">
        <f t="shared" si="7"/>
        <v>5.1188252000049976</v>
      </c>
      <c r="Y68" s="15" t="e">
        <f>(K68/$K$18)*X68</f>
        <v>#DIV/0!</v>
      </c>
    </row>
    <row r="69" spans="2:25" x14ac:dyDescent="0.4">
      <c r="B69" s="2">
        <v>5</v>
      </c>
      <c r="C69" s="2" t="s">
        <v>96</v>
      </c>
      <c r="D69" s="2" t="s">
        <v>196</v>
      </c>
      <c r="E69" s="2" t="s">
        <v>512</v>
      </c>
      <c r="F69" s="2" t="s">
        <v>512</v>
      </c>
      <c r="G69" s="2">
        <v>2</v>
      </c>
      <c r="H69" s="2">
        <v>164.45907600000001</v>
      </c>
      <c r="I69" s="2">
        <v>164.45907600000001</v>
      </c>
      <c r="J69" s="2">
        <f t="shared" si="9"/>
        <v>1</v>
      </c>
      <c r="K69" s="2">
        <f t="shared" si="10"/>
        <v>164.45907600000001</v>
      </c>
      <c r="L69" s="2" t="s">
        <v>528</v>
      </c>
      <c r="M69" s="2">
        <v>0</v>
      </c>
      <c r="N69" s="16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</row>
    <row r="70" spans="2:25" x14ac:dyDescent="0.4">
      <c r="B70" s="2">
        <v>6</v>
      </c>
      <c r="C70" s="2" t="s">
        <v>97</v>
      </c>
      <c r="D70" s="2" t="s">
        <v>197</v>
      </c>
      <c r="E70" s="2" t="s">
        <v>512</v>
      </c>
      <c r="F70" s="2" t="s">
        <v>512</v>
      </c>
      <c r="G70" s="2">
        <v>4</v>
      </c>
      <c r="H70" s="2">
        <v>1.068E-2</v>
      </c>
      <c r="I70" s="2">
        <v>1.068E-2</v>
      </c>
      <c r="J70" s="2">
        <f t="shared" si="9"/>
        <v>1</v>
      </c>
      <c r="K70" s="2">
        <f t="shared" si="10"/>
        <v>1.068E-2</v>
      </c>
      <c r="L70" s="2" t="s">
        <v>528</v>
      </c>
      <c r="M70" s="2">
        <v>0</v>
      </c>
      <c r="N70" s="16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</row>
    <row r="71" spans="2:25" x14ac:dyDescent="0.4">
      <c r="B71" s="2">
        <v>6</v>
      </c>
      <c r="C71" s="2" t="s">
        <v>98</v>
      </c>
      <c r="D71" s="2" t="s">
        <v>198</v>
      </c>
      <c r="E71" s="2" t="s">
        <v>512</v>
      </c>
      <c r="F71" s="2" t="s">
        <v>512</v>
      </c>
      <c r="G71" s="2">
        <v>2</v>
      </c>
      <c r="H71" s="2">
        <v>0.128163</v>
      </c>
      <c r="I71" s="2">
        <v>0.128163</v>
      </c>
      <c r="J71" s="2">
        <f t="shared" si="9"/>
        <v>1</v>
      </c>
      <c r="K71" s="2">
        <f t="shared" si="10"/>
        <v>0.128163</v>
      </c>
      <c r="L71" s="2" t="s">
        <v>528</v>
      </c>
      <c r="M71" s="2">
        <v>0</v>
      </c>
      <c r="N71" s="16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</row>
    <row r="72" spans="2:25" x14ac:dyDescent="0.4">
      <c r="B72" s="2">
        <v>6</v>
      </c>
      <c r="C72" s="2" t="s">
        <v>99</v>
      </c>
      <c r="D72" s="2" t="s">
        <v>199</v>
      </c>
      <c r="E72" s="2" t="s">
        <v>512</v>
      </c>
      <c r="F72" s="2" t="s">
        <v>512</v>
      </c>
      <c r="G72" s="2">
        <v>1</v>
      </c>
      <c r="H72" s="2">
        <v>11.928837</v>
      </c>
      <c r="I72" s="2">
        <v>11.928837</v>
      </c>
      <c r="J72" s="2">
        <f t="shared" si="9"/>
        <v>1</v>
      </c>
      <c r="K72" s="2">
        <f t="shared" si="10"/>
        <v>11.928837</v>
      </c>
      <c r="L72" s="2" t="s">
        <v>528</v>
      </c>
      <c r="M72" s="2">
        <v>0</v>
      </c>
      <c r="N72" s="16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</row>
    <row r="73" spans="2:25" x14ac:dyDescent="0.4">
      <c r="B73" s="2">
        <v>7</v>
      </c>
      <c r="C73" s="2" t="s">
        <v>100</v>
      </c>
      <c r="D73" s="2" t="s">
        <v>200</v>
      </c>
      <c r="E73" s="2" t="s">
        <v>512</v>
      </c>
      <c r="F73" s="2" t="s">
        <v>512</v>
      </c>
      <c r="G73" s="2">
        <v>4</v>
      </c>
      <c r="H73" s="2">
        <v>1.068E-2</v>
      </c>
      <c r="I73" s="2">
        <v>1.068E-2</v>
      </c>
      <c r="J73" s="2">
        <f t="shared" si="9"/>
        <v>1</v>
      </c>
      <c r="K73" s="2">
        <f t="shared" si="10"/>
        <v>1.068E-2</v>
      </c>
      <c r="L73" s="2" t="s">
        <v>528</v>
      </c>
      <c r="M73" s="2">
        <v>0</v>
      </c>
      <c r="N73" s="16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</row>
    <row r="74" spans="2:25" x14ac:dyDescent="0.4">
      <c r="B74" s="2">
        <v>7</v>
      </c>
      <c r="C74" s="2" t="s">
        <v>101</v>
      </c>
      <c r="D74" s="2" t="s">
        <v>201</v>
      </c>
      <c r="E74" s="2" t="s">
        <v>512</v>
      </c>
      <c r="F74" s="2" t="s">
        <v>512</v>
      </c>
      <c r="G74" s="2">
        <v>1</v>
      </c>
      <c r="H74" s="2">
        <v>0.128163</v>
      </c>
      <c r="I74" s="2">
        <v>0.128163</v>
      </c>
      <c r="J74" s="2">
        <f t="shared" si="9"/>
        <v>1</v>
      </c>
      <c r="K74" s="2">
        <f t="shared" si="10"/>
        <v>0.128163</v>
      </c>
      <c r="L74" s="2" t="s">
        <v>528</v>
      </c>
      <c r="M74" s="2">
        <v>0</v>
      </c>
      <c r="N74" s="16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</row>
    <row r="75" spans="2:25" x14ac:dyDescent="0.4">
      <c r="B75" s="2">
        <v>7</v>
      </c>
      <c r="C75" s="2" t="s">
        <v>102</v>
      </c>
      <c r="D75" s="2" t="s">
        <v>202</v>
      </c>
      <c r="E75" s="2" t="s">
        <v>512</v>
      </c>
      <c r="F75" s="2" t="s">
        <v>512</v>
      </c>
      <c r="G75" s="2">
        <v>1</v>
      </c>
      <c r="H75" s="2">
        <v>7.4501540000000004</v>
      </c>
      <c r="I75" s="2">
        <v>7.4501540000000004</v>
      </c>
      <c r="J75" s="2">
        <f t="shared" si="9"/>
        <v>1</v>
      </c>
      <c r="K75" s="2">
        <f t="shared" si="10"/>
        <v>7.4501540000000004</v>
      </c>
      <c r="L75" s="2" t="s">
        <v>528</v>
      </c>
      <c r="M75" s="2">
        <v>0</v>
      </c>
      <c r="N75" s="16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</row>
    <row r="76" spans="2:25" hidden="1" x14ac:dyDescent="0.4">
      <c r="B76" s="1">
        <v>8</v>
      </c>
      <c r="C76" s="1" t="s">
        <v>103</v>
      </c>
      <c r="D76" s="1" t="s">
        <v>203</v>
      </c>
      <c r="E76" s="1" t="s">
        <v>514</v>
      </c>
      <c r="F76" s="1" t="s">
        <v>14</v>
      </c>
      <c r="G76" s="1">
        <v>1</v>
      </c>
      <c r="H76" s="1">
        <v>2.075E-3</v>
      </c>
      <c r="I76" s="1">
        <v>2.075E-3</v>
      </c>
      <c r="J76" s="1">
        <f t="shared" si="9"/>
        <v>1</v>
      </c>
      <c r="K76" s="1">
        <f t="shared" si="10"/>
        <v>2.075E-3</v>
      </c>
      <c r="L76" s="15">
        <f t="shared" si="2"/>
        <v>0</v>
      </c>
      <c r="M76" s="1">
        <v>1</v>
      </c>
      <c r="N76" s="16"/>
      <c r="O76" s="15">
        <f t="shared" ref="O76:O89" si="11">$H$9+273.15</f>
        <v>313.14999999999998</v>
      </c>
      <c r="P76" s="15">
        <f t="shared" si="4"/>
        <v>40</v>
      </c>
      <c r="Q76" s="15">
        <f t="shared" ref="Q76:Q89" si="12">$I$9+273.15</f>
        <v>328.15</v>
      </c>
      <c r="R76" s="15">
        <f t="shared" si="6"/>
        <v>55</v>
      </c>
      <c r="S76" s="15">
        <v>8.6174000000000005E-5</v>
      </c>
      <c r="T76" s="15">
        <v>0.4</v>
      </c>
      <c r="U76" s="15" t="s">
        <v>70</v>
      </c>
      <c r="V76" s="15">
        <v>3</v>
      </c>
      <c r="W76" s="15" t="s">
        <v>551</v>
      </c>
      <c r="X76" s="15">
        <f t="shared" si="7"/>
        <v>5.1188252000049976</v>
      </c>
      <c r="Y76" s="15" t="e">
        <f t="shared" ref="Y76:Y89" si="13">(K76/$K$18)*X76</f>
        <v>#DIV/0!</v>
      </c>
    </row>
    <row r="77" spans="2:25" hidden="1" x14ac:dyDescent="0.4">
      <c r="B77" s="1">
        <v>8</v>
      </c>
      <c r="C77" s="1" t="s">
        <v>74</v>
      </c>
      <c r="D77" s="1" t="s">
        <v>204</v>
      </c>
      <c r="E77" s="1" t="s">
        <v>13</v>
      </c>
      <c r="F77" s="1" t="s">
        <v>519</v>
      </c>
      <c r="G77" s="1">
        <v>1</v>
      </c>
      <c r="H77" s="1">
        <v>0.43653900000000001</v>
      </c>
      <c r="I77" s="1">
        <v>0.43653900000000001</v>
      </c>
      <c r="J77" s="1">
        <f t="shared" si="9"/>
        <v>1</v>
      </c>
      <c r="K77" s="1">
        <f t="shared" si="10"/>
        <v>0.43653900000000001</v>
      </c>
      <c r="L77" s="15">
        <f t="shared" si="2"/>
        <v>0</v>
      </c>
      <c r="M77" s="1">
        <v>1</v>
      </c>
      <c r="N77" s="16"/>
      <c r="O77" s="15">
        <f t="shared" si="11"/>
        <v>313.14999999999998</v>
      </c>
      <c r="P77" s="15">
        <f t="shared" si="4"/>
        <v>40</v>
      </c>
      <c r="Q77" s="15">
        <f t="shared" si="12"/>
        <v>328.15</v>
      </c>
      <c r="R77" s="15">
        <f t="shared" si="6"/>
        <v>55</v>
      </c>
      <c r="S77" s="15">
        <v>8.6174000000000005E-5</v>
      </c>
      <c r="T77" s="15">
        <v>0.4</v>
      </c>
      <c r="U77" s="15" t="s">
        <v>70</v>
      </c>
      <c r="V77" s="15">
        <v>3</v>
      </c>
      <c r="W77" s="15" t="s">
        <v>551</v>
      </c>
      <c r="X77" s="15">
        <f t="shared" si="7"/>
        <v>5.1188252000049976</v>
      </c>
      <c r="Y77" s="15" t="e">
        <f t="shared" si="13"/>
        <v>#DIV/0!</v>
      </c>
    </row>
    <row r="78" spans="2:25" hidden="1" x14ac:dyDescent="0.4">
      <c r="B78" s="1">
        <v>8</v>
      </c>
      <c r="C78" s="1" t="s">
        <v>85</v>
      </c>
      <c r="D78" s="1" t="s">
        <v>62</v>
      </c>
      <c r="E78" s="1" t="s">
        <v>9</v>
      </c>
      <c r="F78" s="1" t="s">
        <v>10</v>
      </c>
      <c r="G78" s="1">
        <v>1</v>
      </c>
      <c r="H78" s="1">
        <v>1.3866E-2</v>
      </c>
      <c r="I78" s="1">
        <v>1.3866E-2</v>
      </c>
      <c r="J78" s="1">
        <f t="shared" si="9"/>
        <v>1</v>
      </c>
      <c r="K78" s="1">
        <f t="shared" si="10"/>
        <v>1.3866E-2</v>
      </c>
      <c r="L78" s="15">
        <f t="shared" si="2"/>
        <v>0</v>
      </c>
      <c r="M78" s="1">
        <v>1</v>
      </c>
      <c r="N78" s="16"/>
      <c r="O78" s="15">
        <f t="shared" si="11"/>
        <v>313.14999999999998</v>
      </c>
      <c r="P78" s="15">
        <f t="shared" si="4"/>
        <v>40</v>
      </c>
      <c r="Q78" s="15">
        <f t="shared" si="12"/>
        <v>328.15</v>
      </c>
      <c r="R78" s="15">
        <f t="shared" si="6"/>
        <v>55</v>
      </c>
      <c r="S78" s="15">
        <v>8.6174000000000005E-5</v>
      </c>
      <c r="T78" s="15">
        <v>0.05</v>
      </c>
      <c r="U78" s="15" t="s">
        <v>70</v>
      </c>
      <c r="V78" s="15">
        <v>3</v>
      </c>
      <c r="W78" s="15" t="s">
        <v>551</v>
      </c>
      <c r="X78" s="15">
        <f t="shared" si="7"/>
        <v>2.8293773340314585</v>
      </c>
      <c r="Y78" s="15" t="e">
        <f t="shared" si="13"/>
        <v>#DIV/0!</v>
      </c>
    </row>
    <row r="79" spans="2:25" hidden="1" x14ac:dyDescent="0.4">
      <c r="B79" s="1">
        <v>8</v>
      </c>
      <c r="C79" s="1" t="s">
        <v>85</v>
      </c>
      <c r="D79" s="1" t="s">
        <v>161</v>
      </c>
      <c r="E79" s="1" t="s">
        <v>9</v>
      </c>
      <c r="F79" s="1" t="s">
        <v>10</v>
      </c>
      <c r="G79" s="1">
        <v>1</v>
      </c>
      <c r="H79" s="1">
        <v>1.1271E-2</v>
      </c>
      <c r="I79" s="1">
        <v>1.1271E-2</v>
      </c>
      <c r="J79" s="1">
        <f t="shared" ref="J79:J142" si="14">$J$19</f>
        <v>1</v>
      </c>
      <c r="K79" s="1">
        <f t="shared" si="10"/>
        <v>1.1271E-2</v>
      </c>
      <c r="L79" s="15">
        <f t="shared" ref="L79:L142" si="15">IF(I79=K79,0,1)</f>
        <v>0</v>
      </c>
      <c r="M79" s="1">
        <v>1</v>
      </c>
      <c r="N79" s="16"/>
      <c r="O79" s="15">
        <f t="shared" si="11"/>
        <v>313.14999999999998</v>
      </c>
      <c r="P79" s="15">
        <f t="shared" si="4"/>
        <v>40</v>
      </c>
      <c r="Q79" s="15">
        <f t="shared" si="12"/>
        <v>328.15</v>
      </c>
      <c r="R79" s="15">
        <f t="shared" si="6"/>
        <v>55</v>
      </c>
      <c r="S79" s="15">
        <v>8.6174000000000005E-5</v>
      </c>
      <c r="T79" s="15">
        <v>0.05</v>
      </c>
      <c r="U79" s="15" t="s">
        <v>70</v>
      </c>
      <c r="V79" s="15">
        <v>3</v>
      </c>
      <c r="W79" s="15" t="s">
        <v>551</v>
      </c>
      <c r="X79" s="15">
        <f t="shared" si="7"/>
        <v>2.8293773340314585</v>
      </c>
      <c r="Y79" s="15" t="e">
        <f t="shared" si="13"/>
        <v>#DIV/0!</v>
      </c>
    </row>
    <row r="80" spans="2:25" hidden="1" x14ac:dyDescent="0.4">
      <c r="B80" s="1">
        <v>8</v>
      </c>
      <c r="C80" s="1" t="s">
        <v>86</v>
      </c>
      <c r="D80" s="1" t="s">
        <v>164</v>
      </c>
      <c r="E80" s="1" t="s">
        <v>19</v>
      </c>
      <c r="F80" s="1" t="s">
        <v>520</v>
      </c>
      <c r="G80" s="1">
        <v>7</v>
      </c>
      <c r="H80" s="1">
        <v>0.13200000000000001</v>
      </c>
      <c r="I80" s="1">
        <v>0.13200000000000001</v>
      </c>
      <c r="J80" s="1">
        <f t="shared" si="14"/>
        <v>1</v>
      </c>
      <c r="K80" s="1">
        <f t="shared" si="10"/>
        <v>0.13200000000000001</v>
      </c>
      <c r="L80" s="15">
        <f t="shared" si="15"/>
        <v>0</v>
      </c>
      <c r="M80" s="1">
        <v>1</v>
      </c>
      <c r="N80" s="16"/>
      <c r="O80" s="15">
        <f t="shared" si="11"/>
        <v>313.14999999999998</v>
      </c>
      <c r="P80" s="15">
        <f t="shared" si="4"/>
        <v>40</v>
      </c>
      <c r="Q80" s="15">
        <f t="shared" si="12"/>
        <v>328.15</v>
      </c>
      <c r="R80" s="15">
        <f t="shared" si="6"/>
        <v>55</v>
      </c>
      <c r="S80" s="15">
        <v>8.6174000000000005E-5</v>
      </c>
      <c r="T80" s="15">
        <v>0.15</v>
      </c>
      <c r="U80" s="15" t="s">
        <v>70</v>
      </c>
      <c r="V80" s="15">
        <v>3</v>
      </c>
      <c r="W80" s="15" t="s">
        <v>551</v>
      </c>
      <c r="X80" s="15">
        <f t="shared" si="7"/>
        <v>3.3516327182774051</v>
      </c>
      <c r="Y80" s="15" t="e">
        <f t="shared" si="13"/>
        <v>#DIV/0!</v>
      </c>
    </row>
    <row r="81" spans="2:25" hidden="1" x14ac:dyDescent="0.4">
      <c r="B81" s="1">
        <v>8</v>
      </c>
      <c r="C81" s="1" t="s">
        <v>86</v>
      </c>
      <c r="D81" s="1" t="s">
        <v>165</v>
      </c>
      <c r="E81" s="1" t="s">
        <v>19</v>
      </c>
      <c r="F81" s="1" t="s">
        <v>520</v>
      </c>
      <c r="G81" s="1">
        <v>12</v>
      </c>
      <c r="H81" s="1">
        <v>0.13200000000000001</v>
      </c>
      <c r="I81" s="1">
        <v>0.92400000000000004</v>
      </c>
      <c r="J81" s="1">
        <f t="shared" si="14"/>
        <v>1</v>
      </c>
      <c r="K81" s="1">
        <f t="shared" si="10"/>
        <v>0.92400000000000004</v>
      </c>
      <c r="L81" s="15">
        <f t="shared" si="15"/>
        <v>0</v>
      </c>
      <c r="M81" s="1">
        <v>1</v>
      </c>
      <c r="N81" s="16"/>
      <c r="O81" s="15">
        <f t="shared" si="11"/>
        <v>313.14999999999998</v>
      </c>
      <c r="P81" s="15">
        <f t="shared" si="4"/>
        <v>40</v>
      </c>
      <c r="Q81" s="15">
        <f t="shared" si="12"/>
        <v>328.15</v>
      </c>
      <c r="R81" s="15">
        <f t="shared" si="6"/>
        <v>55</v>
      </c>
      <c r="S81" s="15">
        <v>8.6174000000000005E-5</v>
      </c>
      <c r="T81" s="15">
        <v>0.15</v>
      </c>
      <c r="U81" s="15" t="s">
        <v>70</v>
      </c>
      <c r="V81" s="15">
        <v>3</v>
      </c>
      <c r="W81" s="15" t="s">
        <v>551</v>
      </c>
      <c r="X81" s="15">
        <f t="shared" si="7"/>
        <v>3.3516327182774051</v>
      </c>
      <c r="Y81" s="15" t="e">
        <f t="shared" si="13"/>
        <v>#DIV/0!</v>
      </c>
    </row>
    <row r="82" spans="2:25" hidden="1" x14ac:dyDescent="0.4">
      <c r="B82" s="1">
        <v>8</v>
      </c>
      <c r="C82" s="1" t="s">
        <v>87</v>
      </c>
      <c r="D82" s="1" t="s">
        <v>167</v>
      </c>
      <c r="E82" s="1" t="s">
        <v>6</v>
      </c>
      <c r="F82" s="1" t="s">
        <v>35</v>
      </c>
      <c r="G82" s="1">
        <v>1</v>
      </c>
      <c r="H82" s="1">
        <v>3.1359999999999999E-3</v>
      </c>
      <c r="I82" s="1">
        <v>3.7636999999999997E-2</v>
      </c>
      <c r="J82" s="1">
        <f t="shared" si="14"/>
        <v>1</v>
      </c>
      <c r="K82" s="1">
        <f t="shared" si="10"/>
        <v>3.7636999999999997E-2</v>
      </c>
      <c r="L82" s="15">
        <f t="shared" si="15"/>
        <v>0</v>
      </c>
      <c r="M82" s="1">
        <v>1</v>
      </c>
      <c r="N82" s="16"/>
      <c r="O82" s="15">
        <f t="shared" si="11"/>
        <v>313.14999999999998</v>
      </c>
      <c r="P82" s="15">
        <f t="shared" si="4"/>
        <v>40</v>
      </c>
      <c r="Q82" s="15">
        <f t="shared" si="12"/>
        <v>328.15</v>
      </c>
      <c r="R82" s="15">
        <f t="shared" si="6"/>
        <v>55</v>
      </c>
      <c r="S82" s="15">
        <v>8.6174000000000005E-5</v>
      </c>
      <c r="T82" s="15">
        <v>0.7</v>
      </c>
      <c r="U82" s="15" t="s">
        <v>70</v>
      </c>
      <c r="V82" s="15">
        <v>3</v>
      </c>
      <c r="W82" s="15" t="s">
        <v>551</v>
      </c>
      <c r="X82" s="15">
        <f t="shared" si="7"/>
        <v>8.508773301256694</v>
      </c>
      <c r="Y82" s="15" t="e">
        <f t="shared" si="13"/>
        <v>#DIV/0!</v>
      </c>
    </row>
    <row r="83" spans="2:25" hidden="1" x14ac:dyDescent="0.4">
      <c r="B83" s="1">
        <v>8</v>
      </c>
      <c r="C83" s="1" t="s">
        <v>87</v>
      </c>
      <c r="D83" s="1" t="s">
        <v>166</v>
      </c>
      <c r="E83" s="1" t="s">
        <v>6</v>
      </c>
      <c r="F83" s="1" t="s">
        <v>35</v>
      </c>
      <c r="G83" s="1">
        <v>4</v>
      </c>
      <c r="H83" s="1">
        <v>3.1359999999999999E-3</v>
      </c>
      <c r="I83" s="1">
        <v>3.1359999999999999E-3</v>
      </c>
      <c r="J83" s="1">
        <f t="shared" si="14"/>
        <v>1</v>
      </c>
      <c r="K83" s="1">
        <f t="shared" si="10"/>
        <v>3.1359999999999999E-3</v>
      </c>
      <c r="L83" s="15">
        <f t="shared" si="15"/>
        <v>0</v>
      </c>
      <c r="M83" s="1">
        <v>1</v>
      </c>
      <c r="N83" s="16"/>
      <c r="O83" s="15">
        <f t="shared" si="11"/>
        <v>313.14999999999998</v>
      </c>
      <c r="P83" s="15">
        <f t="shared" si="4"/>
        <v>40</v>
      </c>
      <c r="Q83" s="15">
        <f t="shared" si="12"/>
        <v>328.15</v>
      </c>
      <c r="R83" s="15">
        <f t="shared" si="6"/>
        <v>55</v>
      </c>
      <c r="S83" s="15">
        <v>8.6174000000000005E-5</v>
      </c>
      <c r="T83" s="15">
        <v>0.7</v>
      </c>
      <c r="U83" s="15" t="s">
        <v>70</v>
      </c>
      <c r="V83" s="15">
        <v>3</v>
      </c>
      <c r="W83" s="15" t="s">
        <v>551</v>
      </c>
      <c r="X83" s="15">
        <f t="shared" si="7"/>
        <v>8.508773301256694</v>
      </c>
      <c r="Y83" s="15" t="e">
        <f t="shared" si="13"/>
        <v>#DIV/0!</v>
      </c>
    </row>
    <row r="84" spans="2:25" hidden="1" x14ac:dyDescent="0.4">
      <c r="B84" s="1">
        <v>8</v>
      </c>
      <c r="C84" s="1" t="s">
        <v>37</v>
      </c>
      <c r="D84" s="1" t="s">
        <v>170</v>
      </c>
      <c r="E84" s="1" t="s">
        <v>11</v>
      </c>
      <c r="F84" s="1" t="s">
        <v>36</v>
      </c>
      <c r="G84" s="1">
        <v>4</v>
      </c>
      <c r="H84" s="1">
        <v>0.109226</v>
      </c>
      <c r="I84" s="1">
        <v>0.43690200000000001</v>
      </c>
      <c r="J84" s="1">
        <f t="shared" si="14"/>
        <v>1</v>
      </c>
      <c r="K84" s="1">
        <f t="shared" si="10"/>
        <v>0.43690200000000001</v>
      </c>
      <c r="L84" s="15">
        <f t="shared" si="15"/>
        <v>0</v>
      </c>
      <c r="M84" s="1">
        <v>1</v>
      </c>
      <c r="N84" s="16"/>
      <c r="O84" s="15">
        <f t="shared" si="11"/>
        <v>313.14999999999998</v>
      </c>
      <c r="P84" s="15">
        <f t="shared" si="4"/>
        <v>40</v>
      </c>
      <c r="Q84" s="15">
        <f t="shared" si="12"/>
        <v>328.15</v>
      </c>
      <c r="R84" s="15">
        <f t="shared" si="6"/>
        <v>55</v>
      </c>
      <c r="S84" s="15">
        <v>8.6174000000000005E-5</v>
      </c>
      <c r="T84" s="15">
        <v>0.22</v>
      </c>
      <c r="U84" s="15" t="s">
        <v>70</v>
      </c>
      <c r="V84" s="15">
        <v>1</v>
      </c>
      <c r="W84" s="15" t="s">
        <v>552</v>
      </c>
      <c r="X84" s="15">
        <f t="shared" si="7"/>
        <v>1.9959373758100374</v>
      </c>
      <c r="Y84" s="15" t="e">
        <f t="shared" si="13"/>
        <v>#DIV/0!</v>
      </c>
    </row>
    <row r="85" spans="2:25" hidden="1" x14ac:dyDescent="0.4">
      <c r="B85" s="1">
        <v>8</v>
      </c>
      <c r="C85" s="1" t="s">
        <v>88</v>
      </c>
      <c r="D85" s="1" t="s">
        <v>57</v>
      </c>
      <c r="E85" s="1" t="s">
        <v>15</v>
      </c>
      <c r="F85" s="1" t="s">
        <v>16</v>
      </c>
      <c r="G85" s="1">
        <v>4</v>
      </c>
      <c r="H85" s="1">
        <v>2.2590000000000002E-3</v>
      </c>
      <c r="I85" s="1">
        <v>9.0349999999999996E-3</v>
      </c>
      <c r="J85" s="1">
        <f t="shared" si="14"/>
        <v>1</v>
      </c>
      <c r="K85" s="1">
        <f t="shared" si="10"/>
        <v>9.0349999999999996E-3</v>
      </c>
      <c r="L85" s="15">
        <f t="shared" si="15"/>
        <v>0</v>
      </c>
      <c r="M85" s="1">
        <v>1</v>
      </c>
      <c r="N85" s="16"/>
      <c r="O85" s="15">
        <f t="shared" si="11"/>
        <v>313.14999999999998</v>
      </c>
      <c r="P85" s="15">
        <f t="shared" si="4"/>
        <v>40</v>
      </c>
      <c r="Q85" s="15">
        <f t="shared" si="12"/>
        <v>328.15</v>
      </c>
      <c r="R85" s="15">
        <f t="shared" si="6"/>
        <v>55</v>
      </c>
      <c r="S85" s="15">
        <v>8.6174000000000005E-5</v>
      </c>
      <c r="T85" s="15">
        <v>0.15</v>
      </c>
      <c r="U85" s="15" t="s">
        <v>70</v>
      </c>
      <c r="V85" s="15">
        <v>3</v>
      </c>
      <c r="W85" s="15" t="s">
        <v>551</v>
      </c>
      <c r="X85" s="15">
        <f t="shared" si="7"/>
        <v>3.3516327182774051</v>
      </c>
      <c r="Y85" s="15" t="e">
        <f t="shared" si="13"/>
        <v>#DIV/0!</v>
      </c>
    </row>
    <row r="86" spans="2:25" hidden="1" x14ac:dyDescent="0.4">
      <c r="B86" s="1">
        <v>8</v>
      </c>
      <c r="C86" s="1" t="s">
        <v>88</v>
      </c>
      <c r="D86" s="1" t="s">
        <v>171</v>
      </c>
      <c r="E86" s="1" t="s">
        <v>15</v>
      </c>
      <c r="F86" s="1" t="s">
        <v>16</v>
      </c>
      <c r="G86" s="1">
        <v>4</v>
      </c>
      <c r="H86" s="1">
        <v>2.2590000000000002E-3</v>
      </c>
      <c r="I86" s="1">
        <v>9.0349999999999996E-3</v>
      </c>
      <c r="J86" s="1">
        <f t="shared" si="14"/>
        <v>1</v>
      </c>
      <c r="K86" s="1">
        <f t="shared" si="10"/>
        <v>9.0349999999999996E-3</v>
      </c>
      <c r="L86" s="15">
        <f t="shared" si="15"/>
        <v>0</v>
      </c>
      <c r="M86" s="1">
        <v>1</v>
      </c>
      <c r="N86" s="16"/>
      <c r="O86" s="15">
        <f t="shared" si="11"/>
        <v>313.14999999999998</v>
      </c>
      <c r="P86" s="15">
        <f t="shared" si="4"/>
        <v>40</v>
      </c>
      <c r="Q86" s="15">
        <f t="shared" si="12"/>
        <v>328.15</v>
      </c>
      <c r="R86" s="15">
        <f t="shared" si="6"/>
        <v>55</v>
      </c>
      <c r="S86" s="15">
        <v>8.6174000000000005E-5</v>
      </c>
      <c r="T86" s="15">
        <v>0.15</v>
      </c>
      <c r="U86" s="15" t="s">
        <v>70</v>
      </c>
      <c r="V86" s="15">
        <v>3</v>
      </c>
      <c r="W86" s="15" t="s">
        <v>551</v>
      </c>
      <c r="X86" s="15">
        <f t="shared" si="7"/>
        <v>3.3516327182774051</v>
      </c>
      <c r="Y86" s="15" t="e">
        <f t="shared" si="13"/>
        <v>#DIV/0!</v>
      </c>
    </row>
    <row r="87" spans="2:25" hidden="1" x14ac:dyDescent="0.4">
      <c r="B87" s="1">
        <v>8</v>
      </c>
      <c r="C87" s="1" t="s">
        <v>88</v>
      </c>
      <c r="D87" s="1" t="s">
        <v>73</v>
      </c>
      <c r="E87" s="1" t="s">
        <v>15</v>
      </c>
      <c r="F87" s="1" t="s">
        <v>16</v>
      </c>
      <c r="G87" s="1">
        <v>1</v>
      </c>
      <c r="H87" s="1">
        <v>2.7049999999999999E-3</v>
      </c>
      <c r="I87" s="1">
        <v>1.0819E-2</v>
      </c>
      <c r="J87" s="1">
        <f t="shared" si="14"/>
        <v>1</v>
      </c>
      <c r="K87" s="1">
        <f t="shared" si="10"/>
        <v>1.0819E-2</v>
      </c>
      <c r="L87" s="15">
        <f t="shared" si="15"/>
        <v>0</v>
      </c>
      <c r="M87" s="1">
        <v>1</v>
      </c>
      <c r="N87" s="16"/>
      <c r="O87" s="15">
        <f t="shared" si="11"/>
        <v>313.14999999999998</v>
      </c>
      <c r="P87" s="15">
        <f t="shared" si="4"/>
        <v>40</v>
      </c>
      <c r="Q87" s="15">
        <f t="shared" si="12"/>
        <v>328.15</v>
      </c>
      <c r="R87" s="15">
        <f t="shared" si="6"/>
        <v>55</v>
      </c>
      <c r="S87" s="15">
        <v>8.6174000000000005E-5</v>
      </c>
      <c r="T87" s="15">
        <v>0.15</v>
      </c>
      <c r="U87" s="15" t="s">
        <v>70</v>
      </c>
      <c r="V87" s="15">
        <v>3</v>
      </c>
      <c r="W87" s="15" t="s">
        <v>551</v>
      </c>
      <c r="X87" s="15">
        <f t="shared" si="7"/>
        <v>3.3516327182774051</v>
      </c>
      <c r="Y87" s="15" t="e">
        <f t="shared" si="13"/>
        <v>#DIV/0!</v>
      </c>
    </row>
    <row r="88" spans="2:25" hidden="1" x14ac:dyDescent="0.4">
      <c r="B88" s="1">
        <v>8</v>
      </c>
      <c r="C88" s="1" t="s">
        <v>88</v>
      </c>
      <c r="D88" s="1" t="s">
        <v>46</v>
      </c>
      <c r="E88" s="1" t="s">
        <v>15</v>
      </c>
      <c r="F88" s="1" t="s">
        <v>16</v>
      </c>
      <c r="G88" s="1">
        <v>3</v>
      </c>
      <c r="H88" s="1">
        <v>2.7049999999999999E-3</v>
      </c>
      <c r="I88" s="1">
        <v>2.7049999999999999E-3</v>
      </c>
      <c r="J88" s="1">
        <f t="shared" si="14"/>
        <v>1</v>
      </c>
      <c r="K88" s="1">
        <f t="shared" si="10"/>
        <v>2.7049999999999999E-3</v>
      </c>
      <c r="L88" s="15">
        <f t="shared" si="15"/>
        <v>0</v>
      </c>
      <c r="M88" s="1">
        <v>1</v>
      </c>
      <c r="N88" s="16"/>
      <c r="O88" s="15">
        <f t="shared" si="11"/>
        <v>313.14999999999998</v>
      </c>
      <c r="P88" s="15">
        <f t="shared" ref="P88:P151" si="16">$H$11</f>
        <v>40</v>
      </c>
      <c r="Q88" s="15">
        <f t="shared" si="12"/>
        <v>328.15</v>
      </c>
      <c r="R88" s="15">
        <f t="shared" ref="R88:R151" si="17">$I$11</f>
        <v>55</v>
      </c>
      <c r="S88" s="15">
        <v>8.6174000000000005E-5</v>
      </c>
      <c r="T88" s="15">
        <v>0.15</v>
      </c>
      <c r="U88" s="15" t="s">
        <v>70</v>
      </c>
      <c r="V88" s="15">
        <v>3</v>
      </c>
      <c r="W88" s="15" t="s">
        <v>551</v>
      </c>
      <c r="X88" s="15">
        <f t="shared" ref="X88:X151" si="18">EXP((T88/S88)*(1/O88-1/Q88))*((R88/P88)^V88)</f>
        <v>3.3516327182774051</v>
      </c>
      <c r="Y88" s="15" t="e">
        <f t="shared" si="13"/>
        <v>#DIV/0!</v>
      </c>
    </row>
    <row r="89" spans="2:25" hidden="1" x14ac:dyDescent="0.4">
      <c r="B89" s="1">
        <v>8</v>
      </c>
      <c r="C89" s="1" t="s">
        <v>47</v>
      </c>
      <c r="D89" s="1" t="s">
        <v>174</v>
      </c>
      <c r="E89" s="1" t="s">
        <v>48</v>
      </c>
      <c r="F89" s="1" t="s">
        <v>49</v>
      </c>
      <c r="G89" s="1">
        <v>1</v>
      </c>
      <c r="H89" s="1">
        <v>1.807045</v>
      </c>
      <c r="I89" s="1">
        <v>5.4211349999999996</v>
      </c>
      <c r="J89" s="1">
        <f t="shared" si="14"/>
        <v>1</v>
      </c>
      <c r="K89" s="1">
        <f t="shared" si="10"/>
        <v>5.4211349999999996</v>
      </c>
      <c r="L89" s="15">
        <f t="shared" si="15"/>
        <v>0</v>
      </c>
      <c r="M89" s="1">
        <v>1</v>
      </c>
      <c r="N89" s="16"/>
      <c r="O89" s="15">
        <f t="shared" si="11"/>
        <v>313.14999999999998</v>
      </c>
      <c r="P89" s="15">
        <f t="shared" si="16"/>
        <v>40</v>
      </c>
      <c r="Q89" s="15">
        <f t="shared" si="12"/>
        <v>328.15</v>
      </c>
      <c r="R89" s="15">
        <f t="shared" si="17"/>
        <v>55</v>
      </c>
      <c r="S89" s="15">
        <v>8.6174000000000005E-5</v>
      </c>
      <c r="T89" s="15">
        <v>0.4</v>
      </c>
      <c r="U89" s="15" t="s">
        <v>70</v>
      </c>
      <c r="V89" s="15">
        <v>3</v>
      </c>
      <c r="W89" s="15" t="s">
        <v>551</v>
      </c>
      <c r="X89" s="15">
        <f t="shared" si="18"/>
        <v>5.1188252000049976</v>
      </c>
      <c r="Y89" s="15" t="e">
        <f t="shared" si="13"/>
        <v>#DIV/0!</v>
      </c>
    </row>
    <row r="90" spans="2:25" x14ac:dyDescent="0.4">
      <c r="B90" s="2">
        <v>6</v>
      </c>
      <c r="C90" s="2" t="s">
        <v>104</v>
      </c>
      <c r="D90" s="2" t="s">
        <v>205</v>
      </c>
      <c r="E90" s="2" t="s">
        <v>512</v>
      </c>
      <c r="F90" s="2" t="s">
        <v>512</v>
      </c>
      <c r="G90" s="2">
        <v>1</v>
      </c>
      <c r="H90" s="2">
        <v>0.56673200000000001</v>
      </c>
      <c r="I90" s="2">
        <v>0.56673200000000001</v>
      </c>
      <c r="J90" s="2">
        <f t="shared" si="14"/>
        <v>1</v>
      </c>
      <c r="K90" s="2">
        <f t="shared" si="10"/>
        <v>0.56673200000000001</v>
      </c>
      <c r="L90" s="2" t="s">
        <v>528</v>
      </c>
      <c r="M90" s="2">
        <v>0</v>
      </c>
      <c r="N90" s="16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</row>
    <row r="91" spans="2:25" hidden="1" x14ac:dyDescent="0.4">
      <c r="B91" s="1">
        <v>7</v>
      </c>
      <c r="C91" s="1" t="s">
        <v>105</v>
      </c>
      <c r="D91" s="1" t="s">
        <v>206</v>
      </c>
      <c r="E91" s="1" t="s">
        <v>514</v>
      </c>
      <c r="F91" s="1" t="s">
        <v>14</v>
      </c>
      <c r="G91" s="1">
        <v>1</v>
      </c>
      <c r="H91" s="1">
        <v>2.075E-3</v>
      </c>
      <c r="I91" s="1">
        <v>2.075E-3</v>
      </c>
      <c r="J91" s="1">
        <f t="shared" si="14"/>
        <v>1</v>
      </c>
      <c r="K91" s="1">
        <f t="shared" si="10"/>
        <v>2.075E-3</v>
      </c>
      <c r="L91" s="15">
        <f t="shared" si="15"/>
        <v>0</v>
      </c>
      <c r="M91" s="1">
        <v>1</v>
      </c>
      <c r="N91" s="16"/>
      <c r="O91" s="15">
        <f t="shared" ref="O91:O96" si="19">$H$9+273.15</f>
        <v>313.14999999999998</v>
      </c>
      <c r="P91" s="15">
        <f t="shared" si="16"/>
        <v>40</v>
      </c>
      <c r="Q91" s="15">
        <f t="shared" ref="Q91:Q96" si="20">$I$9+273.15</f>
        <v>328.15</v>
      </c>
      <c r="R91" s="15">
        <f t="shared" si="17"/>
        <v>55</v>
      </c>
      <c r="S91" s="15">
        <v>8.6174000000000005E-5</v>
      </c>
      <c r="T91" s="15">
        <v>0.4</v>
      </c>
      <c r="U91" s="15" t="s">
        <v>70</v>
      </c>
      <c r="V91" s="15">
        <v>3</v>
      </c>
      <c r="W91" s="15" t="s">
        <v>551</v>
      </c>
      <c r="X91" s="15">
        <f t="shared" si="18"/>
        <v>5.1188252000049976</v>
      </c>
      <c r="Y91" s="15" t="e">
        <f t="shared" ref="Y91:Y96" si="21">(K91/$K$18)*X91</f>
        <v>#DIV/0!</v>
      </c>
    </row>
    <row r="92" spans="2:25" hidden="1" x14ac:dyDescent="0.4">
      <c r="B92" s="1">
        <v>7</v>
      </c>
      <c r="C92" s="1" t="s">
        <v>74</v>
      </c>
      <c r="D92" s="1" t="s">
        <v>75</v>
      </c>
      <c r="E92" s="1" t="s">
        <v>13</v>
      </c>
      <c r="F92" s="1" t="s">
        <v>519</v>
      </c>
      <c r="G92" s="1">
        <v>6</v>
      </c>
      <c r="H92" s="1">
        <v>0.43653900000000001</v>
      </c>
      <c r="I92" s="1">
        <v>0.43653900000000001</v>
      </c>
      <c r="J92" s="1">
        <f t="shared" si="14"/>
        <v>1</v>
      </c>
      <c r="K92" s="1">
        <f t="shared" si="10"/>
        <v>0.43653900000000001</v>
      </c>
      <c r="L92" s="15">
        <f t="shared" si="15"/>
        <v>0</v>
      </c>
      <c r="M92" s="1">
        <v>1</v>
      </c>
      <c r="N92" s="16"/>
      <c r="O92" s="15">
        <f t="shared" si="19"/>
        <v>313.14999999999998</v>
      </c>
      <c r="P92" s="15">
        <f t="shared" si="16"/>
        <v>40</v>
      </c>
      <c r="Q92" s="15">
        <f t="shared" si="20"/>
        <v>328.15</v>
      </c>
      <c r="R92" s="15">
        <f t="shared" si="17"/>
        <v>55</v>
      </c>
      <c r="S92" s="15">
        <v>8.6174000000000005E-5</v>
      </c>
      <c r="T92" s="15">
        <v>0.4</v>
      </c>
      <c r="U92" s="15" t="s">
        <v>70</v>
      </c>
      <c r="V92" s="15">
        <v>3</v>
      </c>
      <c r="W92" s="15" t="s">
        <v>551</v>
      </c>
      <c r="X92" s="15">
        <f t="shared" si="18"/>
        <v>5.1188252000049976</v>
      </c>
      <c r="Y92" s="15" t="e">
        <f t="shared" si="21"/>
        <v>#DIV/0!</v>
      </c>
    </row>
    <row r="93" spans="2:25" hidden="1" x14ac:dyDescent="0.4">
      <c r="B93" s="1">
        <v>7</v>
      </c>
      <c r="C93" s="1" t="s">
        <v>85</v>
      </c>
      <c r="D93" s="1" t="s">
        <v>207</v>
      </c>
      <c r="E93" s="1" t="s">
        <v>9</v>
      </c>
      <c r="F93" s="1" t="s">
        <v>10</v>
      </c>
      <c r="G93" s="1">
        <v>4</v>
      </c>
      <c r="H93" s="1">
        <v>1.3866E-2</v>
      </c>
      <c r="I93" s="1">
        <v>8.3195000000000005E-2</v>
      </c>
      <c r="J93" s="1">
        <f t="shared" si="14"/>
        <v>1</v>
      </c>
      <c r="K93" s="1">
        <f t="shared" si="10"/>
        <v>8.3195000000000005E-2</v>
      </c>
      <c r="L93" s="15">
        <f t="shared" si="15"/>
        <v>0</v>
      </c>
      <c r="M93" s="1">
        <v>1</v>
      </c>
      <c r="N93" s="16"/>
      <c r="O93" s="15">
        <f t="shared" si="19"/>
        <v>313.14999999999998</v>
      </c>
      <c r="P93" s="15">
        <f t="shared" si="16"/>
        <v>40</v>
      </c>
      <c r="Q93" s="15">
        <f t="shared" si="20"/>
        <v>328.15</v>
      </c>
      <c r="R93" s="15">
        <f t="shared" si="17"/>
        <v>55</v>
      </c>
      <c r="S93" s="15">
        <v>8.6174000000000005E-5</v>
      </c>
      <c r="T93" s="15">
        <v>0.05</v>
      </c>
      <c r="U93" s="15" t="s">
        <v>70</v>
      </c>
      <c r="V93" s="15">
        <v>3</v>
      </c>
      <c r="W93" s="15" t="s">
        <v>551</v>
      </c>
      <c r="X93" s="15">
        <f t="shared" si="18"/>
        <v>2.8293773340314585</v>
      </c>
      <c r="Y93" s="15" t="e">
        <f t="shared" si="21"/>
        <v>#DIV/0!</v>
      </c>
    </row>
    <row r="94" spans="2:25" hidden="1" x14ac:dyDescent="0.4">
      <c r="B94" s="1">
        <v>7</v>
      </c>
      <c r="C94" s="1" t="s">
        <v>85</v>
      </c>
      <c r="D94" s="1" t="s">
        <v>208</v>
      </c>
      <c r="E94" s="1" t="s">
        <v>9</v>
      </c>
      <c r="F94" s="1" t="s">
        <v>10</v>
      </c>
      <c r="G94" s="1">
        <v>2</v>
      </c>
      <c r="H94" s="1">
        <v>1.0886E-2</v>
      </c>
      <c r="I94" s="1">
        <v>4.3543999999999999E-2</v>
      </c>
      <c r="J94" s="1">
        <f t="shared" si="14"/>
        <v>1</v>
      </c>
      <c r="K94" s="1">
        <f t="shared" si="10"/>
        <v>4.3543999999999999E-2</v>
      </c>
      <c r="L94" s="15">
        <f t="shared" si="15"/>
        <v>0</v>
      </c>
      <c r="M94" s="1">
        <v>1</v>
      </c>
      <c r="N94" s="16"/>
      <c r="O94" s="15">
        <f t="shared" si="19"/>
        <v>313.14999999999998</v>
      </c>
      <c r="P94" s="15">
        <f t="shared" si="16"/>
        <v>40</v>
      </c>
      <c r="Q94" s="15">
        <f t="shared" si="20"/>
        <v>328.15</v>
      </c>
      <c r="R94" s="15">
        <f t="shared" si="17"/>
        <v>55</v>
      </c>
      <c r="S94" s="15">
        <v>8.6174000000000005E-5</v>
      </c>
      <c r="T94" s="15">
        <v>0.05</v>
      </c>
      <c r="U94" s="15" t="s">
        <v>70</v>
      </c>
      <c r="V94" s="15">
        <v>3</v>
      </c>
      <c r="W94" s="15" t="s">
        <v>551</v>
      </c>
      <c r="X94" s="15">
        <f t="shared" si="18"/>
        <v>2.8293773340314585</v>
      </c>
      <c r="Y94" s="15" t="e">
        <f t="shared" si="21"/>
        <v>#DIV/0!</v>
      </c>
    </row>
    <row r="95" spans="2:25" hidden="1" x14ac:dyDescent="0.4">
      <c r="B95" s="1">
        <v>7</v>
      </c>
      <c r="C95" s="1" t="s">
        <v>41</v>
      </c>
      <c r="D95" s="1" t="s">
        <v>209</v>
      </c>
      <c r="E95" s="1" t="s">
        <v>7</v>
      </c>
      <c r="F95" s="1" t="s">
        <v>8</v>
      </c>
      <c r="G95" s="1">
        <v>1</v>
      </c>
      <c r="H95" s="1">
        <v>4.5899999999999999E-4</v>
      </c>
      <c r="I95" s="1">
        <v>9.19E-4</v>
      </c>
      <c r="J95" s="1">
        <f t="shared" si="14"/>
        <v>1</v>
      </c>
      <c r="K95" s="1">
        <f t="shared" si="10"/>
        <v>9.19E-4</v>
      </c>
      <c r="L95" s="15">
        <f t="shared" si="15"/>
        <v>0</v>
      </c>
      <c r="M95" s="1">
        <v>1</v>
      </c>
      <c r="N95" s="16"/>
      <c r="O95" s="15">
        <f t="shared" si="19"/>
        <v>313.14999999999998</v>
      </c>
      <c r="P95" s="15">
        <f t="shared" si="16"/>
        <v>40</v>
      </c>
      <c r="Q95" s="15">
        <f t="shared" si="20"/>
        <v>328.15</v>
      </c>
      <c r="R95" s="15">
        <f t="shared" si="17"/>
        <v>55</v>
      </c>
      <c r="S95" s="15">
        <v>8.6174000000000005E-5</v>
      </c>
      <c r="T95" s="15">
        <v>0.15</v>
      </c>
      <c r="U95" s="15" t="s">
        <v>70</v>
      </c>
      <c r="V95" s="15">
        <v>3</v>
      </c>
      <c r="W95" s="15" t="s">
        <v>551</v>
      </c>
      <c r="X95" s="15">
        <f t="shared" si="18"/>
        <v>3.3516327182774051</v>
      </c>
      <c r="Y95" s="15" t="e">
        <f t="shared" si="21"/>
        <v>#DIV/0!</v>
      </c>
    </row>
    <row r="96" spans="2:25" hidden="1" x14ac:dyDescent="0.4">
      <c r="B96" s="1">
        <v>7</v>
      </c>
      <c r="C96" s="1" t="s">
        <v>41</v>
      </c>
      <c r="D96" s="1" t="s">
        <v>210</v>
      </c>
      <c r="E96" s="1" t="s">
        <v>7</v>
      </c>
      <c r="F96" s="1" t="s">
        <v>8</v>
      </c>
      <c r="G96" s="1">
        <v>1</v>
      </c>
      <c r="H96" s="1">
        <v>4.5899999999999999E-4</v>
      </c>
      <c r="I96" s="1">
        <v>4.5899999999999999E-4</v>
      </c>
      <c r="J96" s="1">
        <f t="shared" si="14"/>
        <v>1</v>
      </c>
      <c r="K96" s="1">
        <f t="shared" si="10"/>
        <v>4.5899999999999999E-4</v>
      </c>
      <c r="L96" s="15">
        <f t="shared" si="15"/>
        <v>0</v>
      </c>
      <c r="M96" s="1">
        <v>1</v>
      </c>
      <c r="N96" s="16"/>
      <c r="O96" s="15">
        <f t="shared" si="19"/>
        <v>313.14999999999998</v>
      </c>
      <c r="P96" s="15">
        <f t="shared" si="16"/>
        <v>40</v>
      </c>
      <c r="Q96" s="15">
        <f t="shared" si="20"/>
        <v>328.15</v>
      </c>
      <c r="R96" s="15">
        <f t="shared" si="17"/>
        <v>55</v>
      </c>
      <c r="S96" s="15">
        <v>8.6174000000000005E-5</v>
      </c>
      <c r="T96" s="15">
        <v>0.15</v>
      </c>
      <c r="U96" s="15" t="s">
        <v>70</v>
      </c>
      <c r="V96" s="15">
        <v>3</v>
      </c>
      <c r="W96" s="15" t="s">
        <v>551</v>
      </c>
      <c r="X96" s="15">
        <f t="shared" si="18"/>
        <v>3.3516327182774051</v>
      </c>
      <c r="Y96" s="15" t="e">
        <f t="shared" si="21"/>
        <v>#DIV/0!</v>
      </c>
    </row>
    <row r="97" spans="2:25" x14ac:dyDescent="0.4">
      <c r="B97" s="2">
        <v>6</v>
      </c>
      <c r="C97" s="2" t="s">
        <v>106</v>
      </c>
      <c r="D97" s="2" t="s">
        <v>211</v>
      </c>
      <c r="E97" s="2" t="s">
        <v>512</v>
      </c>
      <c r="F97" s="2" t="s">
        <v>512</v>
      </c>
      <c r="G97" s="2">
        <v>1</v>
      </c>
      <c r="H97" s="2">
        <v>70.821213999999998</v>
      </c>
      <c r="I97" s="2">
        <v>70.821213999999998</v>
      </c>
      <c r="J97" s="2">
        <f t="shared" si="14"/>
        <v>1</v>
      </c>
      <c r="K97" s="2">
        <f t="shared" si="10"/>
        <v>70.821213999999998</v>
      </c>
      <c r="L97" s="2" t="s">
        <v>528</v>
      </c>
      <c r="M97" s="2">
        <v>0</v>
      </c>
      <c r="N97" s="16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</row>
    <row r="98" spans="2:25" hidden="1" x14ac:dyDescent="0.4">
      <c r="B98" s="1">
        <v>7</v>
      </c>
      <c r="C98" s="1" t="s">
        <v>107</v>
      </c>
      <c r="D98" s="1" t="s">
        <v>212</v>
      </c>
      <c r="E98" s="1" t="s">
        <v>516</v>
      </c>
      <c r="F98" s="1" t="s">
        <v>522</v>
      </c>
      <c r="G98" s="1">
        <v>2</v>
      </c>
      <c r="H98" s="1">
        <v>1.1499999999999999</v>
      </c>
      <c r="I98" s="1">
        <v>1.1499999999999999</v>
      </c>
      <c r="J98" s="1">
        <f t="shared" si="14"/>
        <v>1</v>
      </c>
      <c r="K98" s="1">
        <f t="shared" ref="K98:K161" si="22">I98*J98</f>
        <v>1.1499999999999999</v>
      </c>
      <c r="L98" s="15">
        <f t="shared" si="15"/>
        <v>0</v>
      </c>
      <c r="M98" s="1">
        <v>1</v>
      </c>
      <c r="N98" s="16"/>
      <c r="O98" s="15">
        <f>$H$9+273.15</f>
        <v>313.14999999999998</v>
      </c>
      <c r="P98" s="15">
        <f t="shared" si="16"/>
        <v>40</v>
      </c>
      <c r="Q98" s="15">
        <f>$I$9+273.15</f>
        <v>328.15</v>
      </c>
      <c r="R98" s="15">
        <f t="shared" si="17"/>
        <v>55</v>
      </c>
      <c r="S98" s="15">
        <v>8.6174000000000005E-5</v>
      </c>
      <c r="T98" s="15">
        <v>0.35</v>
      </c>
      <c r="U98" s="15" t="s">
        <v>70</v>
      </c>
      <c r="V98" s="15">
        <v>3</v>
      </c>
      <c r="W98" s="15" t="s">
        <v>551</v>
      </c>
      <c r="X98" s="15">
        <f t="shared" si="18"/>
        <v>4.7031358521412709</v>
      </c>
      <c r="Y98" s="15" t="e">
        <f>(K98/$K$18)*X98</f>
        <v>#DIV/0!</v>
      </c>
    </row>
    <row r="99" spans="2:25" hidden="1" x14ac:dyDescent="0.4">
      <c r="B99" s="1">
        <v>7</v>
      </c>
      <c r="C99" s="1" t="s">
        <v>108</v>
      </c>
      <c r="D99" s="1" t="s">
        <v>213</v>
      </c>
      <c r="E99" s="1" t="s">
        <v>516</v>
      </c>
      <c r="F99" s="1" t="s">
        <v>522</v>
      </c>
      <c r="G99" s="1">
        <v>1</v>
      </c>
      <c r="H99" s="1">
        <v>1.1499999999999999</v>
      </c>
      <c r="I99" s="1">
        <v>2.2999999999999998</v>
      </c>
      <c r="J99" s="1">
        <f t="shared" si="14"/>
        <v>1</v>
      </c>
      <c r="K99" s="1">
        <f t="shared" si="22"/>
        <v>2.2999999999999998</v>
      </c>
      <c r="L99" s="15">
        <f t="shared" si="15"/>
        <v>0</v>
      </c>
      <c r="M99" s="1">
        <v>1</v>
      </c>
      <c r="N99" s="16"/>
      <c r="O99" s="15">
        <f>$H$9+273.15</f>
        <v>313.14999999999998</v>
      </c>
      <c r="P99" s="15">
        <f t="shared" si="16"/>
        <v>40</v>
      </c>
      <c r="Q99" s="15">
        <f>$I$9+273.15</f>
        <v>328.15</v>
      </c>
      <c r="R99" s="15">
        <f t="shared" si="17"/>
        <v>55</v>
      </c>
      <c r="S99" s="15">
        <v>8.6174000000000005E-5</v>
      </c>
      <c r="T99" s="15">
        <v>0.35</v>
      </c>
      <c r="U99" s="15" t="s">
        <v>70</v>
      </c>
      <c r="V99" s="15">
        <v>3</v>
      </c>
      <c r="W99" s="15" t="s">
        <v>551</v>
      </c>
      <c r="X99" s="15">
        <f t="shared" si="18"/>
        <v>4.7031358521412709</v>
      </c>
      <c r="Y99" s="15" t="e">
        <f>(K99/$K$18)*X99</f>
        <v>#DIV/0!</v>
      </c>
    </row>
    <row r="100" spans="2:25" hidden="1" x14ac:dyDescent="0.4">
      <c r="B100" s="1">
        <v>7</v>
      </c>
      <c r="C100" s="1" t="s">
        <v>109</v>
      </c>
      <c r="D100" s="1" t="s">
        <v>214</v>
      </c>
      <c r="E100" s="1" t="s">
        <v>516</v>
      </c>
      <c r="F100" s="1" t="s">
        <v>522</v>
      </c>
      <c r="G100" s="1">
        <v>1</v>
      </c>
      <c r="H100" s="1">
        <v>1.1499999999999999</v>
      </c>
      <c r="I100" s="1">
        <v>1.1499999999999999</v>
      </c>
      <c r="J100" s="1">
        <f t="shared" si="14"/>
        <v>1</v>
      </c>
      <c r="K100" s="1">
        <f t="shared" si="22"/>
        <v>1.1499999999999999</v>
      </c>
      <c r="L100" s="15">
        <f t="shared" si="15"/>
        <v>0</v>
      </c>
      <c r="M100" s="1">
        <v>1</v>
      </c>
      <c r="N100" s="16"/>
      <c r="O100" s="15">
        <f>$H$9+273.15</f>
        <v>313.14999999999998</v>
      </c>
      <c r="P100" s="15">
        <f t="shared" si="16"/>
        <v>40</v>
      </c>
      <c r="Q100" s="15">
        <f>$I$9+273.15</f>
        <v>328.15</v>
      </c>
      <c r="R100" s="15">
        <f t="shared" si="17"/>
        <v>55</v>
      </c>
      <c r="S100" s="15">
        <v>8.6174000000000005E-5</v>
      </c>
      <c r="T100" s="15">
        <v>0.35</v>
      </c>
      <c r="U100" s="15" t="s">
        <v>70</v>
      </c>
      <c r="V100" s="15">
        <v>3</v>
      </c>
      <c r="W100" s="15" t="s">
        <v>551</v>
      </c>
      <c r="X100" s="15">
        <f t="shared" si="18"/>
        <v>4.7031358521412709</v>
      </c>
      <c r="Y100" s="15" t="e">
        <f>(K100/$K$18)*X100</f>
        <v>#DIV/0!</v>
      </c>
    </row>
    <row r="101" spans="2:25" hidden="1" x14ac:dyDescent="0.4">
      <c r="B101" s="1">
        <v>7</v>
      </c>
      <c r="C101" s="1" t="s">
        <v>110</v>
      </c>
      <c r="D101" s="1" t="s">
        <v>539</v>
      </c>
      <c r="E101" s="1" t="s">
        <v>512</v>
      </c>
      <c r="F101" s="1" t="s">
        <v>512</v>
      </c>
      <c r="G101" s="1">
        <v>1</v>
      </c>
      <c r="H101" s="1">
        <v>0.33329999999999999</v>
      </c>
      <c r="I101" s="1">
        <v>0.33329999999999999</v>
      </c>
      <c r="J101" s="1">
        <f t="shared" si="14"/>
        <v>1</v>
      </c>
      <c r="K101" s="1">
        <f t="shared" si="22"/>
        <v>0.33329999999999999</v>
      </c>
      <c r="L101" s="15">
        <f t="shared" si="15"/>
        <v>0</v>
      </c>
      <c r="M101" s="1">
        <v>1</v>
      </c>
      <c r="N101" s="16"/>
      <c r="O101" s="15">
        <f>$H$9+273.15</f>
        <v>313.14999999999998</v>
      </c>
      <c r="P101" s="15">
        <f t="shared" si="16"/>
        <v>40</v>
      </c>
      <c r="Q101" s="15">
        <f>$I$9+273.15</f>
        <v>328.15</v>
      </c>
      <c r="R101" s="15">
        <f t="shared" si="17"/>
        <v>55</v>
      </c>
      <c r="S101" s="15">
        <v>8.6174000000000005E-5</v>
      </c>
      <c r="T101" s="1">
        <v>0.35</v>
      </c>
      <c r="U101" s="15" t="s">
        <v>70</v>
      </c>
      <c r="V101" s="15">
        <v>3</v>
      </c>
      <c r="W101" s="15" t="s">
        <v>551</v>
      </c>
      <c r="X101" s="15">
        <f t="shared" si="18"/>
        <v>4.7031358521412709</v>
      </c>
      <c r="Y101" s="15" t="e">
        <f>(K101/$K$18)*X101</f>
        <v>#DIV/0!</v>
      </c>
    </row>
    <row r="102" spans="2:25" x14ac:dyDescent="0.4">
      <c r="B102" s="2">
        <v>7</v>
      </c>
      <c r="C102" s="2" t="s">
        <v>111</v>
      </c>
      <c r="D102" s="2" t="s">
        <v>216</v>
      </c>
      <c r="E102" s="2" t="s">
        <v>512</v>
      </c>
      <c r="F102" s="2" t="s">
        <v>512</v>
      </c>
      <c r="G102" s="2">
        <v>1</v>
      </c>
      <c r="H102" s="2">
        <v>52.029142</v>
      </c>
      <c r="I102" s="2">
        <v>52.029142</v>
      </c>
      <c r="J102" s="2">
        <f t="shared" si="14"/>
        <v>1</v>
      </c>
      <c r="K102" s="2">
        <f t="shared" si="22"/>
        <v>52.029142</v>
      </c>
      <c r="L102" s="2" t="s">
        <v>528</v>
      </c>
      <c r="M102" s="2">
        <v>0</v>
      </c>
      <c r="N102" s="16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</row>
    <row r="103" spans="2:25" hidden="1" x14ac:dyDescent="0.4">
      <c r="B103" s="1">
        <v>8</v>
      </c>
      <c r="C103" s="1" t="s">
        <v>112</v>
      </c>
      <c r="D103" s="1" t="s">
        <v>217</v>
      </c>
      <c r="E103" s="1" t="s">
        <v>514</v>
      </c>
      <c r="F103" s="1" t="s">
        <v>14</v>
      </c>
      <c r="G103" s="1">
        <v>4</v>
      </c>
      <c r="H103" s="1">
        <v>2.075E-3</v>
      </c>
      <c r="I103" s="1">
        <v>2.075E-3</v>
      </c>
      <c r="J103" s="1">
        <f t="shared" si="14"/>
        <v>1</v>
      </c>
      <c r="K103" s="1">
        <f t="shared" si="22"/>
        <v>2.075E-3</v>
      </c>
      <c r="L103" s="15">
        <f t="shared" si="15"/>
        <v>0</v>
      </c>
      <c r="M103" s="1">
        <v>1</v>
      </c>
      <c r="N103" s="16"/>
      <c r="O103" s="15">
        <f t="shared" ref="O103:O166" si="23">$H$9+273.15</f>
        <v>313.14999999999998</v>
      </c>
      <c r="P103" s="15">
        <f t="shared" si="16"/>
        <v>40</v>
      </c>
      <c r="Q103" s="15">
        <f t="shared" ref="Q103:Q166" si="24">$I$9+273.15</f>
        <v>328.15</v>
      </c>
      <c r="R103" s="15">
        <f t="shared" si="17"/>
        <v>55</v>
      </c>
      <c r="S103" s="15">
        <v>8.6174000000000005E-5</v>
      </c>
      <c r="T103" s="15">
        <v>0.4</v>
      </c>
      <c r="U103" s="15" t="s">
        <v>70</v>
      </c>
      <c r="V103" s="15">
        <v>3</v>
      </c>
      <c r="W103" s="15" t="s">
        <v>551</v>
      </c>
      <c r="X103" s="15">
        <f t="shared" si="18"/>
        <v>5.1188252000049976</v>
      </c>
      <c r="Y103" s="15" t="e">
        <f t="shared" ref="Y103:Y134" si="25">(K103/$K$18)*X103</f>
        <v>#DIV/0!</v>
      </c>
    </row>
    <row r="104" spans="2:25" hidden="1" x14ac:dyDescent="0.4">
      <c r="B104" s="1">
        <v>8</v>
      </c>
      <c r="C104" s="1" t="s">
        <v>113</v>
      </c>
      <c r="D104" s="1" t="s">
        <v>218</v>
      </c>
      <c r="E104" s="1" t="s">
        <v>9</v>
      </c>
      <c r="F104" s="1" t="s">
        <v>523</v>
      </c>
      <c r="G104" s="1">
        <v>5</v>
      </c>
      <c r="H104" s="1">
        <v>1.2019E-2</v>
      </c>
      <c r="I104" s="1">
        <v>4.8077000000000002E-2</v>
      </c>
      <c r="J104" s="1">
        <f t="shared" si="14"/>
        <v>1</v>
      </c>
      <c r="K104" s="1">
        <f t="shared" si="22"/>
        <v>4.8077000000000002E-2</v>
      </c>
      <c r="L104" s="15">
        <f t="shared" si="15"/>
        <v>0</v>
      </c>
      <c r="M104" s="1">
        <v>1</v>
      </c>
      <c r="N104" s="16"/>
      <c r="O104" s="15">
        <f t="shared" si="23"/>
        <v>313.14999999999998</v>
      </c>
      <c r="P104" s="15">
        <f t="shared" si="16"/>
        <v>40</v>
      </c>
      <c r="Q104" s="15">
        <f t="shared" si="24"/>
        <v>328.15</v>
      </c>
      <c r="R104" s="15">
        <f t="shared" si="17"/>
        <v>55</v>
      </c>
      <c r="S104" s="15">
        <v>8.6174000000000005E-5</v>
      </c>
      <c r="T104" s="15">
        <v>0.4</v>
      </c>
      <c r="U104" s="15" t="s">
        <v>70</v>
      </c>
      <c r="V104" s="15">
        <v>3</v>
      </c>
      <c r="W104" s="15" t="s">
        <v>551</v>
      </c>
      <c r="X104" s="15">
        <f t="shared" si="18"/>
        <v>5.1188252000049976</v>
      </c>
      <c r="Y104" s="15" t="e">
        <f t="shared" si="25"/>
        <v>#DIV/0!</v>
      </c>
    </row>
    <row r="105" spans="2:25" hidden="1" x14ac:dyDescent="0.4">
      <c r="B105" s="1">
        <v>8</v>
      </c>
      <c r="C105" s="1" t="s">
        <v>113</v>
      </c>
      <c r="D105" s="1" t="s">
        <v>219</v>
      </c>
      <c r="E105" s="1" t="s">
        <v>9</v>
      </c>
      <c r="F105" s="1" t="s">
        <v>523</v>
      </c>
      <c r="G105" s="1">
        <v>18</v>
      </c>
      <c r="H105" s="1">
        <v>2.0412E-2</v>
      </c>
      <c r="I105" s="1">
        <v>0.102058</v>
      </c>
      <c r="J105" s="1">
        <f t="shared" si="14"/>
        <v>1</v>
      </c>
      <c r="K105" s="1">
        <f t="shared" si="22"/>
        <v>0.102058</v>
      </c>
      <c r="L105" s="15">
        <f t="shared" si="15"/>
        <v>0</v>
      </c>
      <c r="M105" s="1">
        <v>1</v>
      </c>
      <c r="N105" s="16"/>
      <c r="O105" s="15">
        <f t="shared" si="23"/>
        <v>313.14999999999998</v>
      </c>
      <c r="P105" s="15">
        <f t="shared" si="16"/>
        <v>40</v>
      </c>
      <c r="Q105" s="15">
        <f t="shared" si="24"/>
        <v>328.15</v>
      </c>
      <c r="R105" s="15">
        <f t="shared" si="17"/>
        <v>55</v>
      </c>
      <c r="S105" s="15">
        <v>8.6174000000000005E-5</v>
      </c>
      <c r="T105" s="15">
        <v>0.4</v>
      </c>
      <c r="U105" s="15" t="s">
        <v>70</v>
      </c>
      <c r="V105" s="15">
        <v>3</v>
      </c>
      <c r="W105" s="15" t="s">
        <v>551</v>
      </c>
      <c r="X105" s="15">
        <f t="shared" si="18"/>
        <v>5.1188252000049976</v>
      </c>
      <c r="Y105" s="15" t="e">
        <f t="shared" si="25"/>
        <v>#DIV/0!</v>
      </c>
    </row>
    <row r="106" spans="2:25" hidden="1" x14ac:dyDescent="0.4">
      <c r="B106" s="1">
        <v>8</v>
      </c>
      <c r="C106" s="1" t="s">
        <v>114</v>
      </c>
      <c r="D106" s="1" t="s">
        <v>220</v>
      </c>
      <c r="E106" s="1" t="s">
        <v>19</v>
      </c>
      <c r="F106" s="1" t="s">
        <v>520</v>
      </c>
      <c r="G106" s="1">
        <v>2</v>
      </c>
      <c r="H106" s="1">
        <v>0.13200000000000001</v>
      </c>
      <c r="I106" s="1">
        <v>2.3759999999999999</v>
      </c>
      <c r="J106" s="1">
        <f t="shared" si="14"/>
        <v>1</v>
      </c>
      <c r="K106" s="1">
        <f t="shared" si="22"/>
        <v>2.3759999999999999</v>
      </c>
      <c r="L106" s="15">
        <f t="shared" si="15"/>
        <v>0</v>
      </c>
      <c r="M106" s="1">
        <v>1</v>
      </c>
      <c r="N106" s="16"/>
      <c r="O106" s="15">
        <f t="shared" si="23"/>
        <v>313.14999999999998</v>
      </c>
      <c r="P106" s="15">
        <f t="shared" si="16"/>
        <v>40</v>
      </c>
      <c r="Q106" s="15">
        <f t="shared" si="24"/>
        <v>328.15</v>
      </c>
      <c r="R106" s="15">
        <f t="shared" si="17"/>
        <v>55</v>
      </c>
      <c r="S106" s="15">
        <v>8.6174000000000005E-5</v>
      </c>
      <c r="T106" s="15">
        <v>0.15</v>
      </c>
      <c r="U106" s="15" t="s">
        <v>70</v>
      </c>
      <c r="V106" s="15">
        <v>3</v>
      </c>
      <c r="W106" s="15" t="s">
        <v>551</v>
      </c>
      <c r="X106" s="15">
        <f t="shared" si="18"/>
        <v>3.3516327182774051</v>
      </c>
      <c r="Y106" s="15" t="e">
        <f t="shared" si="25"/>
        <v>#DIV/0!</v>
      </c>
    </row>
    <row r="107" spans="2:25" hidden="1" x14ac:dyDescent="0.4">
      <c r="B107" s="1">
        <v>8</v>
      </c>
      <c r="C107" s="1" t="s">
        <v>114</v>
      </c>
      <c r="D107" s="1" t="s">
        <v>221</v>
      </c>
      <c r="E107" s="1" t="s">
        <v>19</v>
      </c>
      <c r="F107" s="1" t="s">
        <v>520</v>
      </c>
      <c r="G107" s="1">
        <v>1</v>
      </c>
      <c r="H107" s="1">
        <v>0.13200000000000001</v>
      </c>
      <c r="I107" s="1">
        <v>0.26400000000000001</v>
      </c>
      <c r="J107" s="1">
        <f t="shared" si="14"/>
        <v>1</v>
      </c>
      <c r="K107" s="1">
        <f t="shared" si="22"/>
        <v>0.26400000000000001</v>
      </c>
      <c r="L107" s="15">
        <f t="shared" si="15"/>
        <v>0</v>
      </c>
      <c r="M107" s="1">
        <v>1</v>
      </c>
      <c r="N107" s="16"/>
      <c r="O107" s="15">
        <f t="shared" si="23"/>
        <v>313.14999999999998</v>
      </c>
      <c r="P107" s="15">
        <f t="shared" si="16"/>
        <v>40</v>
      </c>
      <c r="Q107" s="15">
        <f t="shared" si="24"/>
        <v>328.15</v>
      </c>
      <c r="R107" s="15">
        <f t="shared" si="17"/>
        <v>55</v>
      </c>
      <c r="S107" s="15">
        <v>8.6174000000000005E-5</v>
      </c>
      <c r="T107" s="15">
        <v>0.15</v>
      </c>
      <c r="U107" s="15" t="s">
        <v>70</v>
      </c>
      <c r="V107" s="15">
        <v>3</v>
      </c>
      <c r="W107" s="15" t="s">
        <v>551</v>
      </c>
      <c r="X107" s="15">
        <f t="shared" si="18"/>
        <v>3.3516327182774051</v>
      </c>
      <c r="Y107" s="15" t="e">
        <f t="shared" si="25"/>
        <v>#DIV/0!</v>
      </c>
    </row>
    <row r="108" spans="2:25" hidden="1" x14ac:dyDescent="0.4">
      <c r="B108" s="1">
        <v>8</v>
      </c>
      <c r="C108" s="1" t="s">
        <v>74</v>
      </c>
      <c r="D108" s="1" t="s">
        <v>222</v>
      </c>
      <c r="E108" s="1" t="s">
        <v>13</v>
      </c>
      <c r="F108" s="1" t="s">
        <v>519</v>
      </c>
      <c r="G108" s="1">
        <v>6</v>
      </c>
      <c r="H108" s="1">
        <v>0.43653900000000001</v>
      </c>
      <c r="I108" s="1">
        <v>0.43653900000000001</v>
      </c>
      <c r="J108" s="1">
        <f t="shared" si="14"/>
        <v>1</v>
      </c>
      <c r="K108" s="1">
        <f t="shared" si="22"/>
        <v>0.43653900000000001</v>
      </c>
      <c r="L108" s="15">
        <f t="shared" si="15"/>
        <v>0</v>
      </c>
      <c r="M108" s="1">
        <v>1</v>
      </c>
      <c r="N108" s="16"/>
      <c r="O108" s="15">
        <f t="shared" si="23"/>
        <v>313.14999999999998</v>
      </c>
      <c r="P108" s="15">
        <f t="shared" si="16"/>
        <v>40</v>
      </c>
      <c r="Q108" s="15">
        <f t="shared" si="24"/>
        <v>328.15</v>
      </c>
      <c r="R108" s="15">
        <f t="shared" si="17"/>
        <v>55</v>
      </c>
      <c r="S108" s="15">
        <v>8.6174000000000005E-5</v>
      </c>
      <c r="T108" s="15">
        <v>0.4</v>
      </c>
      <c r="U108" s="15" t="s">
        <v>70</v>
      </c>
      <c r="V108" s="15">
        <v>3</v>
      </c>
      <c r="W108" s="15" t="s">
        <v>551</v>
      </c>
      <c r="X108" s="15">
        <f t="shared" si="18"/>
        <v>5.1188252000049976</v>
      </c>
      <c r="Y108" s="15" t="e">
        <f t="shared" si="25"/>
        <v>#DIV/0!</v>
      </c>
    </row>
    <row r="109" spans="2:25" hidden="1" x14ac:dyDescent="0.4">
      <c r="B109" s="1">
        <v>8</v>
      </c>
      <c r="C109" s="1" t="s">
        <v>74</v>
      </c>
      <c r="D109" s="1" t="s">
        <v>223</v>
      </c>
      <c r="E109" s="1" t="s">
        <v>13</v>
      </c>
      <c r="F109" s="1" t="s">
        <v>519</v>
      </c>
      <c r="G109" s="1">
        <v>2</v>
      </c>
      <c r="H109" s="1">
        <v>0.43653900000000001</v>
      </c>
      <c r="I109" s="1">
        <v>2.6192340000000001</v>
      </c>
      <c r="J109" s="1">
        <f t="shared" si="14"/>
        <v>1</v>
      </c>
      <c r="K109" s="1">
        <f t="shared" si="22"/>
        <v>2.6192340000000001</v>
      </c>
      <c r="L109" s="15">
        <f t="shared" si="15"/>
        <v>0</v>
      </c>
      <c r="M109" s="1">
        <v>1</v>
      </c>
      <c r="N109" s="16"/>
      <c r="O109" s="15">
        <f t="shared" si="23"/>
        <v>313.14999999999998</v>
      </c>
      <c r="P109" s="15">
        <f t="shared" si="16"/>
        <v>40</v>
      </c>
      <c r="Q109" s="15">
        <f t="shared" si="24"/>
        <v>328.15</v>
      </c>
      <c r="R109" s="15">
        <f t="shared" si="17"/>
        <v>55</v>
      </c>
      <c r="S109" s="15">
        <v>8.6174000000000005E-5</v>
      </c>
      <c r="T109" s="15">
        <v>0.4</v>
      </c>
      <c r="U109" s="15" t="s">
        <v>70</v>
      </c>
      <c r="V109" s="15">
        <v>3</v>
      </c>
      <c r="W109" s="15" t="s">
        <v>551</v>
      </c>
      <c r="X109" s="15">
        <f t="shared" si="18"/>
        <v>5.1188252000049976</v>
      </c>
      <c r="Y109" s="15" t="e">
        <f t="shared" si="25"/>
        <v>#DIV/0!</v>
      </c>
    </row>
    <row r="110" spans="2:25" hidden="1" x14ac:dyDescent="0.4">
      <c r="B110" s="1">
        <v>8</v>
      </c>
      <c r="C110" s="1" t="s">
        <v>74</v>
      </c>
      <c r="D110" s="1" t="s">
        <v>224</v>
      </c>
      <c r="E110" s="1" t="s">
        <v>13</v>
      </c>
      <c r="F110" s="1" t="s">
        <v>519</v>
      </c>
      <c r="G110" s="1">
        <v>1</v>
      </c>
      <c r="H110" s="1">
        <v>0.43653900000000001</v>
      </c>
      <c r="I110" s="1">
        <v>0.87307800000000002</v>
      </c>
      <c r="J110" s="1">
        <f t="shared" si="14"/>
        <v>1</v>
      </c>
      <c r="K110" s="1">
        <f t="shared" si="22"/>
        <v>0.87307800000000002</v>
      </c>
      <c r="L110" s="15">
        <f t="shared" si="15"/>
        <v>0</v>
      </c>
      <c r="M110" s="1">
        <v>1</v>
      </c>
      <c r="N110" s="16"/>
      <c r="O110" s="15">
        <f t="shared" si="23"/>
        <v>313.14999999999998</v>
      </c>
      <c r="P110" s="15">
        <f t="shared" si="16"/>
        <v>40</v>
      </c>
      <c r="Q110" s="15">
        <f t="shared" si="24"/>
        <v>328.15</v>
      </c>
      <c r="R110" s="15">
        <f t="shared" si="17"/>
        <v>55</v>
      </c>
      <c r="S110" s="15">
        <v>8.6174000000000005E-5</v>
      </c>
      <c r="T110" s="15">
        <v>0.4</v>
      </c>
      <c r="U110" s="15" t="s">
        <v>70</v>
      </c>
      <c r="V110" s="15">
        <v>3</v>
      </c>
      <c r="W110" s="15" t="s">
        <v>551</v>
      </c>
      <c r="X110" s="15">
        <f t="shared" si="18"/>
        <v>5.1188252000049976</v>
      </c>
      <c r="Y110" s="15" t="e">
        <f t="shared" si="25"/>
        <v>#DIV/0!</v>
      </c>
    </row>
    <row r="111" spans="2:25" hidden="1" x14ac:dyDescent="0.4">
      <c r="B111" s="1">
        <v>8</v>
      </c>
      <c r="C111" s="1" t="s">
        <v>74</v>
      </c>
      <c r="D111" s="1" t="s">
        <v>225</v>
      </c>
      <c r="E111" s="1" t="s">
        <v>13</v>
      </c>
      <c r="F111" s="1" t="s">
        <v>519</v>
      </c>
      <c r="G111" s="1">
        <v>1</v>
      </c>
      <c r="H111" s="1">
        <v>0.43653900000000001</v>
      </c>
      <c r="I111" s="1">
        <v>0.43653900000000001</v>
      </c>
      <c r="J111" s="1">
        <f t="shared" si="14"/>
        <v>1</v>
      </c>
      <c r="K111" s="1">
        <f t="shared" si="22"/>
        <v>0.43653900000000001</v>
      </c>
      <c r="L111" s="15">
        <f t="shared" si="15"/>
        <v>0</v>
      </c>
      <c r="M111" s="1">
        <v>1</v>
      </c>
      <c r="N111" s="16"/>
      <c r="O111" s="15">
        <f t="shared" si="23"/>
        <v>313.14999999999998</v>
      </c>
      <c r="P111" s="15">
        <f t="shared" si="16"/>
        <v>40</v>
      </c>
      <c r="Q111" s="15">
        <f t="shared" si="24"/>
        <v>328.15</v>
      </c>
      <c r="R111" s="15">
        <f t="shared" si="17"/>
        <v>55</v>
      </c>
      <c r="S111" s="15">
        <v>8.6174000000000005E-5</v>
      </c>
      <c r="T111" s="15">
        <v>0.4</v>
      </c>
      <c r="U111" s="15" t="s">
        <v>70</v>
      </c>
      <c r="V111" s="15">
        <v>3</v>
      </c>
      <c r="W111" s="15" t="s">
        <v>551</v>
      </c>
      <c r="X111" s="15">
        <f t="shared" si="18"/>
        <v>5.1188252000049976</v>
      </c>
      <c r="Y111" s="15" t="e">
        <f t="shared" si="25"/>
        <v>#DIV/0!</v>
      </c>
    </row>
    <row r="112" spans="2:25" hidden="1" x14ac:dyDescent="0.4">
      <c r="B112" s="1">
        <v>8</v>
      </c>
      <c r="C112" s="1" t="s">
        <v>74</v>
      </c>
      <c r="D112" s="1" t="s">
        <v>226</v>
      </c>
      <c r="E112" s="1" t="s">
        <v>13</v>
      </c>
      <c r="F112" s="1" t="s">
        <v>519</v>
      </c>
      <c r="G112" s="1">
        <v>1</v>
      </c>
      <c r="H112" s="1">
        <v>0.43653900000000001</v>
      </c>
      <c r="I112" s="1">
        <v>0.43653900000000001</v>
      </c>
      <c r="J112" s="1">
        <f t="shared" si="14"/>
        <v>1</v>
      </c>
      <c r="K112" s="1">
        <f t="shared" si="22"/>
        <v>0.43653900000000001</v>
      </c>
      <c r="L112" s="15">
        <f t="shared" si="15"/>
        <v>0</v>
      </c>
      <c r="M112" s="1">
        <v>1</v>
      </c>
      <c r="N112" s="16"/>
      <c r="O112" s="15">
        <f t="shared" si="23"/>
        <v>313.14999999999998</v>
      </c>
      <c r="P112" s="15">
        <f t="shared" si="16"/>
        <v>40</v>
      </c>
      <c r="Q112" s="15">
        <f t="shared" si="24"/>
        <v>328.15</v>
      </c>
      <c r="R112" s="15">
        <f t="shared" si="17"/>
        <v>55</v>
      </c>
      <c r="S112" s="15">
        <v>8.6174000000000005E-5</v>
      </c>
      <c r="T112" s="15">
        <v>0.4</v>
      </c>
      <c r="U112" s="15" t="s">
        <v>70</v>
      </c>
      <c r="V112" s="15">
        <v>3</v>
      </c>
      <c r="W112" s="15" t="s">
        <v>551</v>
      </c>
      <c r="X112" s="15">
        <f t="shared" si="18"/>
        <v>5.1188252000049976</v>
      </c>
      <c r="Y112" s="15" t="e">
        <f t="shared" si="25"/>
        <v>#DIV/0!</v>
      </c>
    </row>
    <row r="113" spans="2:25" hidden="1" x14ac:dyDescent="0.4">
      <c r="B113" s="1">
        <v>8</v>
      </c>
      <c r="C113" s="1" t="s">
        <v>74</v>
      </c>
      <c r="D113" s="1" t="s">
        <v>227</v>
      </c>
      <c r="E113" s="1" t="s">
        <v>13</v>
      </c>
      <c r="F113" s="1" t="s">
        <v>519</v>
      </c>
      <c r="G113" s="1">
        <v>1</v>
      </c>
      <c r="H113" s="1">
        <v>0.43653900000000001</v>
      </c>
      <c r="I113" s="1">
        <v>0.43653900000000001</v>
      </c>
      <c r="J113" s="1">
        <f t="shared" si="14"/>
        <v>1</v>
      </c>
      <c r="K113" s="1">
        <f t="shared" si="22"/>
        <v>0.43653900000000001</v>
      </c>
      <c r="L113" s="15">
        <f t="shared" si="15"/>
        <v>0</v>
      </c>
      <c r="M113" s="1">
        <v>1</v>
      </c>
      <c r="N113" s="16"/>
      <c r="O113" s="15">
        <f t="shared" si="23"/>
        <v>313.14999999999998</v>
      </c>
      <c r="P113" s="15">
        <f t="shared" si="16"/>
        <v>40</v>
      </c>
      <c r="Q113" s="15">
        <f t="shared" si="24"/>
        <v>328.15</v>
      </c>
      <c r="R113" s="15">
        <f t="shared" si="17"/>
        <v>55</v>
      </c>
      <c r="S113" s="15">
        <v>8.6174000000000005E-5</v>
      </c>
      <c r="T113" s="15">
        <v>0.4</v>
      </c>
      <c r="U113" s="15" t="s">
        <v>70</v>
      </c>
      <c r="V113" s="15">
        <v>3</v>
      </c>
      <c r="W113" s="15" t="s">
        <v>551</v>
      </c>
      <c r="X113" s="15">
        <f t="shared" si="18"/>
        <v>5.1188252000049976</v>
      </c>
      <c r="Y113" s="15" t="e">
        <f t="shared" si="25"/>
        <v>#DIV/0!</v>
      </c>
    </row>
    <row r="114" spans="2:25" hidden="1" x14ac:dyDescent="0.4">
      <c r="B114" s="1">
        <v>8</v>
      </c>
      <c r="C114" s="1" t="s">
        <v>74</v>
      </c>
      <c r="D114" s="1" t="s">
        <v>228</v>
      </c>
      <c r="E114" s="1" t="s">
        <v>13</v>
      </c>
      <c r="F114" s="1" t="s">
        <v>519</v>
      </c>
      <c r="G114" s="1">
        <v>1</v>
      </c>
      <c r="H114" s="1">
        <v>0.43653900000000001</v>
      </c>
      <c r="I114" s="1">
        <v>0.43653900000000001</v>
      </c>
      <c r="J114" s="1">
        <f t="shared" si="14"/>
        <v>1</v>
      </c>
      <c r="K114" s="1">
        <f t="shared" si="22"/>
        <v>0.43653900000000001</v>
      </c>
      <c r="L114" s="15">
        <f t="shared" si="15"/>
        <v>0</v>
      </c>
      <c r="M114" s="1">
        <v>1</v>
      </c>
      <c r="N114" s="16"/>
      <c r="O114" s="15">
        <f t="shared" si="23"/>
        <v>313.14999999999998</v>
      </c>
      <c r="P114" s="15">
        <f t="shared" si="16"/>
        <v>40</v>
      </c>
      <c r="Q114" s="15">
        <f t="shared" si="24"/>
        <v>328.15</v>
      </c>
      <c r="R114" s="15">
        <f t="shared" si="17"/>
        <v>55</v>
      </c>
      <c r="S114" s="15">
        <v>8.6174000000000005E-5</v>
      </c>
      <c r="T114" s="15">
        <v>0.4</v>
      </c>
      <c r="U114" s="15" t="s">
        <v>70</v>
      </c>
      <c r="V114" s="15">
        <v>3</v>
      </c>
      <c r="W114" s="15" t="s">
        <v>551</v>
      </c>
      <c r="X114" s="15">
        <f t="shared" si="18"/>
        <v>5.1188252000049976</v>
      </c>
      <c r="Y114" s="15" t="e">
        <f t="shared" si="25"/>
        <v>#DIV/0!</v>
      </c>
    </row>
    <row r="115" spans="2:25" hidden="1" x14ac:dyDescent="0.4">
      <c r="B115" s="1">
        <v>8</v>
      </c>
      <c r="C115" s="1" t="s">
        <v>74</v>
      </c>
      <c r="D115" s="1" t="s">
        <v>229</v>
      </c>
      <c r="E115" s="1" t="s">
        <v>13</v>
      </c>
      <c r="F115" s="1" t="s">
        <v>519</v>
      </c>
      <c r="G115" s="1">
        <v>1</v>
      </c>
      <c r="H115" s="1">
        <v>0.43653900000000001</v>
      </c>
      <c r="I115" s="1">
        <v>0.43653900000000001</v>
      </c>
      <c r="J115" s="1">
        <f t="shared" si="14"/>
        <v>1</v>
      </c>
      <c r="K115" s="1">
        <f t="shared" si="22"/>
        <v>0.43653900000000001</v>
      </c>
      <c r="L115" s="15">
        <f t="shared" si="15"/>
        <v>0</v>
      </c>
      <c r="M115" s="1">
        <v>1</v>
      </c>
      <c r="N115" s="16"/>
      <c r="O115" s="15">
        <f t="shared" si="23"/>
        <v>313.14999999999998</v>
      </c>
      <c r="P115" s="15">
        <f t="shared" si="16"/>
        <v>40</v>
      </c>
      <c r="Q115" s="15">
        <f t="shared" si="24"/>
        <v>328.15</v>
      </c>
      <c r="R115" s="15">
        <f t="shared" si="17"/>
        <v>55</v>
      </c>
      <c r="S115" s="15">
        <v>8.6174000000000005E-5</v>
      </c>
      <c r="T115" s="15">
        <v>0.4</v>
      </c>
      <c r="U115" s="15" t="s">
        <v>70</v>
      </c>
      <c r="V115" s="15">
        <v>3</v>
      </c>
      <c r="W115" s="15" t="s">
        <v>551</v>
      </c>
      <c r="X115" s="15">
        <f t="shared" si="18"/>
        <v>5.1188252000049976</v>
      </c>
      <c r="Y115" s="15" t="e">
        <f t="shared" si="25"/>
        <v>#DIV/0!</v>
      </c>
    </row>
    <row r="116" spans="2:25" hidden="1" x14ac:dyDescent="0.4">
      <c r="B116" s="1">
        <v>8</v>
      </c>
      <c r="C116" s="1" t="s">
        <v>74</v>
      </c>
      <c r="D116" s="1" t="s">
        <v>230</v>
      </c>
      <c r="E116" s="1" t="s">
        <v>13</v>
      </c>
      <c r="F116" s="1" t="s">
        <v>519</v>
      </c>
      <c r="G116" s="1">
        <v>1</v>
      </c>
      <c r="H116" s="1">
        <v>0.43653900000000001</v>
      </c>
      <c r="I116" s="1">
        <v>0.43653900000000001</v>
      </c>
      <c r="J116" s="1">
        <f t="shared" si="14"/>
        <v>1</v>
      </c>
      <c r="K116" s="1">
        <f t="shared" si="22"/>
        <v>0.43653900000000001</v>
      </c>
      <c r="L116" s="15">
        <f t="shared" si="15"/>
        <v>0</v>
      </c>
      <c r="M116" s="1">
        <v>1</v>
      </c>
      <c r="N116" s="16"/>
      <c r="O116" s="15">
        <f t="shared" si="23"/>
        <v>313.14999999999998</v>
      </c>
      <c r="P116" s="15">
        <f t="shared" si="16"/>
        <v>40</v>
      </c>
      <c r="Q116" s="15">
        <f t="shared" si="24"/>
        <v>328.15</v>
      </c>
      <c r="R116" s="15">
        <f t="shared" si="17"/>
        <v>55</v>
      </c>
      <c r="S116" s="15">
        <v>8.6174000000000005E-5</v>
      </c>
      <c r="T116" s="15">
        <v>0.4</v>
      </c>
      <c r="U116" s="15" t="s">
        <v>70</v>
      </c>
      <c r="V116" s="15">
        <v>3</v>
      </c>
      <c r="W116" s="15" t="s">
        <v>551</v>
      </c>
      <c r="X116" s="15">
        <f t="shared" si="18"/>
        <v>5.1188252000049976</v>
      </c>
      <c r="Y116" s="15" t="e">
        <f t="shared" si="25"/>
        <v>#DIV/0!</v>
      </c>
    </row>
    <row r="117" spans="2:25" hidden="1" x14ac:dyDescent="0.4">
      <c r="B117" s="1">
        <v>8</v>
      </c>
      <c r="C117" s="1" t="s">
        <v>74</v>
      </c>
      <c r="D117" s="1" t="s">
        <v>231</v>
      </c>
      <c r="E117" s="1" t="s">
        <v>13</v>
      </c>
      <c r="F117" s="1" t="s">
        <v>519</v>
      </c>
      <c r="G117" s="1">
        <v>1</v>
      </c>
      <c r="H117" s="1">
        <v>0.43653900000000001</v>
      </c>
      <c r="I117" s="1">
        <v>0.43653900000000001</v>
      </c>
      <c r="J117" s="1">
        <f t="shared" si="14"/>
        <v>1</v>
      </c>
      <c r="K117" s="1">
        <f t="shared" si="22"/>
        <v>0.43653900000000001</v>
      </c>
      <c r="L117" s="15">
        <f t="shared" si="15"/>
        <v>0</v>
      </c>
      <c r="M117" s="1">
        <v>1</v>
      </c>
      <c r="N117" s="16"/>
      <c r="O117" s="15">
        <f t="shared" si="23"/>
        <v>313.14999999999998</v>
      </c>
      <c r="P117" s="15">
        <f t="shared" si="16"/>
        <v>40</v>
      </c>
      <c r="Q117" s="15">
        <f t="shared" si="24"/>
        <v>328.15</v>
      </c>
      <c r="R117" s="15">
        <f t="shared" si="17"/>
        <v>55</v>
      </c>
      <c r="S117" s="15">
        <v>8.6174000000000005E-5</v>
      </c>
      <c r="T117" s="15">
        <v>0.4</v>
      </c>
      <c r="U117" s="15" t="s">
        <v>70</v>
      </c>
      <c r="V117" s="15">
        <v>3</v>
      </c>
      <c r="W117" s="15" t="s">
        <v>551</v>
      </c>
      <c r="X117" s="15">
        <f t="shared" si="18"/>
        <v>5.1188252000049976</v>
      </c>
      <c r="Y117" s="15" t="e">
        <f t="shared" si="25"/>
        <v>#DIV/0!</v>
      </c>
    </row>
    <row r="118" spans="2:25" hidden="1" x14ac:dyDescent="0.4">
      <c r="B118" s="1">
        <v>8</v>
      </c>
      <c r="C118" s="1" t="s">
        <v>74</v>
      </c>
      <c r="D118" s="1" t="s">
        <v>232</v>
      </c>
      <c r="E118" s="1" t="s">
        <v>13</v>
      </c>
      <c r="F118" s="1" t="s">
        <v>519</v>
      </c>
      <c r="G118" s="1">
        <v>2</v>
      </c>
      <c r="H118" s="1">
        <v>0.43653900000000001</v>
      </c>
      <c r="I118" s="1">
        <v>0.43653900000000001</v>
      </c>
      <c r="J118" s="1">
        <f t="shared" si="14"/>
        <v>1</v>
      </c>
      <c r="K118" s="1">
        <f t="shared" si="22"/>
        <v>0.43653900000000001</v>
      </c>
      <c r="L118" s="15">
        <f t="shared" si="15"/>
        <v>0</v>
      </c>
      <c r="M118" s="1">
        <v>1</v>
      </c>
      <c r="N118" s="16"/>
      <c r="O118" s="15">
        <f t="shared" si="23"/>
        <v>313.14999999999998</v>
      </c>
      <c r="P118" s="15">
        <f t="shared" si="16"/>
        <v>40</v>
      </c>
      <c r="Q118" s="15">
        <f t="shared" si="24"/>
        <v>328.15</v>
      </c>
      <c r="R118" s="15">
        <f t="shared" si="17"/>
        <v>55</v>
      </c>
      <c r="S118" s="15">
        <v>8.6174000000000005E-5</v>
      </c>
      <c r="T118" s="15">
        <v>0.4</v>
      </c>
      <c r="U118" s="15" t="s">
        <v>70</v>
      </c>
      <c r="V118" s="15">
        <v>3</v>
      </c>
      <c r="W118" s="15" t="s">
        <v>551</v>
      </c>
      <c r="X118" s="15">
        <f t="shared" si="18"/>
        <v>5.1188252000049976</v>
      </c>
      <c r="Y118" s="15" t="e">
        <f t="shared" si="25"/>
        <v>#DIV/0!</v>
      </c>
    </row>
    <row r="119" spans="2:25" hidden="1" x14ac:dyDescent="0.4">
      <c r="B119" s="1">
        <v>8</v>
      </c>
      <c r="C119" s="1" t="s">
        <v>74</v>
      </c>
      <c r="D119" s="1" t="s">
        <v>233</v>
      </c>
      <c r="E119" s="1" t="s">
        <v>13</v>
      </c>
      <c r="F119" s="1" t="s">
        <v>519</v>
      </c>
      <c r="G119" s="1">
        <v>1</v>
      </c>
      <c r="H119" s="1">
        <v>0.43653900000000001</v>
      </c>
      <c r="I119" s="1">
        <v>0.87307800000000002</v>
      </c>
      <c r="J119" s="1">
        <f t="shared" si="14"/>
        <v>1</v>
      </c>
      <c r="K119" s="1">
        <f t="shared" si="22"/>
        <v>0.87307800000000002</v>
      </c>
      <c r="L119" s="15">
        <f t="shared" si="15"/>
        <v>0</v>
      </c>
      <c r="M119" s="1">
        <v>1</v>
      </c>
      <c r="N119" s="16"/>
      <c r="O119" s="15">
        <f t="shared" si="23"/>
        <v>313.14999999999998</v>
      </c>
      <c r="P119" s="15">
        <f t="shared" si="16"/>
        <v>40</v>
      </c>
      <c r="Q119" s="15">
        <f t="shared" si="24"/>
        <v>328.15</v>
      </c>
      <c r="R119" s="15">
        <f t="shared" si="17"/>
        <v>55</v>
      </c>
      <c r="S119" s="15">
        <v>8.6174000000000005E-5</v>
      </c>
      <c r="T119" s="15">
        <v>0.4</v>
      </c>
      <c r="U119" s="15" t="s">
        <v>70</v>
      </c>
      <c r="V119" s="15">
        <v>3</v>
      </c>
      <c r="W119" s="15" t="s">
        <v>551</v>
      </c>
      <c r="X119" s="15">
        <f t="shared" si="18"/>
        <v>5.1188252000049976</v>
      </c>
      <c r="Y119" s="15" t="e">
        <f t="shared" si="25"/>
        <v>#DIV/0!</v>
      </c>
    </row>
    <row r="120" spans="2:25" hidden="1" x14ac:dyDescent="0.4">
      <c r="B120" s="1">
        <v>8</v>
      </c>
      <c r="C120" s="1" t="s">
        <v>74</v>
      </c>
      <c r="D120" s="1" t="s">
        <v>234</v>
      </c>
      <c r="E120" s="1" t="s">
        <v>13</v>
      </c>
      <c r="F120" s="1" t="s">
        <v>519</v>
      </c>
      <c r="G120" s="1">
        <v>1</v>
      </c>
      <c r="H120" s="1">
        <v>0.43653900000000001</v>
      </c>
      <c r="I120" s="1">
        <v>0.43653900000000001</v>
      </c>
      <c r="J120" s="1">
        <f t="shared" si="14"/>
        <v>1</v>
      </c>
      <c r="K120" s="1">
        <f t="shared" si="22"/>
        <v>0.43653900000000001</v>
      </c>
      <c r="L120" s="15">
        <f t="shared" si="15"/>
        <v>0</v>
      </c>
      <c r="M120" s="1">
        <v>1</v>
      </c>
      <c r="N120" s="16"/>
      <c r="O120" s="15">
        <f t="shared" si="23"/>
        <v>313.14999999999998</v>
      </c>
      <c r="P120" s="15">
        <f t="shared" si="16"/>
        <v>40</v>
      </c>
      <c r="Q120" s="15">
        <f t="shared" si="24"/>
        <v>328.15</v>
      </c>
      <c r="R120" s="15">
        <f t="shared" si="17"/>
        <v>55</v>
      </c>
      <c r="S120" s="15">
        <v>8.6174000000000005E-5</v>
      </c>
      <c r="T120" s="15">
        <v>0.4</v>
      </c>
      <c r="U120" s="15" t="s">
        <v>70</v>
      </c>
      <c r="V120" s="15">
        <v>3</v>
      </c>
      <c r="W120" s="15" t="s">
        <v>551</v>
      </c>
      <c r="X120" s="15">
        <f t="shared" si="18"/>
        <v>5.1188252000049976</v>
      </c>
      <c r="Y120" s="15" t="e">
        <f t="shared" si="25"/>
        <v>#DIV/0!</v>
      </c>
    </row>
    <row r="121" spans="2:25" hidden="1" x14ac:dyDescent="0.4">
      <c r="B121" s="1">
        <v>8</v>
      </c>
      <c r="C121" s="1" t="s">
        <v>74</v>
      </c>
      <c r="D121" s="1" t="s">
        <v>235</v>
      </c>
      <c r="E121" s="1" t="s">
        <v>13</v>
      </c>
      <c r="F121" s="1" t="s">
        <v>519</v>
      </c>
      <c r="G121" s="1">
        <v>1</v>
      </c>
      <c r="H121" s="1">
        <v>0.43653900000000001</v>
      </c>
      <c r="I121" s="1">
        <v>0.43653900000000001</v>
      </c>
      <c r="J121" s="1">
        <f t="shared" si="14"/>
        <v>1</v>
      </c>
      <c r="K121" s="1">
        <f t="shared" si="22"/>
        <v>0.43653900000000001</v>
      </c>
      <c r="L121" s="15">
        <f t="shared" si="15"/>
        <v>0</v>
      </c>
      <c r="M121" s="1">
        <v>1</v>
      </c>
      <c r="N121" s="16"/>
      <c r="O121" s="15">
        <f t="shared" si="23"/>
        <v>313.14999999999998</v>
      </c>
      <c r="P121" s="15">
        <f t="shared" si="16"/>
        <v>40</v>
      </c>
      <c r="Q121" s="15">
        <f t="shared" si="24"/>
        <v>328.15</v>
      </c>
      <c r="R121" s="15">
        <f t="shared" si="17"/>
        <v>55</v>
      </c>
      <c r="S121" s="15">
        <v>8.6174000000000005E-5</v>
      </c>
      <c r="T121" s="15">
        <v>0.4</v>
      </c>
      <c r="U121" s="15" t="s">
        <v>70</v>
      </c>
      <c r="V121" s="15">
        <v>3</v>
      </c>
      <c r="W121" s="15" t="s">
        <v>551</v>
      </c>
      <c r="X121" s="15">
        <f t="shared" si="18"/>
        <v>5.1188252000049976</v>
      </c>
      <c r="Y121" s="15" t="e">
        <f t="shared" si="25"/>
        <v>#DIV/0!</v>
      </c>
    </row>
    <row r="122" spans="2:25" hidden="1" x14ac:dyDescent="0.4">
      <c r="B122" s="1">
        <v>8</v>
      </c>
      <c r="C122" s="1" t="s">
        <v>74</v>
      </c>
      <c r="D122" s="1" t="s">
        <v>236</v>
      </c>
      <c r="E122" s="1" t="s">
        <v>13</v>
      </c>
      <c r="F122" s="1" t="s">
        <v>519</v>
      </c>
      <c r="G122" s="1">
        <v>1</v>
      </c>
      <c r="H122" s="1">
        <v>0.43653900000000001</v>
      </c>
      <c r="I122" s="1">
        <v>0.43653900000000001</v>
      </c>
      <c r="J122" s="1">
        <f t="shared" si="14"/>
        <v>1</v>
      </c>
      <c r="K122" s="1">
        <f t="shared" si="22"/>
        <v>0.43653900000000001</v>
      </c>
      <c r="L122" s="15">
        <f t="shared" si="15"/>
        <v>0</v>
      </c>
      <c r="M122" s="1">
        <v>1</v>
      </c>
      <c r="N122" s="16"/>
      <c r="O122" s="15">
        <f t="shared" si="23"/>
        <v>313.14999999999998</v>
      </c>
      <c r="P122" s="15">
        <f t="shared" si="16"/>
        <v>40</v>
      </c>
      <c r="Q122" s="15">
        <f t="shared" si="24"/>
        <v>328.15</v>
      </c>
      <c r="R122" s="15">
        <f t="shared" si="17"/>
        <v>55</v>
      </c>
      <c r="S122" s="15">
        <v>8.6174000000000005E-5</v>
      </c>
      <c r="T122" s="15">
        <v>0.4</v>
      </c>
      <c r="U122" s="15" t="s">
        <v>70</v>
      </c>
      <c r="V122" s="15">
        <v>3</v>
      </c>
      <c r="W122" s="15" t="s">
        <v>551</v>
      </c>
      <c r="X122" s="15">
        <f t="shared" si="18"/>
        <v>5.1188252000049976</v>
      </c>
      <c r="Y122" s="15" t="e">
        <f t="shared" si="25"/>
        <v>#DIV/0!</v>
      </c>
    </row>
    <row r="123" spans="2:25" hidden="1" x14ac:dyDescent="0.4">
      <c r="B123" s="1">
        <v>8</v>
      </c>
      <c r="C123" s="1" t="s">
        <v>74</v>
      </c>
      <c r="D123" s="1" t="s">
        <v>237</v>
      </c>
      <c r="E123" s="1" t="s">
        <v>13</v>
      </c>
      <c r="F123" s="1" t="s">
        <v>519</v>
      </c>
      <c r="G123" s="1">
        <v>1</v>
      </c>
      <c r="H123" s="1">
        <v>0.43653900000000001</v>
      </c>
      <c r="I123" s="1">
        <v>0.43653900000000001</v>
      </c>
      <c r="J123" s="1">
        <f t="shared" si="14"/>
        <v>1</v>
      </c>
      <c r="K123" s="1">
        <f t="shared" si="22"/>
        <v>0.43653900000000001</v>
      </c>
      <c r="L123" s="15">
        <f t="shared" si="15"/>
        <v>0</v>
      </c>
      <c r="M123" s="1">
        <v>1</v>
      </c>
      <c r="N123" s="16"/>
      <c r="O123" s="15">
        <f t="shared" si="23"/>
        <v>313.14999999999998</v>
      </c>
      <c r="P123" s="15">
        <f t="shared" si="16"/>
        <v>40</v>
      </c>
      <c r="Q123" s="15">
        <f t="shared" si="24"/>
        <v>328.15</v>
      </c>
      <c r="R123" s="15">
        <f t="shared" si="17"/>
        <v>55</v>
      </c>
      <c r="S123" s="15">
        <v>8.6174000000000005E-5</v>
      </c>
      <c r="T123" s="15">
        <v>0.4</v>
      </c>
      <c r="U123" s="15" t="s">
        <v>70</v>
      </c>
      <c r="V123" s="15">
        <v>3</v>
      </c>
      <c r="W123" s="15" t="s">
        <v>551</v>
      </c>
      <c r="X123" s="15">
        <f t="shared" si="18"/>
        <v>5.1188252000049976</v>
      </c>
      <c r="Y123" s="15" t="e">
        <f t="shared" si="25"/>
        <v>#DIV/0!</v>
      </c>
    </row>
    <row r="124" spans="2:25" hidden="1" x14ac:dyDescent="0.4">
      <c r="B124" s="1">
        <v>8</v>
      </c>
      <c r="C124" s="1" t="s">
        <v>74</v>
      </c>
      <c r="D124" s="1" t="s">
        <v>238</v>
      </c>
      <c r="E124" s="1" t="s">
        <v>13</v>
      </c>
      <c r="F124" s="1" t="s">
        <v>519</v>
      </c>
      <c r="G124" s="1">
        <v>1</v>
      </c>
      <c r="H124" s="1">
        <v>0.43653900000000001</v>
      </c>
      <c r="I124" s="1">
        <v>0.43653900000000001</v>
      </c>
      <c r="J124" s="1">
        <f t="shared" si="14"/>
        <v>1</v>
      </c>
      <c r="K124" s="1">
        <f t="shared" si="22"/>
        <v>0.43653900000000001</v>
      </c>
      <c r="L124" s="15">
        <f t="shared" si="15"/>
        <v>0</v>
      </c>
      <c r="M124" s="1">
        <v>1</v>
      </c>
      <c r="N124" s="16"/>
      <c r="O124" s="15">
        <f t="shared" si="23"/>
        <v>313.14999999999998</v>
      </c>
      <c r="P124" s="15">
        <f t="shared" si="16"/>
        <v>40</v>
      </c>
      <c r="Q124" s="15">
        <f t="shared" si="24"/>
        <v>328.15</v>
      </c>
      <c r="R124" s="15">
        <f t="shared" si="17"/>
        <v>55</v>
      </c>
      <c r="S124" s="15">
        <v>8.6174000000000005E-5</v>
      </c>
      <c r="T124" s="15">
        <v>0.4</v>
      </c>
      <c r="U124" s="15" t="s">
        <v>70</v>
      </c>
      <c r="V124" s="15">
        <v>3</v>
      </c>
      <c r="W124" s="15" t="s">
        <v>551</v>
      </c>
      <c r="X124" s="15">
        <f t="shared" si="18"/>
        <v>5.1188252000049976</v>
      </c>
      <c r="Y124" s="15" t="e">
        <f t="shared" si="25"/>
        <v>#DIV/0!</v>
      </c>
    </row>
    <row r="125" spans="2:25" hidden="1" x14ac:dyDescent="0.4">
      <c r="B125" s="1">
        <v>8</v>
      </c>
      <c r="C125" s="1" t="s">
        <v>74</v>
      </c>
      <c r="D125" s="1" t="s">
        <v>239</v>
      </c>
      <c r="E125" s="1" t="s">
        <v>13</v>
      </c>
      <c r="F125" s="1" t="s">
        <v>519</v>
      </c>
      <c r="G125" s="1">
        <v>1</v>
      </c>
      <c r="H125" s="1">
        <v>0.43653900000000001</v>
      </c>
      <c r="I125" s="1">
        <v>0.43653900000000001</v>
      </c>
      <c r="J125" s="1">
        <f t="shared" si="14"/>
        <v>1</v>
      </c>
      <c r="K125" s="1">
        <f t="shared" si="22"/>
        <v>0.43653900000000001</v>
      </c>
      <c r="L125" s="15">
        <f t="shared" si="15"/>
        <v>0</v>
      </c>
      <c r="M125" s="1">
        <v>1</v>
      </c>
      <c r="N125" s="16"/>
      <c r="O125" s="15">
        <f t="shared" si="23"/>
        <v>313.14999999999998</v>
      </c>
      <c r="P125" s="15">
        <f t="shared" si="16"/>
        <v>40</v>
      </c>
      <c r="Q125" s="15">
        <f t="shared" si="24"/>
        <v>328.15</v>
      </c>
      <c r="R125" s="15">
        <f t="shared" si="17"/>
        <v>55</v>
      </c>
      <c r="S125" s="15">
        <v>8.6174000000000005E-5</v>
      </c>
      <c r="T125" s="15">
        <v>0.4</v>
      </c>
      <c r="U125" s="15" t="s">
        <v>70</v>
      </c>
      <c r="V125" s="15">
        <v>3</v>
      </c>
      <c r="W125" s="15" t="s">
        <v>551</v>
      </c>
      <c r="X125" s="15">
        <f t="shared" si="18"/>
        <v>5.1188252000049976</v>
      </c>
      <c r="Y125" s="15" t="e">
        <f t="shared" si="25"/>
        <v>#DIV/0!</v>
      </c>
    </row>
    <row r="126" spans="2:25" hidden="1" x14ac:dyDescent="0.4">
      <c r="B126" s="1">
        <v>8</v>
      </c>
      <c r="C126" s="1" t="s">
        <v>74</v>
      </c>
      <c r="D126" s="1" t="s">
        <v>240</v>
      </c>
      <c r="E126" s="1" t="s">
        <v>13</v>
      </c>
      <c r="F126" s="1" t="s">
        <v>519</v>
      </c>
      <c r="G126" s="1">
        <v>1</v>
      </c>
      <c r="H126" s="1">
        <v>0.43653900000000001</v>
      </c>
      <c r="I126" s="1">
        <v>0.43653900000000001</v>
      </c>
      <c r="J126" s="1">
        <f t="shared" si="14"/>
        <v>1</v>
      </c>
      <c r="K126" s="1">
        <f t="shared" si="22"/>
        <v>0.43653900000000001</v>
      </c>
      <c r="L126" s="15">
        <f t="shared" si="15"/>
        <v>0</v>
      </c>
      <c r="M126" s="1">
        <v>1</v>
      </c>
      <c r="N126" s="16"/>
      <c r="O126" s="15">
        <f t="shared" si="23"/>
        <v>313.14999999999998</v>
      </c>
      <c r="P126" s="15">
        <f t="shared" si="16"/>
        <v>40</v>
      </c>
      <c r="Q126" s="15">
        <f t="shared" si="24"/>
        <v>328.15</v>
      </c>
      <c r="R126" s="15">
        <f t="shared" si="17"/>
        <v>55</v>
      </c>
      <c r="S126" s="15">
        <v>8.6174000000000005E-5</v>
      </c>
      <c r="T126" s="15">
        <v>0.4</v>
      </c>
      <c r="U126" s="15" t="s">
        <v>70</v>
      </c>
      <c r="V126" s="15">
        <v>3</v>
      </c>
      <c r="W126" s="15" t="s">
        <v>551</v>
      </c>
      <c r="X126" s="15">
        <f t="shared" si="18"/>
        <v>5.1188252000049976</v>
      </c>
      <c r="Y126" s="15" t="e">
        <f t="shared" si="25"/>
        <v>#DIV/0!</v>
      </c>
    </row>
    <row r="127" spans="2:25" hidden="1" x14ac:dyDescent="0.4">
      <c r="B127" s="1">
        <v>8</v>
      </c>
      <c r="C127" s="1" t="s">
        <v>74</v>
      </c>
      <c r="D127" s="1" t="s">
        <v>241</v>
      </c>
      <c r="E127" s="1" t="s">
        <v>13</v>
      </c>
      <c r="F127" s="1" t="s">
        <v>519</v>
      </c>
      <c r="G127" s="1">
        <v>196</v>
      </c>
      <c r="H127" s="1">
        <v>0.43653900000000001</v>
      </c>
      <c r="I127" s="1">
        <v>0.43653900000000001</v>
      </c>
      <c r="J127" s="1">
        <f t="shared" si="14"/>
        <v>1</v>
      </c>
      <c r="K127" s="1">
        <f t="shared" si="22"/>
        <v>0.43653900000000001</v>
      </c>
      <c r="L127" s="15">
        <f t="shared" si="15"/>
        <v>0</v>
      </c>
      <c r="M127" s="1">
        <v>1</v>
      </c>
      <c r="N127" s="16"/>
      <c r="O127" s="15">
        <f t="shared" si="23"/>
        <v>313.14999999999998</v>
      </c>
      <c r="P127" s="15">
        <f t="shared" si="16"/>
        <v>40</v>
      </c>
      <c r="Q127" s="15">
        <f t="shared" si="24"/>
        <v>328.15</v>
      </c>
      <c r="R127" s="15">
        <f t="shared" si="17"/>
        <v>55</v>
      </c>
      <c r="S127" s="15">
        <v>8.6174000000000005E-5</v>
      </c>
      <c r="T127" s="15">
        <v>0.4</v>
      </c>
      <c r="U127" s="15" t="s">
        <v>70</v>
      </c>
      <c r="V127" s="15">
        <v>3</v>
      </c>
      <c r="W127" s="15" t="s">
        <v>551</v>
      </c>
      <c r="X127" s="15">
        <f t="shared" si="18"/>
        <v>5.1188252000049976</v>
      </c>
      <c r="Y127" s="15" t="e">
        <f t="shared" si="25"/>
        <v>#DIV/0!</v>
      </c>
    </row>
    <row r="128" spans="2:25" hidden="1" x14ac:dyDescent="0.4">
      <c r="B128" s="1">
        <v>8</v>
      </c>
      <c r="C128" s="1" t="s">
        <v>85</v>
      </c>
      <c r="D128" s="1" t="s">
        <v>162</v>
      </c>
      <c r="E128" s="1" t="s">
        <v>9</v>
      </c>
      <c r="F128" s="1" t="s">
        <v>10</v>
      </c>
      <c r="G128" s="1">
        <v>20</v>
      </c>
      <c r="H128" s="1">
        <v>9.1610000000000007E-3</v>
      </c>
      <c r="I128" s="1">
        <v>1.7955730000000001</v>
      </c>
      <c r="J128" s="1">
        <f t="shared" si="14"/>
        <v>1</v>
      </c>
      <c r="K128" s="1">
        <f t="shared" si="22"/>
        <v>1.7955730000000001</v>
      </c>
      <c r="L128" s="15">
        <f t="shared" si="15"/>
        <v>0</v>
      </c>
      <c r="M128" s="1">
        <v>1</v>
      </c>
      <c r="N128" s="16"/>
      <c r="O128" s="15">
        <f t="shared" si="23"/>
        <v>313.14999999999998</v>
      </c>
      <c r="P128" s="15">
        <f t="shared" si="16"/>
        <v>40</v>
      </c>
      <c r="Q128" s="15">
        <f t="shared" si="24"/>
        <v>328.15</v>
      </c>
      <c r="R128" s="15">
        <f t="shared" si="17"/>
        <v>55</v>
      </c>
      <c r="S128" s="15">
        <v>8.6174000000000005E-5</v>
      </c>
      <c r="T128" s="15">
        <v>0.05</v>
      </c>
      <c r="U128" s="15" t="s">
        <v>70</v>
      </c>
      <c r="V128" s="15">
        <v>3</v>
      </c>
      <c r="W128" s="15" t="s">
        <v>551</v>
      </c>
      <c r="X128" s="15">
        <f t="shared" si="18"/>
        <v>2.8293773340314585</v>
      </c>
      <c r="Y128" s="15" t="e">
        <f t="shared" si="25"/>
        <v>#DIV/0!</v>
      </c>
    </row>
    <row r="129" spans="2:25" hidden="1" x14ac:dyDescent="0.4">
      <c r="B129" s="1">
        <v>8</v>
      </c>
      <c r="C129" s="1" t="s">
        <v>85</v>
      </c>
      <c r="D129" s="1" t="s">
        <v>161</v>
      </c>
      <c r="E129" s="1" t="s">
        <v>9</v>
      </c>
      <c r="F129" s="1" t="s">
        <v>10</v>
      </c>
      <c r="G129" s="1">
        <v>17</v>
      </c>
      <c r="H129" s="1">
        <v>1.1271E-2</v>
      </c>
      <c r="I129" s="1">
        <v>0.225412</v>
      </c>
      <c r="J129" s="1">
        <f t="shared" si="14"/>
        <v>1</v>
      </c>
      <c r="K129" s="1">
        <f t="shared" si="22"/>
        <v>0.225412</v>
      </c>
      <c r="L129" s="15">
        <f t="shared" si="15"/>
        <v>0</v>
      </c>
      <c r="M129" s="1">
        <v>1</v>
      </c>
      <c r="N129" s="16"/>
      <c r="O129" s="15">
        <f t="shared" si="23"/>
        <v>313.14999999999998</v>
      </c>
      <c r="P129" s="15">
        <f t="shared" si="16"/>
        <v>40</v>
      </c>
      <c r="Q129" s="15">
        <f t="shared" si="24"/>
        <v>328.15</v>
      </c>
      <c r="R129" s="15">
        <f t="shared" si="17"/>
        <v>55</v>
      </c>
      <c r="S129" s="15">
        <v>8.6174000000000005E-5</v>
      </c>
      <c r="T129" s="15">
        <v>0.05</v>
      </c>
      <c r="U129" s="15" t="s">
        <v>70</v>
      </c>
      <c r="V129" s="15">
        <v>3</v>
      </c>
      <c r="W129" s="15" t="s">
        <v>551</v>
      </c>
      <c r="X129" s="15">
        <f t="shared" si="18"/>
        <v>2.8293773340314585</v>
      </c>
      <c r="Y129" s="15" t="e">
        <f t="shared" si="25"/>
        <v>#DIV/0!</v>
      </c>
    </row>
    <row r="130" spans="2:25" hidden="1" x14ac:dyDescent="0.4">
      <c r="B130" s="1">
        <v>8</v>
      </c>
      <c r="C130" s="1" t="s">
        <v>85</v>
      </c>
      <c r="D130" s="1" t="s">
        <v>242</v>
      </c>
      <c r="E130" s="1" t="s">
        <v>9</v>
      </c>
      <c r="F130" s="1" t="s">
        <v>10</v>
      </c>
      <c r="G130" s="1">
        <v>6</v>
      </c>
      <c r="H130" s="1">
        <v>1.3866E-2</v>
      </c>
      <c r="I130" s="1">
        <v>0.23572000000000001</v>
      </c>
      <c r="J130" s="1">
        <f t="shared" si="14"/>
        <v>1</v>
      </c>
      <c r="K130" s="1">
        <f t="shared" si="22"/>
        <v>0.23572000000000001</v>
      </c>
      <c r="L130" s="15">
        <f t="shared" si="15"/>
        <v>0</v>
      </c>
      <c r="M130" s="1">
        <v>1</v>
      </c>
      <c r="N130" s="16"/>
      <c r="O130" s="15">
        <f t="shared" si="23"/>
        <v>313.14999999999998</v>
      </c>
      <c r="P130" s="15">
        <f t="shared" si="16"/>
        <v>40</v>
      </c>
      <c r="Q130" s="15">
        <f t="shared" si="24"/>
        <v>328.15</v>
      </c>
      <c r="R130" s="15">
        <f t="shared" si="17"/>
        <v>55</v>
      </c>
      <c r="S130" s="15">
        <v>8.6174000000000005E-5</v>
      </c>
      <c r="T130" s="15">
        <v>0.05</v>
      </c>
      <c r="U130" s="15" t="s">
        <v>70</v>
      </c>
      <c r="V130" s="15">
        <v>3</v>
      </c>
      <c r="W130" s="15" t="s">
        <v>551</v>
      </c>
      <c r="X130" s="15">
        <f t="shared" si="18"/>
        <v>2.8293773340314585</v>
      </c>
      <c r="Y130" s="15" t="e">
        <f t="shared" si="25"/>
        <v>#DIV/0!</v>
      </c>
    </row>
    <row r="131" spans="2:25" hidden="1" x14ac:dyDescent="0.4">
      <c r="B131" s="1">
        <v>8</v>
      </c>
      <c r="C131" s="1" t="s">
        <v>85</v>
      </c>
      <c r="D131" s="1" t="s">
        <v>62</v>
      </c>
      <c r="E131" s="1" t="s">
        <v>9</v>
      </c>
      <c r="F131" s="1" t="s">
        <v>10</v>
      </c>
      <c r="G131" s="1">
        <v>2</v>
      </c>
      <c r="H131" s="1">
        <v>1.3866E-2</v>
      </c>
      <c r="I131" s="1">
        <v>8.3195000000000005E-2</v>
      </c>
      <c r="J131" s="1">
        <f t="shared" si="14"/>
        <v>1</v>
      </c>
      <c r="K131" s="1">
        <f t="shared" si="22"/>
        <v>8.3195000000000005E-2</v>
      </c>
      <c r="L131" s="15">
        <f t="shared" si="15"/>
        <v>0</v>
      </c>
      <c r="M131" s="1">
        <v>1</v>
      </c>
      <c r="N131" s="16"/>
      <c r="O131" s="15">
        <f t="shared" si="23"/>
        <v>313.14999999999998</v>
      </c>
      <c r="P131" s="15">
        <f t="shared" si="16"/>
        <v>40</v>
      </c>
      <c r="Q131" s="15">
        <f t="shared" si="24"/>
        <v>328.15</v>
      </c>
      <c r="R131" s="15">
        <f t="shared" si="17"/>
        <v>55</v>
      </c>
      <c r="S131" s="15">
        <v>8.6174000000000005E-5</v>
      </c>
      <c r="T131" s="15">
        <v>0.05</v>
      </c>
      <c r="U131" s="15" t="s">
        <v>70</v>
      </c>
      <c r="V131" s="15">
        <v>3</v>
      </c>
      <c r="W131" s="15" t="s">
        <v>551</v>
      </c>
      <c r="X131" s="15">
        <f t="shared" si="18"/>
        <v>2.8293773340314585</v>
      </c>
      <c r="Y131" s="15" t="e">
        <f t="shared" si="25"/>
        <v>#DIV/0!</v>
      </c>
    </row>
    <row r="132" spans="2:25" hidden="1" x14ac:dyDescent="0.4">
      <c r="B132" s="1">
        <v>8</v>
      </c>
      <c r="C132" s="1" t="s">
        <v>85</v>
      </c>
      <c r="D132" s="1" t="s">
        <v>243</v>
      </c>
      <c r="E132" s="1" t="s">
        <v>9</v>
      </c>
      <c r="F132" s="1" t="s">
        <v>10</v>
      </c>
      <c r="G132" s="1">
        <v>7</v>
      </c>
      <c r="H132" s="1">
        <v>5.1029999999999999E-3</v>
      </c>
      <c r="I132" s="1">
        <v>1.0205000000000001E-2</v>
      </c>
      <c r="J132" s="1">
        <f t="shared" si="14"/>
        <v>1</v>
      </c>
      <c r="K132" s="1">
        <f t="shared" si="22"/>
        <v>1.0205000000000001E-2</v>
      </c>
      <c r="L132" s="15">
        <f t="shared" si="15"/>
        <v>0</v>
      </c>
      <c r="M132" s="1">
        <v>1</v>
      </c>
      <c r="N132" s="16"/>
      <c r="O132" s="15">
        <f t="shared" si="23"/>
        <v>313.14999999999998</v>
      </c>
      <c r="P132" s="15">
        <f t="shared" si="16"/>
        <v>40</v>
      </c>
      <c r="Q132" s="15">
        <f t="shared" si="24"/>
        <v>328.15</v>
      </c>
      <c r="R132" s="15">
        <f t="shared" si="17"/>
        <v>55</v>
      </c>
      <c r="S132" s="15">
        <v>8.6174000000000005E-5</v>
      </c>
      <c r="T132" s="15">
        <v>0.05</v>
      </c>
      <c r="U132" s="15" t="s">
        <v>70</v>
      </c>
      <c r="V132" s="15">
        <v>3</v>
      </c>
      <c r="W132" s="15" t="s">
        <v>551</v>
      </c>
      <c r="X132" s="15">
        <f t="shared" si="18"/>
        <v>2.8293773340314585</v>
      </c>
      <c r="Y132" s="15" t="e">
        <f t="shared" si="25"/>
        <v>#DIV/0!</v>
      </c>
    </row>
    <row r="133" spans="2:25" hidden="1" x14ac:dyDescent="0.4">
      <c r="B133" s="1">
        <v>8</v>
      </c>
      <c r="C133" s="1" t="s">
        <v>85</v>
      </c>
      <c r="D133" s="1" t="s">
        <v>244</v>
      </c>
      <c r="E133" s="1" t="s">
        <v>9</v>
      </c>
      <c r="F133" s="1" t="s">
        <v>10</v>
      </c>
      <c r="G133" s="1">
        <v>18</v>
      </c>
      <c r="H133" s="1">
        <v>3.999E-3</v>
      </c>
      <c r="I133" s="1">
        <v>2.7993000000000001E-2</v>
      </c>
      <c r="J133" s="1">
        <f t="shared" si="14"/>
        <v>1</v>
      </c>
      <c r="K133" s="1">
        <f t="shared" si="22"/>
        <v>2.7993000000000001E-2</v>
      </c>
      <c r="L133" s="15">
        <f t="shared" si="15"/>
        <v>0</v>
      </c>
      <c r="M133" s="1">
        <v>1</v>
      </c>
      <c r="N133" s="16"/>
      <c r="O133" s="15">
        <f t="shared" si="23"/>
        <v>313.14999999999998</v>
      </c>
      <c r="P133" s="15">
        <f t="shared" si="16"/>
        <v>40</v>
      </c>
      <c r="Q133" s="15">
        <f t="shared" si="24"/>
        <v>328.15</v>
      </c>
      <c r="R133" s="15">
        <f t="shared" si="17"/>
        <v>55</v>
      </c>
      <c r="S133" s="15">
        <v>8.6174000000000005E-5</v>
      </c>
      <c r="T133" s="15">
        <v>0.05</v>
      </c>
      <c r="U133" s="15" t="s">
        <v>70</v>
      </c>
      <c r="V133" s="15">
        <v>3</v>
      </c>
      <c r="W133" s="15" t="s">
        <v>551</v>
      </c>
      <c r="X133" s="15">
        <f t="shared" si="18"/>
        <v>2.8293773340314585</v>
      </c>
      <c r="Y133" s="15" t="e">
        <f t="shared" si="25"/>
        <v>#DIV/0!</v>
      </c>
    </row>
    <row r="134" spans="2:25" hidden="1" x14ac:dyDescent="0.4">
      <c r="B134" s="1">
        <v>8</v>
      </c>
      <c r="C134" s="1" t="s">
        <v>85</v>
      </c>
      <c r="D134" s="1" t="s">
        <v>53</v>
      </c>
      <c r="E134" s="1" t="s">
        <v>9</v>
      </c>
      <c r="F134" s="1" t="s">
        <v>10</v>
      </c>
      <c r="G134" s="1">
        <v>3</v>
      </c>
      <c r="H134" s="1">
        <v>1.3866E-2</v>
      </c>
      <c r="I134" s="1">
        <v>0.249586</v>
      </c>
      <c r="J134" s="1">
        <f t="shared" si="14"/>
        <v>1</v>
      </c>
      <c r="K134" s="1">
        <f t="shared" si="22"/>
        <v>0.249586</v>
      </c>
      <c r="L134" s="15">
        <f t="shared" si="15"/>
        <v>0</v>
      </c>
      <c r="M134" s="1">
        <v>1</v>
      </c>
      <c r="N134" s="16"/>
      <c r="O134" s="15">
        <f t="shared" si="23"/>
        <v>313.14999999999998</v>
      </c>
      <c r="P134" s="15">
        <f t="shared" si="16"/>
        <v>40</v>
      </c>
      <c r="Q134" s="15">
        <f t="shared" si="24"/>
        <v>328.15</v>
      </c>
      <c r="R134" s="15">
        <f t="shared" si="17"/>
        <v>55</v>
      </c>
      <c r="S134" s="15">
        <v>8.6174000000000005E-5</v>
      </c>
      <c r="T134" s="15">
        <v>0.05</v>
      </c>
      <c r="U134" s="15" t="s">
        <v>70</v>
      </c>
      <c r="V134" s="15">
        <v>3</v>
      </c>
      <c r="W134" s="15" t="s">
        <v>551</v>
      </c>
      <c r="X134" s="15">
        <f t="shared" si="18"/>
        <v>2.8293773340314585</v>
      </c>
      <c r="Y134" s="15" t="e">
        <f t="shared" si="25"/>
        <v>#DIV/0!</v>
      </c>
    </row>
    <row r="135" spans="2:25" hidden="1" x14ac:dyDescent="0.4">
      <c r="B135" s="1">
        <v>8</v>
      </c>
      <c r="C135" s="1" t="s">
        <v>85</v>
      </c>
      <c r="D135" s="1" t="s">
        <v>245</v>
      </c>
      <c r="E135" s="1" t="s">
        <v>9</v>
      </c>
      <c r="F135" s="1" t="s">
        <v>10</v>
      </c>
      <c r="G135" s="1">
        <v>6</v>
      </c>
      <c r="H135" s="1">
        <v>5.6550000000000003E-3</v>
      </c>
      <c r="I135" s="1">
        <v>1.6965000000000001E-2</v>
      </c>
      <c r="J135" s="1">
        <f t="shared" si="14"/>
        <v>1</v>
      </c>
      <c r="K135" s="1">
        <f t="shared" si="22"/>
        <v>1.6965000000000001E-2</v>
      </c>
      <c r="L135" s="15">
        <f t="shared" si="15"/>
        <v>0</v>
      </c>
      <c r="M135" s="1">
        <v>1</v>
      </c>
      <c r="N135" s="16"/>
      <c r="O135" s="15">
        <f t="shared" si="23"/>
        <v>313.14999999999998</v>
      </c>
      <c r="P135" s="15">
        <f t="shared" si="16"/>
        <v>40</v>
      </c>
      <c r="Q135" s="15">
        <f t="shared" si="24"/>
        <v>328.15</v>
      </c>
      <c r="R135" s="15">
        <f t="shared" si="17"/>
        <v>55</v>
      </c>
      <c r="S135" s="15">
        <v>8.6174000000000005E-5</v>
      </c>
      <c r="T135" s="15">
        <v>0.05</v>
      </c>
      <c r="U135" s="15" t="s">
        <v>70</v>
      </c>
      <c r="V135" s="15">
        <v>3</v>
      </c>
      <c r="W135" s="15" t="s">
        <v>551</v>
      </c>
      <c r="X135" s="15">
        <f t="shared" si="18"/>
        <v>2.8293773340314585</v>
      </c>
      <c r="Y135" s="15" t="e">
        <f t="shared" ref="Y135:Y166" si="26">(K135/$K$18)*X135</f>
        <v>#DIV/0!</v>
      </c>
    </row>
    <row r="136" spans="2:25" hidden="1" x14ac:dyDescent="0.4">
      <c r="B136" s="1">
        <v>8</v>
      </c>
      <c r="C136" s="1" t="s">
        <v>85</v>
      </c>
      <c r="D136" s="1" t="s">
        <v>34</v>
      </c>
      <c r="E136" s="1" t="s">
        <v>9</v>
      </c>
      <c r="F136" s="1" t="s">
        <v>10</v>
      </c>
      <c r="G136" s="1">
        <v>2</v>
      </c>
      <c r="H136" s="1">
        <v>7.4460000000000004E-3</v>
      </c>
      <c r="I136" s="1">
        <v>4.4678000000000002E-2</v>
      </c>
      <c r="J136" s="1">
        <f t="shared" si="14"/>
        <v>1</v>
      </c>
      <c r="K136" s="1">
        <f t="shared" si="22"/>
        <v>4.4678000000000002E-2</v>
      </c>
      <c r="L136" s="15">
        <f t="shared" si="15"/>
        <v>0</v>
      </c>
      <c r="M136" s="1">
        <v>1</v>
      </c>
      <c r="N136" s="16"/>
      <c r="O136" s="15">
        <f t="shared" si="23"/>
        <v>313.14999999999998</v>
      </c>
      <c r="P136" s="15">
        <f t="shared" si="16"/>
        <v>40</v>
      </c>
      <c r="Q136" s="15">
        <f t="shared" si="24"/>
        <v>328.15</v>
      </c>
      <c r="R136" s="15">
        <f t="shared" si="17"/>
        <v>55</v>
      </c>
      <c r="S136" s="15">
        <v>8.6174000000000005E-5</v>
      </c>
      <c r="T136" s="15">
        <v>0.05</v>
      </c>
      <c r="U136" s="15" t="s">
        <v>70</v>
      </c>
      <c r="V136" s="15">
        <v>3</v>
      </c>
      <c r="W136" s="15" t="s">
        <v>551</v>
      </c>
      <c r="X136" s="15">
        <f t="shared" si="18"/>
        <v>2.8293773340314585</v>
      </c>
      <c r="Y136" s="15" t="e">
        <f t="shared" si="26"/>
        <v>#DIV/0!</v>
      </c>
    </row>
    <row r="137" spans="2:25" hidden="1" x14ac:dyDescent="0.4">
      <c r="B137" s="1">
        <v>8</v>
      </c>
      <c r="C137" s="1" t="s">
        <v>85</v>
      </c>
      <c r="D137" s="1" t="s">
        <v>246</v>
      </c>
      <c r="E137" s="1" t="s">
        <v>9</v>
      </c>
      <c r="F137" s="1" t="s">
        <v>10</v>
      </c>
      <c r="G137" s="1">
        <v>4</v>
      </c>
      <c r="H137" s="1">
        <v>1.1271E-2</v>
      </c>
      <c r="I137" s="1">
        <v>2.2540999999999999E-2</v>
      </c>
      <c r="J137" s="1">
        <f t="shared" si="14"/>
        <v>1</v>
      </c>
      <c r="K137" s="1">
        <f t="shared" si="22"/>
        <v>2.2540999999999999E-2</v>
      </c>
      <c r="L137" s="15">
        <f t="shared" si="15"/>
        <v>0</v>
      </c>
      <c r="M137" s="1">
        <v>1</v>
      </c>
      <c r="N137" s="16"/>
      <c r="O137" s="15">
        <f t="shared" si="23"/>
        <v>313.14999999999998</v>
      </c>
      <c r="P137" s="15">
        <f t="shared" si="16"/>
        <v>40</v>
      </c>
      <c r="Q137" s="15">
        <f t="shared" si="24"/>
        <v>328.15</v>
      </c>
      <c r="R137" s="15">
        <f t="shared" si="17"/>
        <v>55</v>
      </c>
      <c r="S137" s="15">
        <v>8.6174000000000005E-5</v>
      </c>
      <c r="T137" s="15">
        <v>0.05</v>
      </c>
      <c r="U137" s="15" t="s">
        <v>70</v>
      </c>
      <c r="V137" s="15">
        <v>3</v>
      </c>
      <c r="W137" s="15" t="s">
        <v>551</v>
      </c>
      <c r="X137" s="15">
        <f t="shared" si="18"/>
        <v>2.8293773340314585</v>
      </c>
      <c r="Y137" s="15" t="e">
        <f t="shared" si="26"/>
        <v>#DIV/0!</v>
      </c>
    </row>
    <row r="138" spans="2:25" hidden="1" x14ac:dyDescent="0.4">
      <c r="B138" s="1">
        <v>8</v>
      </c>
      <c r="C138" s="1" t="s">
        <v>85</v>
      </c>
      <c r="D138" s="1" t="s">
        <v>247</v>
      </c>
      <c r="E138" s="1" t="s">
        <v>9</v>
      </c>
      <c r="F138" s="1" t="s">
        <v>10</v>
      </c>
      <c r="G138" s="1">
        <v>3</v>
      </c>
      <c r="H138" s="1">
        <v>1.2955E-2</v>
      </c>
      <c r="I138" s="1">
        <v>5.1819999999999998E-2</v>
      </c>
      <c r="J138" s="1">
        <f t="shared" si="14"/>
        <v>1</v>
      </c>
      <c r="K138" s="1">
        <f t="shared" si="22"/>
        <v>5.1819999999999998E-2</v>
      </c>
      <c r="L138" s="15">
        <f t="shared" si="15"/>
        <v>0</v>
      </c>
      <c r="M138" s="1">
        <v>1</v>
      </c>
      <c r="N138" s="16"/>
      <c r="O138" s="15">
        <f t="shared" si="23"/>
        <v>313.14999999999998</v>
      </c>
      <c r="P138" s="15">
        <f t="shared" si="16"/>
        <v>40</v>
      </c>
      <c r="Q138" s="15">
        <f t="shared" si="24"/>
        <v>328.15</v>
      </c>
      <c r="R138" s="15">
        <f t="shared" si="17"/>
        <v>55</v>
      </c>
      <c r="S138" s="15">
        <v>8.6174000000000005E-5</v>
      </c>
      <c r="T138" s="15">
        <v>0.05</v>
      </c>
      <c r="U138" s="15" t="s">
        <v>70</v>
      </c>
      <c r="V138" s="15">
        <v>3</v>
      </c>
      <c r="W138" s="15" t="s">
        <v>551</v>
      </c>
      <c r="X138" s="15">
        <f t="shared" si="18"/>
        <v>2.8293773340314585</v>
      </c>
      <c r="Y138" s="15" t="e">
        <f t="shared" si="26"/>
        <v>#DIV/0!</v>
      </c>
    </row>
    <row r="139" spans="2:25" hidden="1" x14ac:dyDescent="0.4">
      <c r="B139" s="1">
        <v>8</v>
      </c>
      <c r="C139" s="1" t="s">
        <v>85</v>
      </c>
      <c r="D139" s="1" t="s">
        <v>248</v>
      </c>
      <c r="E139" s="1" t="s">
        <v>9</v>
      </c>
      <c r="F139" s="1" t="s">
        <v>10</v>
      </c>
      <c r="G139" s="1">
        <v>12</v>
      </c>
      <c r="H139" s="1">
        <v>6.2779999999999997E-3</v>
      </c>
      <c r="I139" s="1">
        <v>1.8832999999999999E-2</v>
      </c>
      <c r="J139" s="1">
        <f t="shared" si="14"/>
        <v>1</v>
      </c>
      <c r="K139" s="1">
        <f t="shared" si="22"/>
        <v>1.8832999999999999E-2</v>
      </c>
      <c r="L139" s="15">
        <f t="shared" si="15"/>
        <v>0</v>
      </c>
      <c r="M139" s="1">
        <v>1</v>
      </c>
      <c r="N139" s="16"/>
      <c r="O139" s="15">
        <f t="shared" si="23"/>
        <v>313.14999999999998</v>
      </c>
      <c r="P139" s="15">
        <f t="shared" si="16"/>
        <v>40</v>
      </c>
      <c r="Q139" s="15">
        <f t="shared" si="24"/>
        <v>328.15</v>
      </c>
      <c r="R139" s="15">
        <f t="shared" si="17"/>
        <v>55</v>
      </c>
      <c r="S139" s="15">
        <v>8.6174000000000005E-5</v>
      </c>
      <c r="T139" s="15">
        <v>0.05</v>
      </c>
      <c r="U139" s="15" t="s">
        <v>70</v>
      </c>
      <c r="V139" s="15">
        <v>3</v>
      </c>
      <c r="W139" s="15" t="s">
        <v>551</v>
      </c>
      <c r="X139" s="15">
        <f t="shared" si="18"/>
        <v>2.8293773340314585</v>
      </c>
      <c r="Y139" s="15" t="e">
        <f t="shared" si="26"/>
        <v>#DIV/0!</v>
      </c>
    </row>
    <row r="140" spans="2:25" hidden="1" x14ac:dyDescent="0.4">
      <c r="B140" s="1">
        <v>8</v>
      </c>
      <c r="C140" s="1" t="s">
        <v>85</v>
      </c>
      <c r="D140" s="1" t="s">
        <v>56</v>
      </c>
      <c r="E140" s="1" t="s">
        <v>9</v>
      </c>
      <c r="F140" s="1" t="s">
        <v>10</v>
      </c>
      <c r="G140" s="1">
        <v>2</v>
      </c>
      <c r="H140" s="1">
        <v>1.5938000000000001E-2</v>
      </c>
      <c r="I140" s="1">
        <v>0.19125700000000001</v>
      </c>
      <c r="J140" s="1">
        <f t="shared" si="14"/>
        <v>1</v>
      </c>
      <c r="K140" s="1">
        <f t="shared" si="22"/>
        <v>0.19125700000000001</v>
      </c>
      <c r="L140" s="15">
        <f t="shared" si="15"/>
        <v>0</v>
      </c>
      <c r="M140" s="1">
        <v>1</v>
      </c>
      <c r="N140" s="16"/>
      <c r="O140" s="15">
        <f t="shared" si="23"/>
        <v>313.14999999999998</v>
      </c>
      <c r="P140" s="15">
        <f t="shared" si="16"/>
        <v>40</v>
      </c>
      <c r="Q140" s="15">
        <f t="shared" si="24"/>
        <v>328.15</v>
      </c>
      <c r="R140" s="15">
        <f t="shared" si="17"/>
        <v>55</v>
      </c>
      <c r="S140" s="15">
        <v>8.6174000000000005E-5</v>
      </c>
      <c r="T140" s="15">
        <v>0.05</v>
      </c>
      <c r="U140" s="15" t="s">
        <v>70</v>
      </c>
      <c r="V140" s="15">
        <v>3</v>
      </c>
      <c r="W140" s="15" t="s">
        <v>551</v>
      </c>
      <c r="X140" s="15">
        <f t="shared" si="18"/>
        <v>2.8293773340314585</v>
      </c>
      <c r="Y140" s="15" t="e">
        <f t="shared" si="26"/>
        <v>#DIV/0!</v>
      </c>
    </row>
    <row r="141" spans="2:25" hidden="1" x14ac:dyDescent="0.4">
      <c r="B141" s="1">
        <v>8</v>
      </c>
      <c r="C141" s="1" t="s">
        <v>85</v>
      </c>
      <c r="D141" s="1" t="s">
        <v>249</v>
      </c>
      <c r="E141" s="1" t="s">
        <v>9</v>
      </c>
      <c r="F141" s="1" t="s">
        <v>10</v>
      </c>
      <c r="G141" s="1">
        <v>1</v>
      </c>
      <c r="H141" s="1">
        <v>9.835E-3</v>
      </c>
      <c r="I141" s="1">
        <v>1.967E-2</v>
      </c>
      <c r="J141" s="1">
        <f t="shared" si="14"/>
        <v>1</v>
      </c>
      <c r="K141" s="1">
        <f t="shared" si="22"/>
        <v>1.967E-2</v>
      </c>
      <c r="L141" s="15">
        <f t="shared" si="15"/>
        <v>0</v>
      </c>
      <c r="M141" s="1">
        <v>1</v>
      </c>
      <c r="N141" s="16"/>
      <c r="O141" s="15">
        <f t="shared" si="23"/>
        <v>313.14999999999998</v>
      </c>
      <c r="P141" s="15">
        <f t="shared" si="16"/>
        <v>40</v>
      </c>
      <c r="Q141" s="15">
        <f t="shared" si="24"/>
        <v>328.15</v>
      </c>
      <c r="R141" s="15">
        <f t="shared" si="17"/>
        <v>55</v>
      </c>
      <c r="S141" s="15">
        <v>8.6174000000000005E-5</v>
      </c>
      <c r="T141" s="15">
        <v>0.05</v>
      </c>
      <c r="U141" s="15" t="s">
        <v>70</v>
      </c>
      <c r="V141" s="15">
        <v>3</v>
      </c>
      <c r="W141" s="15" t="s">
        <v>551</v>
      </c>
      <c r="X141" s="15">
        <f t="shared" si="18"/>
        <v>2.8293773340314585</v>
      </c>
      <c r="Y141" s="15" t="e">
        <f t="shared" si="26"/>
        <v>#DIV/0!</v>
      </c>
    </row>
    <row r="142" spans="2:25" hidden="1" x14ac:dyDescent="0.4">
      <c r="B142" s="1">
        <v>8</v>
      </c>
      <c r="C142" s="1" t="s">
        <v>85</v>
      </c>
      <c r="D142" s="1" t="s">
        <v>250</v>
      </c>
      <c r="E142" s="1" t="s">
        <v>9</v>
      </c>
      <c r="F142" s="1" t="s">
        <v>10</v>
      </c>
      <c r="G142" s="1">
        <v>4</v>
      </c>
      <c r="H142" s="1">
        <v>8.5590000000000006E-3</v>
      </c>
      <c r="I142" s="1">
        <v>8.5590000000000006E-3</v>
      </c>
      <c r="J142" s="1">
        <f t="shared" si="14"/>
        <v>1</v>
      </c>
      <c r="K142" s="1">
        <f t="shared" si="22"/>
        <v>8.5590000000000006E-3</v>
      </c>
      <c r="L142" s="15">
        <f t="shared" si="15"/>
        <v>0</v>
      </c>
      <c r="M142" s="1">
        <v>1</v>
      </c>
      <c r="N142" s="16"/>
      <c r="O142" s="15">
        <f t="shared" si="23"/>
        <v>313.14999999999998</v>
      </c>
      <c r="P142" s="15">
        <f t="shared" si="16"/>
        <v>40</v>
      </c>
      <c r="Q142" s="15">
        <f t="shared" si="24"/>
        <v>328.15</v>
      </c>
      <c r="R142" s="15">
        <f t="shared" si="17"/>
        <v>55</v>
      </c>
      <c r="S142" s="15">
        <v>8.6174000000000005E-5</v>
      </c>
      <c r="T142" s="15">
        <v>0.05</v>
      </c>
      <c r="U142" s="15" t="s">
        <v>70</v>
      </c>
      <c r="V142" s="15">
        <v>3</v>
      </c>
      <c r="W142" s="15" t="s">
        <v>551</v>
      </c>
      <c r="X142" s="15">
        <f t="shared" si="18"/>
        <v>2.8293773340314585</v>
      </c>
      <c r="Y142" s="15" t="e">
        <f t="shared" si="26"/>
        <v>#DIV/0!</v>
      </c>
    </row>
    <row r="143" spans="2:25" hidden="1" x14ac:dyDescent="0.4">
      <c r="B143" s="1">
        <v>8</v>
      </c>
      <c r="C143" s="1" t="s">
        <v>85</v>
      </c>
      <c r="D143" s="1" t="s">
        <v>251</v>
      </c>
      <c r="E143" s="1" t="s">
        <v>9</v>
      </c>
      <c r="F143" s="1" t="s">
        <v>10</v>
      </c>
      <c r="G143" s="1">
        <v>2</v>
      </c>
      <c r="H143" s="1">
        <v>1.0200000000000001E-2</v>
      </c>
      <c r="I143" s="1">
        <v>4.0800999999999997E-2</v>
      </c>
      <c r="J143" s="1">
        <f t="shared" ref="J143:J206" si="27">$J$19</f>
        <v>1</v>
      </c>
      <c r="K143" s="1">
        <f t="shared" si="22"/>
        <v>4.0800999999999997E-2</v>
      </c>
      <c r="L143" s="15">
        <f t="shared" ref="L143:L206" si="28">IF(I143=K143,0,1)</f>
        <v>0</v>
      </c>
      <c r="M143" s="1">
        <v>1</v>
      </c>
      <c r="N143" s="16"/>
      <c r="O143" s="15">
        <f t="shared" si="23"/>
        <v>313.14999999999998</v>
      </c>
      <c r="P143" s="15">
        <f t="shared" si="16"/>
        <v>40</v>
      </c>
      <c r="Q143" s="15">
        <f t="shared" si="24"/>
        <v>328.15</v>
      </c>
      <c r="R143" s="15">
        <f t="shared" si="17"/>
        <v>55</v>
      </c>
      <c r="S143" s="15">
        <v>8.6174000000000005E-5</v>
      </c>
      <c r="T143" s="15">
        <v>0.05</v>
      </c>
      <c r="U143" s="15" t="s">
        <v>70</v>
      </c>
      <c r="V143" s="15">
        <v>3</v>
      </c>
      <c r="W143" s="15" t="s">
        <v>551</v>
      </c>
      <c r="X143" s="15">
        <f t="shared" si="18"/>
        <v>2.8293773340314585</v>
      </c>
      <c r="Y143" s="15" t="e">
        <f t="shared" si="26"/>
        <v>#DIV/0!</v>
      </c>
    </row>
    <row r="144" spans="2:25" hidden="1" x14ac:dyDescent="0.4">
      <c r="B144" s="1">
        <v>8</v>
      </c>
      <c r="C144" s="1" t="s">
        <v>85</v>
      </c>
      <c r="D144" s="1" t="s">
        <v>252</v>
      </c>
      <c r="E144" s="1" t="s">
        <v>9</v>
      </c>
      <c r="F144" s="1" t="s">
        <v>10</v>
      </c>
      <c r="G144" s="1">
        <v>1</v>
      </c>
      <c r="H144" s="1">
        <v>1.1271E-2</v>
      </c>
      <c r="I144" s="1">
        <v>2.2540999999999999E-2</v>
      </c>
      <c r="J144" s="1">
        <f t="shared" si="27"/>
        <v>1</v>
      </c>
      <c r="K144" s="1">
        <f t="shared" si="22"/>
        <v>2.2540999999999999E-2</v>
      </c>
      <c r="L144" s="15">
        <f t="shared" si="28"/>
        <v>0</v>
      </c>
      <c r="M144" s="1">
        <v>1</v>
      </c>
      <c r="N144" s="16"/>
      <c r="O144" s="15">
        <f t="shared" si="23"/>
        <v>313.14999999999998</v>
      </c>
      <c r="P144" s="15">
        <f t="shared" si="16"/>
        <v>40</v>
      </c>
      <c r="Q144" s="15">
        <f t="shared" si="24"/>
        <v>328.15</v>
      </c>
      <c r="R144" s="15">
        <f t="shared" si="17"/>
        <v>55</v>
      </c>
      <c r="S144" s="15">
        <v>8.6174000000000005E-5</v>
      </c>
      <c r="T144" s="15">
        <v>0.05</v>
      </c>
      <c r="U144" s="15" t="s">
        <v>70</v>
      </c>
      <c r="V144" s="15">
        <v>3</v>
      </c>
      <c r="W144" s="15" t="s">
        <v>551</v>
      </c>
      <c r="X144" s="15">
        <f t="shared" si="18"/>
        <v>2.8293773340314585</v>
      </c>
      <c r="Y144" s="15" t="e">
        <f t="shared" si="26"/>
        <v>#DIV/0!</v>
      </c>
    </row>
    <row r="145" spans="2:25" hidden="1" x14ac:dyDescent="0.4">
      <c r="B145" s="1">
        <v>8</v>
      </c>
      <c r="C145" s="1" t="s">
        <v>85</v>
      </c>
      <c r="D145" s="1" t="s">
        <v>253</v>
      </c>
      <c r="E145" s="1" t="s">
        <v>9</v>
      </c>
      <c r="F145" s="1" t="s">
        <v>10</v>
      </c>
      <c r="G145" s="1">
        <v>6</v>
      </c>
      <c r="H145" s="1">
        <v>1.4886E-2</v>
      </c>
      <c r="I145" s="1">
        <v>1.4886E-2</v>
      </c>
      <c r="J145" s="1">
        <f t="shared" si="27"/>
        <v>1</v>
      </c>
      <c r="K145" s="1">
        <f t="shared" si="22"/>
        <v>1.4886E-2</v>
      </c>
      <c r="L145" s="15">
        <f t="shared" si="28"/>
        <v>0</v>
      </c>
      <c r="M145" s="1">
        <v>1</v>
      </c>
      <c r="N145" s="16"/>
      <c r="O145" s="15">
        <f t="shared" si="23"/>
        <v>313.14999999999998</v>
      </c>
      <c r="P145" s="15">
        <f t="shared" si="16"/>
        <v>40</v>
      </c>
      <c r="Q145" s="15">
        <f t="shared" si="24"/>
        <v>328.15</v>
      </c>
      <c r="R145" s="15">
        <f t="shared" si="17"/>
        <v>55</v>
      </c>
      <c r="S145" s="15">
        <v>8.6174000000000005E-5</v>
      </c>
      <c r="T145" s="15">
        <v>0.05</v>
      </c>
      <c r="U145" s="15" t="s">
        <v>70</v>
      </c>
      <c r="V145" s="15">
        <v>3</v>
      </c>
      <c r="W145" s="15" t="s">
        <v>551</v>
      </c>
      <c r="X145" s="15">
        <f t="shared" si="18"/>
        <v>2.8293773340314585</v>
      </c>
      <c r="Y145" s="15" t="e">
        <f t="shared" si="26"/>
        <v>#DIV/0!</v>
      </c>
    </row>
    <row r="146" spans="2:25" hidden="1" x14ac:dyDescent="0.4">
      <c r="B146" s="1">
        <v>8</v>
      </c>
      <c r="C146" s="1" t="s">
        <v>85</v>
      </c>
      <c r="D146" s="1" t="s">
        <v>254</v>
      </c>
      <c r="E146" s="1" t="s">
        <v>9</v>
      </c>
      <c r="F146" s="1" t="s">
        <v>10</v>
      </c>
      <c r="G146" s="1">
        <v>1</v>
      </c>
      <c r="H146" s="1">
        <v>4.9199999999999999E-3</v>
      </c>
      <c r="I146" s="1">
        <v>2.9519E-2</v>
      </c>
      <c r="J146" s="1">
        <f t="shared" si="27"/>
        <v>1</v>
      </c>
      <c r="K146" s="1">
        <f t="shared" si="22"/>
        <v>2.9519E-2</v>
      </c>
      <c r="L146" s="15">
        <f t="shared" si="28"/>
        <v>0</v>
      </c>
      <c r="M146" s="1">
        <v>1</v>
      </c>
      <c r="N146" s="16"/>
      <c r="O146" s="15">
        <f t="shared" si="23"/>
        <v>313.14999999999998</v>
      </c>
      <c r="P146" s="15">
        <f t="shared" si="16"/>
        <v>40</v>
      </c>
      <c r="Q146" s="15">
        <f t="shared" si="24"/>
        <v>328.15</v>
      </c>
      <c r="R146" s="15">
        <f t="shared" si="17"/>
        <v>55</v>
      </c>
      <c r="S146" s="15">
        <v>8.6174000000000005E-5</v>
      </c>
      <c r="T146" s="15">
        <v>0.05</v>
      </c>
      <c r="U146" s="15" t="s">
        <v>70</v>
      </c>
      <c r="V146" s="15">
        <v>3</v>
      </c>
      <c r="W146" s="15" t="s">
        <v>551</v>
      </c>
      <c r="X146" s="15">
        <f t="shared" si="18"/>
        <v>2.8293773340314585</v>
      </c>
      <c r="Y146" s="15" t="e">
        <f t="shared" si="26"/>
        <v>#DIV/0!</v>
      </c>
    </row>
    <row r="147" spans="2:25" hidden="1" x14ac:dyDescent="0.4">
      <c r="B147" s="1">
        <v>8</v>
      </c>
      <c r="C147" s="1" t="s">
        <v>85</v>
      </c>
      <c r="D147" s="1" t="s">
        <v>255</v>
      </c>
      <c r="E147" s="1" t="s">
        <v>9</v>
      </c>
      <c r="F147" s="1" t="s">
        <v>10</v>
      </c>
      <c r="G147" s="1">
        <v>4</v>
      </c>
      <c r="H147" s="1">
        <v>7.9939999999999994E-3</v>
      </c>
      <c r="I147" s="1">
        <v>7.9939999999999994E-3</v>
      </c>
      <c r="J147" s="1">
        <f t="shared" si="27"/>
        <v>1</v>
      </c>
      <c r="K147" s="1">
        <f t="shared" si="22"/>
        <v>7.9939999999999994E-3</v>
      </c>
      <c r="L147" s="15">
        <f t="shared" si="28"/>
        <v>0</v>
      </c>
      <c r="M147" s="1">
        <v>1</v>
      </c>
      <c r="N147" s="16"/>
      <c r="O147" s="15">
        <f t="shared" si="23"/>
        <v>313.14999999999998</v>
      </c>
      <c r="P147" s="15">
        <f t="shared" si="16"/>
        <v>40</v>
      </c>
      <c r="Q147" s="15">
        <f t="shared" si="24"/>
        <v>328.15</v>
      </c>
      <c r="R147" s="15">
        <f t="shared" si="17"/>
        <v>55</v>
      </c>
      <c r="S147" s="15">
        <v>8.6174000000000005E-5</v>
      </c>
      <c r="T147" s="15">
        <v>0.05</v>
      </c>
      <c r="U147" s="15" t="s">
        <v>70</v>
      </c>
      <c r="V147" s="15">
        <v>3</v>
      </c>
      <c r="W147" s="15" t="s">
        <v>551</v>
      </c>
      <c r="X147" s="15">
        <f t="shared" si="18"/>
        <v>2.8293773340314585</v>
      </c>
      <c r="Y147" s="15" t="e">
        <f t="shared" si="26"/>
        <v>#DIV/0!</v>
      </c>
    </row>
    <row r="148" spans="2:25" hidden="1" x14ac:dyDescent="0.4">
      <c r="B148" s="1">
        <v>8</v>
      </c>
      <c r="C148" s="1" t="s">
        <v>85</v>
      </c>
      <c r="D148" s="1" t="s">
        <v>256</v>
      </c>
      <c r="E148" s="1" t="s">
        <v>9</v>
      </c>
      <c r="F148" s="1" t="s">
        <v>10</v>
      </c>
      <c r="G148" s="1">
        <v>1</v>
      </c>
      <c r="H148" s="1">
        <v>1.2099E-2</v>
      </c>
      <c r="I148" s="1">
        <v>4.8397999999999997E-2</v>
      </c>
      <c r="J148" s="1">
        <f t="shared" si="27"/>
        <v>1</v>
      </c>
      <c r="K148" s="1">
        <f t="shared" si="22"/>
        <v>4.8397999999999997E-2</v>
      </c>
      <c r="L148" s="15">
        <f t="shared" si="28"/>
        <v>0</v>
      </c>
      <c r="M148" s="1">
        <v>1</v>
      </c>
      <c r="N148" s="16"/>
      <c r="O148" s="15">
        <f t="shared" si="23"/>
        <v>313.14999999999998</v>
      </c>
      <c r="P148" s="15">
        <f t="shared" si="16"/>
        <v>40</v>
      </c>
      <c r="Q148" s="15">
        <f t="shared" si="24"/>
        <v>328.15</v>
      </c>
      <c r="R148" s="15">
        <f t="shared" si="17"/>
        <v>55</v>
      </c>
      <c r="S148" s="15">
        <v>8.6174000000000005E-5</v>
      </c>
      <c r="T148" s="15">
        <v>0.05</v>
      </c>
      <c r="U148" s="15" t="s">
        <v>70</v>
      </c>
      <c r="V148" s="15">
        <v>3</v>
      </c>
      <c r="W148" s="15" t="s">
        <v>551</v>
      </c>
      <c r="X148" s="15">
        <f t="shared" si="18"/>
        <v>2.8293773340314585</v>
      </c>
      <c r="Y148" s="15" t="e">
        <f t="shared" si="26"/>
        <v>#DIV/0!</v>
      </c>
    </row>
    <row r="149" spans="2:25" hidden="1" x14ac:dyDescent="0.4">
      <c r="B149" s="1">
        <v>8</v>
      </c>
      <c r="C149" s="1" t="s">
        <v>85</v>
      </c>
      <c r="D149" s="1" t="s">
        <v>257</v>
      </c>
      <c r="E149" s="1" t="s">
        <v>9</v>
      </c>
      <c r="F149" s="1" t="s">
        <v>10</v>
      </c>
      <c r="G149" s="1">
        <v>3</v>
      </c>
      <c r="H149" s="1">
        <v>4.2160000000000001E-3</v>
      </c>
      <c r="I149" s="1">
        <v>4.2160000000000001E-3</v>
      </c>
      <c r="J149" s="1">
        <f t="shared" si="27"/>
        <v>1</v>
      </c>
      <c r="K149" s="1">
        <f t="shared" si="22"/>
        <v>4.2160000000000001E-3</v>
      </c>
      <c r="L149" s="15">
        <f t="shared" si="28"/>
        <v>0</v>
      </c>
      <c r="M149" s="1">
        <v>1</v>
      </c>
      <c r="N149" s="16"/>
      <c r="O149" s="15">
        <f t="shared" si="23"/>
        <v>313.14999999999998</v>
      </c>
      <c r="P149" s="15">
        <f t="shared" si="16"/>
        <v>40</v>
      </c>
      <c r="Q149" s="15">
        <f t="shared" si="24"/>
        <v>328.15</v>
      </c>
      <c r="R149" s="15">
        <f t="shared" si="17"/>
        <v>55</v>
      </c>
      <c r="S149" s="15">
        <v>8.6174000000000005E-5</v>
      </c>
      <c r="T149" s="15">
        <v>0.05</v>
      </c>
      <c r="U149" s="15" t="s">
        <v>70</v>
      </c>
      <c r="V149" s="15">
        <v>3</v>
      </c>
      <c r="W149" s="15" t="s">
        <v>551</v>
      </c>
      <c r="X149" s="15">
        <f t="shared" si="18"/>
        <v>2.8293773340314585</v>
      </c>
      <c r="Y149" s="15" t="e">
        <f t="shared" si="26"/>
        <v>#DIV/0!</v>
      </c>
    </row>
    <row r="150" spans="2:25" s="27" customFormat="1" hidden="1" x14ac:dyDescent="0.4">
      <c r="B150" s="1">
        <v>8</v>
      </c>
      <c r="C150" s="1" t="s">
        <v>85</v>
      </c>
      <c r="D150" s="1" t="s">
        <v>258</v>
      </c>
      <c r="E150" s="1" t="s">
        <v>9</v>
      </c>
      <c r="F150" s="1" t="s">
        <v>10</v>
      </c>
      <c r="G150" s="1">
        <v>1</v>
      </c>
      <c r="H150" s="1">
        <v>1.1271E-2</v>
      </c>
      <c r="I150" s="1">
        <v>3.3812000000000002E-2</v>
      </c>
      <c r="J150" s="1">
        <f t="shared" si="27"/>
        <v>1</v>
      </c>
      <c r="K150" s="1">
        <f t="shared" si="22"/>
        <v>3.3812000000000002E-2</v>
      </c>
      <c r="L150" s="15">
        <f t="shared" si="28"/>
        <v>0</v>
      </c>
      <c r="M150" s="1">
        <v>1</v>
      </c>
      <c r="N150" s="26"/>
      <c r="O150" s="15">
        <f t="shared" si="23"/>
        <v>313.14999999999998</v>
      </c>
      <c r="P150" s="15">
        <f t="shared" si="16"/>
        <v>40</v>
      </c>
      <c r="Q150" s="15">
        <f t="shared" si="24"/>
        <v>328.15</v>
      </c>
      <c r="R150" s="15">
        <f t="shared" si="17"/>
        <v>55</v>
      </c>
      <c r="S150" s="15">
        <v>8.6174000000000005E-5</v>
      </c>
      <c r="T150" s="15">
        <v>0.05</v>
      </c>
      <c r="U150" s="15" t="s">
        <v>70</v>
      </c>
      <c r="V150" s="15">
        <v>3</v>
      </c>
      <c r="W150" s="15" t="s">
        <v>551</v>
      </c>
      <c r="X150" s="15">
        <f t="shared" si="18"/>
        <v>2.8293773340314585</v>
      </c>
      <c r="Y150" s="15" t="e">
        <f t="shared" si="26"/>
        <v>#DIV/0!</v>
      </c>
    </row>
    <row r="151" spans="2:25" hidden="1" x14ac:dyDescent="0.4">
      <c r="B151" s="1">
        <v>8</v>
      </c>
      <c r="C151" s="1" t="s">
        <v>85</v>
      </c>
      <c r="D151" s="1" t="s">
        <v>259</v>
      </c>
      <c r="E151" s="1" t="s">
        <v>9</v>
      </c>
      <c r="F151" s="1" t="s">
        <v>10</v>
      </c>
      <c r="G151" s="1">
        <v>1</v>
      </c>
      <c r="H151" s="1">
        <v>9.1610000000000007E-3</v>
      </c>
      <c r="I151" s="1">
        <v>9.1610000000000007E-3</v>
      </c>
      <c r="J151" s="1">
        <f t="shared" si="27"/>
        <v>1</v>
      </c>
      <c r="K151" s="1">
        <f t="shared" si="22"/>
        <v>9.1610000000000007E-3</v>
      </c>
      <c r="L151" s="15">
        <f t="shared" si="28"/>
        <v>0</v>
      </c>
      <c r="M151" s="1">
        <v>1</v>
      </c>
      <c r="N151" s="16"/>
      <c r="O151" s="15">
        <f t="shared" si="23"/>
        <v>313.14999999999998</v>
      </c>
      <c r="P151" s="15">
        <f t="shared" si="16"/>
        <v>40</v>
      </c>
      <c r="Q151" s="15">
        <f t="shared" si="24"/>
        <v>328.15</v>
      </c>
      <c r="R151" s="15">
        <f t="shared" si="17"/>
        <v>55</v>
      </c>
      <c r="S151" s="15">
        <v>8.6174000000000005E-5</v>
      </c>
      <c r="T151" s="15">
        <v>0.05</v>
      </c>
      <c r="U151" s="15" t="s">
        <v>70</v>
      </c>
      <c r="V151" s="15">
        <v>3</v>
      </c>
      <c r="W151" s="15" t="s">
        <v>551</v>
      </c>
      <c r="X151" s="15">
        <f t="shared" si="18"/>
        <v>2.8293773340314585</v>
      </c>
      <c r="Y151" s="15" t="e">
        <f t="shared" si="26"/>
        <v>#DIV/0!</v>
      </c>
    </row>
    <row r="152" spans="2:25" hidden="1" x14ac:dyDescent="0.4">
      <c r="B152" s="1">
        <v>8</v>
      </c>
      <c r="C152" s="1" t="s">
        <v>85</v>
      </c>
      <c r="D152" s="1" t="s">
        <v>260</v>
      </c>
      <c r="E152" s="1" t="s">
        <v>9</v>
      </c>
      <c r="F152" s="1" t="s">
        <v>10</v>
      </c>
      <c r="G152" s="1">
        <v>1</v>
      </c>
      <c r="H152" s="1">
        <v>6.0530000000000002E-3</v>
      </c>
      <c r="I152" s="1">
        <v>6.0530000000000002E-3</v>
      </c>
      <c r="J152" s="1">
        <f t="shared" si="27"/>
        <v>1</v>
      </c>
      <c r="K152" s="1">
        <f t="shared" si="22"/>
        <v>6.0530000000000002E-3</v>
      </c>
      <c r="L152" s="15">
        <f t="shared" si="28"/>
        <v>0</v>
      </c>
      <c r="M152" s="1">
        <v>1</v>
      </c>
      <c r="N152" s="16"/>
      <c r="O152" s="15">
        <f t="shared" si="23"/>
        <v>313.14999999999998</v>
      </c>
      <c r="P152" s="15">
        <f t="shared" ref="P152:P215" si="29">$H$11</f>
        <v>40</v>
      </c>
      <c r="Q152" s="15">
        <f t="shared" si="24"/>
        <v>328.15</v>
      </c>
      <c r="R152" s="15">
        <f t="shared" ref="R152:R215" si="30">$I$11</f>
        <v>55</v>
      </c>
      <c r="S152" s="15">
        <v>8.6174000000000005E-5</v>
      </c>
      <c r="T152" s="15">
        <v>0.05</v>
      </c>
      <c r="U152" s="15" t="s">
        <v>70</v>
      </c>
      <c r="V152" s="15">
        <v>3</v>
      </c>
      <c r="W152" s="15" t="s">
        <v>551</v>
      </c>
      <c r="X152" s="15">
        <f t="shared" ref="X152:X215" si="31">EXP((T152/S152)*(1/O152-1/Q152))*((R152/P152)^V152)</f>
        <v>2.8293773340314585</v>
      </c>
      <c r="Y152" s="15" t="e">
        <f t="shared" si="26"/>
        <v>#DIV/0!</v>
      </c>
    </row>
    <row r="153" spans="2:25" hidden="1" x14ac:dyDescent="0.4">
      <c r="B153" s="1">
        <v>8</v>
      </c>
      <c r="C153" s="1" t="s">
        <v>85</v>
      </c>
      <c r="D153" s="1" t="s">
        <v>33</v>
      </c>
      <c r="E153" s="1" t="s">
        <v>9</v>
      </c>
      <c r="F153" s="1" t="s">
        <v>10</v>
      </c>
      <c r="G153" s="1">
        <v>2</v>
      </c>
      <c r="H153" s="1">
        <v>6.4980000000000003E-3</v>
      </c>
      <c r="I153" s="1">
        <v>6.4980000000000003E-3</v>
      </c>
      <c r="J153" s="1">
        <f t="shared" si="27"/>
        <v>1</v>
      </c>
      <c r="K153" s="1">
        <f t="shared" si="22"/>
        <v>6.4980000000000003E-3</v>
      </c>
      <c r="L153" s="15">
        <f t="shared" si="28"/>
        <v>0</v>
      </c>
      <c r="M153" s="1">
        <v>1</v>
      </c>
      <c r="N153" s="16"/>
      <c r="O153" s="15">
        <f t="shared" si="23"/>
        <v>313.14999999999998</v>
      </c>
      <c r="P153" s="15">
        <f t="shared" si="29"/>
        <v>40</v>
      </c>
      <c r="Q153" s="15">
        <f t="shared" si="24"/>
        <v>328.15</v>
      </c>
      <c r="R153" s="15">
        <f t="shared" si="30"/>
        <v>55</v>
      </c>
      <c r="S153" s="15">
        <v>8.6174000000000005E-5</v>
      </c>
      <c r="T153" s="15">
        <v>0.05</v>
      </c>
      <c r="U153" s="15" t="s">
        <v>70</v>
      </c>
      <c r="V153" s="15">
        <v>3</v>
      </c>
      <c r="W153" s="15" t="s">
        <v>551</v>
      </c>
      <c r="X153" s="15">
        <f t="shared" si="31"/>
        <v>2.8293773340314585</v>
      </c>
      <c r="Y153" s="15" t="e">
        <f t="shared" si="26"/>
        <v>#DIV/0!</v>
      </c>
    </row>
    <row r="154" spans="2:25" hidden="1" x14ac:dyDescent="0.4">
      <c r="B154" s="1">
        <v>8</v>
      </c>
      <c r="C154" s="1" t="s">
        <v>85</v>
      </c>
      <c r="D154" s="1" t="s">
        <v>261</v>
      </c>
      <c r="E154" s="1" t="s">
        <v>9</v>
      </c>
      <c r="F154" s="1" t="s">
        <v>10</v>
      </c>
      <c r="G154" s="1">
        <v>4</v>
      </c>
      <c r="H154" s="1">
        <v>1.1271E-2</v>
      </c>
      <c r="I154" s="1">
        <v>2.2540999999999999E-2</v>
      </c>
      <c r="J154" s="1">
        <f t="shared" si="27"/>
        <v>1</v>
      </c>
      <c r="K154" s="1">
        <f t="shared" si="22"/>
        <v>2.2540999999999999E-2</v>
      </c>
      <c r="L154" s="15">
        <f t="shared" si="28"/>
        <v>0</v>
      </c>
      <c r="M154" s="1">
        <v>1</v>
      </c>
      <c r="N154" s="16"/>
      <c r="O154" s="15">
        <f t="shared" si="23"/>
        <v>313.14999999999998</v>
      </c>
      <c r="P154" s="15">
        <f t="shared" si="29"/>
        <v>40</v>
      </c>
      <c r="Q154" s="15">
        <f t="shared" si="24"/>
        <v>328.15</v>
      </c>
      <c r="R154" s="15">
        <f t="shared" si="30"/>
        <v>55</v>
      </c>
      <c r="S154" s="15">
        <v>8.6174000000000005E-5</v>
      </c>
      <c r="T154" s="15">
        <v>0.05</v>
      </c>
      <c r="U154" s="15" t="s">
        <v>70</v>
      </c>
      <c r="V154" s="15">
        <v>3</v>
      </c>
      <c r="W154" s="15" t="s">
        <v>551</v>
      </c>
      <c r="X154" s="15">
        <f t="shared" si="31"/>
        <v>2.8293773340314585</v>
      </c>
      <c r="Y154" s="15" t="e">
        <f t="shared" si="26"/>
        <v>#DIV/0!</v>
      </c>
    </row>
    <row r="155" spans="2:25" hidden="1" x14ac:dyDescent="0.4">
      <c r="B155" s="1">
        <v>8</v>
      </c>
      <c r="C155" s="1" t="s">
        <v>85</v>
      </c>
      <c r="D155" s="1" t="s">
        <v>262</v>
      </c>
      <c r="E155" s="1" t="s">
        <v>9</v>
      </c>
      <c r="F155" s="1" t="s">
        <v>10</v>
      </c>
      <c r="G155" s="1">
        <v>4</v>
      </c>
      <c r="H155" s="1">
        <v>1.4886E-2</v>
      </c>
      <c r="I155" s="1">
        <v>5.9541999999999998E-2</v>
      </c>
      <c r="J155" s="1">
        <f t="shared" si="27"/>
        <v>1</v>
      </c>
      <c r="K155" s="1">
        <f t="shared" si="22"/>
        <v>5.9541999999999998E-2</v>
      </c>
      <c r="L155" s="15">
        <f t="shared" si="28"/>
        <v>0</v>
      </c>
      <c r="M155" s="1">
        <v>1</v>
      </c>
      <c r="N155" s="16"/>
      <c r="O155" s="15">
        <f t="shared" si="23"/>
        <v>313.14999999999998</v>
      </c>
      <c r="P155" s="15">
        <f t="shared" si="29"/>
        <v>40</v>
      </c>
      <c r="Q155" s="15">
        <f t="shared" si="24"/>
        <v>328.15</v>
      </c>
      <c r="R155" s="15">
        <f t="shared" si="30"/>
        <v>55</v>
      </c>
      <c r="S155" s="15">
        <v>8.6174000000000005E-5</v>
      </c>
      <c r="T155" s="15">
        <v>0.05</v>
      </c>
      <c r="U155" s="15" t="s">
        <v>70</v>
      </c>
      <c r="V155" s="15">
        <v>3</v>
      </c>
      <c r="W155" s="15" t="s">
        <v>551</v>
      </c>
      <c r="X155" s="15">
        <f t="shared" si="31"/>
        <v>2.8293773340314585</v>
      </c>
      <c r="Y155" s="15" t="e">
        <f t="shared" si="26"/>
        <v>#DIV/0!</v>
      </c>
    </row>
    <row r="156" spans="2:25" hidden="1" x14ac:dyDescent="0.4">
      <c r="B156" s="1">
        <v>8</v>
      </c>
      <c r="C156" s="1" t="s">
        <v>85</v>
      </c>
      <c r="D156" s="1" t="s">
        <v>263</v>
      </c>
      <c r="E156" s="1" t="s">
        <v>9</v>
      </c>
      <c r="F156" s="1" t="s">
        <v>10</v>
      </c>
      <c r="G156" s="1">
        <v>4</v>
      </c>
      <c r="H156" s="1">
        <v>6.9569999999999996E-3</v>
      </c>
      <c r="I156" s="1">
        <v>2.7829E-2</v>
      </c>
      <c r="J156" s="1">
        <f t="shared" si="27"/>
        <v>1</v>
      </c>
      <c r="K156" s="1">
        <f t="shared" si="22"/>
        <v>2.7829E-2</v>
      </c>
      <c r="L156" s="15">
        <f t="shared" si="28"/>
        <v>0</v>
      </c>
      <c r="M156" s="1">
        <v>1</v>
      </c>
      <c r="N156" s="16"/>
      <c r="O156" s="15">
        <f t="shared" si="23"/>
        <v>313.14999999999998</v>
      </c>
      <c r="P156" s="15">
        <f t="shared" si="29"/>
        <v>40</v>
      </c>
      <c r="Q156" s="15">
        <f t="shared" si="24"/>
        <v>328.15</v>
      </c>
      <c r="R156" s="15">
        <f t="shared" si="30"/>
        <v>55</v>
      </c>
      <c r="S156" s="15">
        <v>8.6174000000000005E-5</v>
      </c>
      <c r="T156" s="15">
        <v>0.05</v>
      </c>
      <c r="U156" s="15" t="s">
        <v>70</v>
      </c>
      <c r="V156" s="15">
        <v>3</v>
      </c>
      <c r="W156" s="15" t="s">
        <v>551</v>
      </c>
      <c r="X156" s="15">
        <f t="shared" si="31"/>
        <v>2.8293773340314585</v>
      </c>
      <c r="Y156" s="15" t="e">
        <f t="shared" si="26"/>
        <v>#DIV/0!</v>
      </c>
    </row>
    <row r="157" spans="2:25" hidden="1" x14ac:dyDescent="0.4">
      <c r="B157" s="1">
        <v>8</v>
      </c>
      <c r="C157" s="1" t="s">
        <v>85</v>
      </c>
      <c r="D157" s="1" t="s">
        <v>264</v>
      </c>
      <c r="E157" s="1" t="s">
        <v>9</v>
      </c>
      <c r="F157" s="1" t="s">
        <v>10</v>
      </c>
      <c r="G157" s="1">
        <v>6</v>
      </c>
      <c r="H157" s="1">
        <v>1.4886E-2</v>
      </c>
      <c r="I157" s="1">
        <v>5.9541999999999998E-2</v>
      </c>
      <c r="J157" s="1">
        <f t="shared" si="27"/>
        <v>1</v>
      </c>
      <c r="K157" s="1">
        <f t="shared" si="22"/>
        <v>5.9541999999999998E-2</v>
      </c>
      <c r="L157" s="15">
        <f t="shared" si="28"/>
        <v>0</v>
      </c>
      <c r="M157" s="1">
        <v>1</v>
      </c>
      <c r="N157" s="16"/>
      <c r="O157" s="15">
        <f t="shared" si="23"/>
        <v>313.14999999999998</v>
      </c>
      <c r="P157" s="15">
        <f t="shared" si="29"/>
        <v>40</v>
      </c>
      <c r="Q157" s="15">
        <f t="shared" si="24"/>
        <v>328.15</v>
      </c>
      <c r="R157" s="15">
        <f t="shared" si="30"/>
        <v>55</v>
      </c>
      <c r="S157" s="15">
        <v>8.6174000000000005E-5</v>
      </c>
      <c r="T157" s="15">
        <v>0.05</v>
      </c>
      <c r="U157" s="15" t="s">
        <v>70</v>
      </c>
      <c r="V157" s="15">
        <v>3</v>
      </c>
      <c r="W157" s="15" t="s">
        <v>551</v>
      </c>
      <c r="X157" s="15">
        <f t="shared" si="31"/>
        <v>2.8293773340314585</v>
      </c>
      <c r="Y157" s="15" t="e">
        <f t="shared" si="26"/>
        <v>#DIV/0!</v>
      </c>
    </row>
    <row r="158" spans="2:25" hidden="1" x14ac:dyDescent="0.4">
      <c r="B158" s="1">
        <v>8</v>
      </c>
      <c r="C158" s="1" t="s">
        <v>85</v>
      </c>
      <c r="D158" s="1" t="s">
        <v>265</v>
      </c>
      <c r="E158" s="1" t="s">
        <v>9</v>
      </c>
      <c r="F158" s="1" t="s">
        <v>10</v>
      </c>
      <c r="G158" s="1">
        <v>2</v>
      </c>
      <c r="H158" s="1">
        <v>1.5938000000000001E-2</v>
      </c>
      <c r="I158" s="1">
        <v>9.5628000000000005E-2</v>
      </c>
      <c r="J158" s="1">
        <f t="shared" si="27"/>
        <v>1</v>
      </c>
      <c r="K158" s="1">
        <f t="shared" si="22"/>
        <v>9.5628000000000005E-2</v>
      </c>
      <c r="L158" s="15">
        <f t="shared" si="28"/>
        <v>0</v>
      </c>
      <c r="M158" s="1">
        <v>1</v>
      </c>
      <c r="N158" s="16"/>
      <c r="O158" s="15">
        <f t="shared" si="23"/>
        <v>313.14999999999998</v>
      </c>
      <c r="P158" s="15">
        <f t="shared" si="29"/>
        <v>40</v>
      </c>
      <c r="Q158" s="15">
        <f t="shared" si="24"/>
        <v>328.15</v>
      </c>
      <c r="R158" s="15">
        <f t="shared" si="30"/>
        <v>55</v>
      </c>
      <c r="S158" s="15">
        <v>8.6174000000000005E-5</v>
      </c>
      <c r="T158" s="15">
        <v>0.05</v>
      </c>
      <c r="U158" s="15" t="s">
        <v>70</v>
      </c>
      <c r="V158" s="15">
        <v>3</v>
      </c>
      <c r="W158" s="15" t="s">
        <v>551</v>
      </c>
      <c r="X158" s="15">
        <f t="shared" si="31"/>
        <v>2.8293773340314585</v>
      </c>
      <c r="Y158" s="15" t="e">
        <f t="shared" si="26"/>
        <v>#DIV/0!</v>
      </c>
    </row>
    <row r="159" spans="2:25" hidden="1" x14ac:dyDescent="0.4">
      <c r="B159" s="1">
        <v>8</v>
      </c>
      <c r="C159" s="1" t="s">
        <v>85</v>
      </c>
      <c r="D159" s="1" t="s">
        <v>266</v>
      </c>
      <c r="E159" s="1" t="s">
        <v>9</v>
      </c>
      <c r="F159" s="1" t="s">
        <v>10</v>
      </c>
      <c r="G159" s="1">
        <v>1</v>
      </c>
      <c r="H159" s="1">
        <v>6.4980000000000003E-3</v>
      </c>
      <c r="I159" s="1">
        <v>1.2996000000000001E-2</v>
      </c>
      <c r="J159" s="1">
        <f t="shared" si="27"/>
        <v>1</v>
      </c>
      <c r="K159" s="1">
        <f t="shared" si="22"/>
        <v>1.2996000000000001E-2</v>
      </c>
      <c r="L159" s="15">
        <f t="shared" si="28"/>
        <v>0</v>
      </c>
      <c r="M159" s="1">
        <v>1</v>
      </c>
      <c r="N159" s="16"/>
      <c r="O159" s="15">
        <f t="shared" si="23"/>
        <v>313.14999999999998</v>
      </c>
      <c r="P159" s="15">
        <f t="shared" si="29"/>
        <v>40</v>
      </c>
      <c r="Q159" s="15">
        <f t="shared" si="24"/>
        <v>328.15</v>
      </c>
      <c r="R159" s="15">
        <f t="shared" si="30"/>
        <v>55</v>
      </c>
      <c r="S159" s="15">
        <v>8.6174000000000005E-5</v>
      </c>
      <c r="T159" s="15">
        <v>0.05</v>
      </c>
      <c r="U159" s="15" t="s">
        <v>70</v>
      </c>
      <c r="V159" s="15">
        <v>3</v>
      </c>
      <c r="W159" s="15" t="s">
        <v>551</v>
      </c>
      <c r="X159" s="15">
        <f t="shared" si="31"/>
        <v>2.8293773340314585</v>
      </c>
      <c r="Y159" s="15" t="e">
        <f t="shared" si="26"/>
        <v>#DIV/0!</v>
      </c>
    </row>
    <row r="160" spans="2:25" hidden="1" x14ac:dyDescent="0.4">
      <c r="B160" s="1">
        <v>8</v>
      </c>
      <c r="C160" s="1" t="s">
        <v>85</v>
      </c>
      <c r="D160" s="1" t="s">
        <v>267</v>
      </c>
      <c r="E160" s="1" t="s">
        <v>9</v>
      </c>
      <c r="F160" s="1" t="s">
        <v>10</v>
      </c>
      <c r="G160" s="1">
        <v>1</v>
      </c>
      <c r="H160" s="1">
        <v>4.2929999999999999E-3</v>
      </c>
      <c r="I160" s="1">
        <v>4.2929999999999999E-3</v>
      </c>
      <c r="J160" s="1">
        <f t="shared" si="27"/>
        <v>1</v>
      </c>
      <c r="K160" s="1">
        <f t="shared" si="22"/>
        <v>4.2929999999999999E-3</v>
      </c>
      <c r="L160" s="15">
        <f t="shared" si="28"/>
        <v>0</v>
      </c>
      <c r="M160" s="1">
        <v>1</v>
      </c>
      <c r="N160" s="16"/>
      <c r="O160" s="15">
        <f t="shared" si="23"/>
        <v>313.14999999999998</v>
      </c>
      <c r="P160" s="15">
        <f t="shared" si="29"/>
        <v>40</v>
      </c>
      <c r="Q160" s="15">
        <f t="shared" si="24"/>
        <v>328.15</v>
      </c>
      <c r="R160" s="15">
        <f t="shared" si="30"/>
        <v>55</v>
      </c>
      <c r="S160" s="15">
        <v>8.6174000000000005E-5</v>
      </c>
      <c r="T160" s="15">
        <v>0.05</v>
      </c>
      <c r="U160" s="15" t="s">
        <v>70</v>
      </c>
      <c r="V160" s="15">
        <v>3</v>
      </c>
      <c r="W160" s="15" t="s">
        <v>551</v>
      </c>
      <c r="X160" s="15">
        <f t="shared" si="31"/>
        <v>2.8293773340314585</v>
      </c>
      <c r="Y160" s="15" t="e">
        <f t="shared" si="26"/>
        <v>#DIV/0!</v>
      </c>
    </row>
    <row r="161" spans="2:25" hidden="1" x14ac:dyDescent="0.4">
      <c r="B161" s="1">
        <v>8</v>
      </c>
      <c r="C161" s="1" t="s">
        <v>85</v>
      </c>
      <c r="D161" s="1" t="s">
        <v>268</v>
      </c>
      <c r="E161" s="1" t="s">
        <v>9</v>
      </c>
      <c r="F161" s="1" t="s">
        <v>10</v>
      </c>
      <c r="G161" s="1">
        <v>3</v>
      </c>
      <c r="H161" s="1">
        <v>4.5970000000000004E-3</v>
      </c>
      <c r="I161" s="1">
        <v>4.5970000000000004E-3</v>
      </c>
      <c r="J161" s="1">
        <f t="shared" si="27"/>
        <v>1</v>
      </c>
      <c r="K161" s="1">
        <f t="shared" si="22"/>
        <v>4.5970000000000004E-3</v>
      </c>
      <c r="L161" s="15">
        <f t="shared" si="28"/>
        <v>0</v>
      </c>
      <c r="M161" s="1">
        <v>1</v>
      </c>
      <c r="N161" s="16"/>
      <c r="O161" s="15">
        <f t="shared" si="23"/>
        <v>313.14999999999998</v>
      </c>
      <c r="P161" s="15">
        <f t="shared" si="29"/>
        <v>40</v>
      </c>
      <c r="Q161" s="15">
        <f t="shared" si="24"/>
        <v>328.15</v>
      </c>
      <c r="R161" s="15">
        <f t="shared" si="30"/>
        <v>55</v>
      </c>
      <c r="S161" s="15">
        <v>8.6174000000000005E-5</v>
      </c>
      <c r="T161" s="15">
        <v>0.05</v>
      </c>
      <c r="U161" s="15" t="s">
        <v>70</v>
      </c>
      <c r="V161" s="15">
        <v>3</v>
      </c>
      <c r="W161" s="15" t="s">
        <v>551</v>
      </c>
      <c r="X161" s="15">
        <f t="shared" si="31"/>
        <v>2.8293773340314585</v>
      </c>
      <c r="Y161" s="15" t="e">
        <f t="shared" si="26"/>
        <v>#DIV/0!</v>
      </c>
    </row>
    <row r="162" spans="2:25" hidden="1" x14ac:dyDescent="0.4">
      <c r="B162" s="1">
        <v>8</v>
      </c>
      <c r="C162" s="1" t="s">
        <v>85</v>
      </c>
      <c r="D162" s="1" t="s">
        <v>269</v>
      </c>
      <c r="E162" s="1" t="s">
        <v>9</v>
      </c>
      <c r="F162" s="1" t="s">
        <v>10</v>
      </c>
      <c r="G162" s="1">
        <v>1</v>
      </c>
      <c r="H162" s="1">
        <v>1.3866E-2</v>
      </c>
      <c r="I162" s="1">
        <v>4.1598000000000003E-2</v>
      </c>
      <c r="J162" s="1">
        <f t="shared" si="27"/>
        <v>1</v>
      </c>
      <c r="K162" s="1">
        <f t="shared" ref="K162:K225" si="32">I162*J162</f>
        <v>4.1598000000000003E-2</v>
      </c>
      <c r="L162" s="15">
        <f t="shared" si="28"/>
        <v>0</v>
      </c>
      <c r="M162" s="1">
        <v>1</v>
      </c>
      <c r="N162" s="16"/>
      <c r="O162" s="15">
        <f t="shared" si="23"/>
        <v>313.14999999999998</v>
      </c>
      <c r="P162" s="15">
        <f t="shared" si="29"/>
        <v>40</v>
      </c>
      <c r="Q162" s="15">
        <f t="shared" si="24"/>
        <v>328.15</v>
      </c>
      <c r="R162" s="15">
        <f t="shared" si="30"/>
        <v>55</v>
      </c>
      <c r="S162" s="15">
        <v>8.6174000000000005E-5</v>
      </c>
      <c r="T162" s="15">
        <v>0.05</v>
      </c>
      <c r="U162" s="15" t="s">
        <v>70</v>
      </c>
      <c r="V162" s="15">
        <v>3</v>
      </c>
      <c r="W162" s="15" t="s">
        <v>551</v>
      </c>
      <c r="X162" s="15">
        <f t="shared" si="31"/>
        <v>2.8293773340314585</v>
      </c>
      <c r="Y162" s="15" t="e">
        <f t="shared" si="26"/>
        <v>#DIV/0!</v>
      </c>
    </row>
    <row r="163" spans="2:25" hidden="1" x14ac:dyDescent="0.4">
      <c r="B163" s="1">
        <v>8</v>
      </c>
      <c r="C163" s="1" t="s">
        <v>85</v>
      </c>
      <c r="D163" s="1" t="s">
        <v>270</v>
      </c>
      <c r="E163" s="1" t="s">
        <v>9</v>
      </c>
      <c r="F163" s="1" t="s">
        <v>10</v>
      </c>
      <c r="G163" s="1">
        <v>1</v>
      </c>
      <c r="H163" s="1">
        <v>8.5590000000000006E-3</v>
      </c>
      <c r="I163" s="1">
        <v>8.5590000000000006E-3</v>
      </c>
      <c r="J163" s="1">
        <f t="shared" si="27"/>
        <v>1</v>
      </c>
      <c r="K163" s="1">
        <f t="shared" si="32"/>
        <v>8.5590000000000006E-3</v>
      </c>
      <c r="L163" s="15">
        <f t="shared" si="28"/>
        <v>0</v>
      </c>
      <c r="M163" s="1">
        <v>1</v>
      </c>
      <c r="N163" s="16"/>
      <c r="O163" s="15">
        <f t="shared" si="23"/>
        <v>313.14999999999998</v>
      </c>
      <c r="P163" s="15">
        <f t="shared" si="29"/>
        <v>40</v>
      </c>
      <c r="Q163" s="15">
        <f t="shared" si="24"/>
        <v>328.15</v>
      </c>
      <c r="R163" s="15">
        <f t="shared" si="30"/>
        <v>55</v>
      </c>
      <c r="S163" s="15">
        <v>8.6174000000000005E-5</v>
      </c>
      <c r="T163" s="15">
        <v>0.05</v>
      </c>
      <c r="U163" s="15" t="s">
        <v>70</v>
      </c>
      <c r="V163" s="15">
        <v>3</v>
      </c>
      <c r="W163" s="15" t="s">
        <v>551</v>
      </c>
      <c r="X163" s="15">
        <f t="shared" si="31"/>
        <v>2.8293773340314585</v>
      </c>
      <c r="Y163" s="15" t="e">
        <f t="shared" si="26"/>
        <v>#DIV/0!</v>
      </c>
    </row>
    <row r="164" spans="2:25" hidden="1" x14ac:dyDescent="0.4">
      <c r="B164" s="1">
        <v>8</v>
      </c>
      <c r="C164" s="1" t="s">
        <v>85</v>
      </c>
      <c r="D164" s="1" t="s">
        <v>271</v>
      </c>
      <c r="E164" s="1" t="s">
        <v>9</v>
      </c>
      <c r="F164" s="1" t="s">
        <v>10</v>
      </c>
      <c r="G164" s="1">
        <v>1</v>
      </c>
      <c r="H164" s="1">
        <v>1.2099E-2</v>
      </c>
      <c r="I164" s="1">
        <v>1.2099E-2</v>
      </c>
      <c r="J164" s="1">
        <f t="shared" si="27"/>
        <v>1</v>
      </c>
      <c r="K164" s="1">
        <f t="shared" si="32"/>
        <v>1.2099E-2</v>
      </c>
      <c r="L164" s="15">
        <f t="shared" si="28"/>
        <v>0</v>
      </c>
      <c r="M164" s="1">
        <v>1</v>
      </c>
      <c r="N164" s="16"/>
      <c r="O164" s="15">
        <f t="shared" si="23"/>
        <v>313.14999999999998</v>
      </c>
      <c r="P164" s="15">
        <f t="shared" si="29"/>
        <v>40</v>
      </c>
      <c r="Q164" s="15">
        <f t="shared" si="24"/>
        <v>328.15</v>
      </c>
      <c r="R164" s="15">
        <f t="shared" si="30"/>
        <v>55</v>
      </c>
      <c r="S164" s="15">
        <v>8.6174000000000005E-5</v>
      </c>
      <c r="T164" s="15">
        <v>0.05</v>
      </c>
      <c r="U164" s="15" t="s">
        <v>70</v>
      </c>
      <c r="V164" s="15">
        <v>3</v>
      </c>
      <c r="W164" s="15" t="s">
        <v>551</v>
      </c>
      <c r="X164" s="15">
        <f t="shared" si="31"/>
        <v>2.8293773340314585</v>
      </c>
      <c r="Y164" s="15" t="e">
        <f t="shared" si="26"/>
        <v>#DIV/0!</v>
      </c>
    </row>
    <row r="165" spans="2:25" hidden="1" x14ac:dyDescent="0.4">
      <c r="B165" s="1">
        <v>8</v>
      </c>
      <c r="C165" s="1" t="s">
        <v>85</v>
      </c>
      <c r="D165" s="1" t="s">
        <v>272</v>
      </c>
      <c r="E165" s="1" t="s">
        <v>9</v>
      </c>
      <c r="F165" s="1" t="s">
        <v>10</v>
      </c>
      <c r="G165" s="1">
        <v>1</v>
      </c>
      <c r="H165" s="1">
        <v>9.1610000000000007E-3</v>
      </c>
      <c r="I165" s="1">
        <v>9.1610000000000007E-3</v>
      </c>
      <c r="J165" s="1">
        <f t="shared" si="27"/>
        <v>1</v>
      </c>
      <c r="K165" s="1">
        <f t="shared" si="32"/>
        <v>9.1610000000000007E-3</v>
      </c>
      <c r="L165" s="15">
        <f t="shared" si="28"/>
        <v>0</v>
      </c>
      <c r="M165" s="1">
        <v>1</v>
      </c>
      <c r="N165" s="16"/>
      <c r="O165" s="15">
        <f t="shared" si="23"/>
        <v>313.14999999999998</v>
      </c>
      <c r="P165" s="15">
        <f t="shared" si="29"/>
        <v>40</v>
      </c>
      <c r="Q165" s="15">
        <f t="shared" si="24"/>
        <v>328.15</v>
      </c>
      <c r="R165" s="15">
        <f t="shared" si="30"/>
        <v>55</v>
      </c>
      <c r="S165" s="15">
        <v>8.6174000000000005E-5</v>
      </c>
      <c r="T165" s="15">
        <v>0.05</v>
      </c>
      <c r="U165" s="15" t="s">
        <v>70</v>
      </c>
      <c r="V165" s="15">
        <v>3</v>
      </c>
      <c r="W165" s="15" t="s">
        <v>551</v>
      </c>
      <c r="X165" s="15">
        <f t="shared" si="31"/>
        <v>2.8293773340314585</v>
      </c>
      <c r="Y165" s="15" t="e">
        <f t="shared" si="26"/>
        <v>#DIV/0!</v>
      </c>
    </row>
    <row r="166" spans="2:25" hidden="1" x14ac:dyDescent="0.4">
      <c r="B166" s="1">
        <v>8</v>
      </c>
      <c r="C166" s="1" t="s">
        <v>85</v>
      </c>
      <c r="D166" s="1" t="s">
        <v>273</v>
      </c>
      <c r="E166" s="1" t="s">
        <v>9</v>
      </c>
      <c r="F166" s="1" t="s">
        <v>10</v>
      </c>
      <c r="G166" s="1">
        <v>1</v>
      </c>
      <c r="H166" s="1">
        <v>6.4980000000000003E-3</v>
      </c>
      <c r="I166" s="1">
        <v>6.4980000000000003E-3</v>
      </c>
      <c r="J166" s="1">
        <f t="shared" si="27"/>
        <v>1</v>
      </c>
      <c r="K166" s="1">
        <f t="shared" si="32"/>
        <v>6.4980000000000003E-3</v>
      </c>
      <c r="L166" s="15">
        <f t="shared" si="28"/>
        <v>0</v>
      </c>
      <c r="M166" s="1">
        <v>1</v>
      </c>
      <c r="N166" s="16"/>
      <c r="O166" s="15">
        <f t="shared" si="23"/>
        <v>313.14999999999998</v>
      </c>
      <c r="P166" s="15">
        <f t="shared" si="29"/>
        <v>40</v>
      </c>
      <c r="Q166" s="15">
        <f t="shared" si="24"/>
        <v>328.15</v>
      </c>
      <c r="R166" s="15">
        <f t="shared" si="30"/>
        <v>55</v>
      </c>
      <c r="S166" s="15">
        <v>8.6174000000000005E-5</v>
      </c>
      <c r="T166" s="15">
        <v>0.05</v>
      </c>
      <c r="U166" s="15" t="s">
        <v>70</v>
      </c>
      <c r="V166" s="15">
        <v>3</v>
      </c>
      <c r="W166" s="15" t="s">
        <v>551</v>
      </c>
      <c r="X166" s="15">
        <f t="shared" si="31"/>
        <v>2.8293773340314585</v>
      </c>
      <c r="Y166" s="15" t="e">
        <f t="shared" si="26"/>
        <v>#DIV/0!</v>
      </c>
    </row>
    <row r="167" spans="2:25" hidden="1" x14ac:dyDescent="0.4">
      <c r="B167" s="1">
        <v>8</v>
      </c>
      <c r="C167" s="1" t="s">
        <v>43</v>
      </c>
      <c r="D167" s="1" t="s">
        <v>274</v>
      </c>
      <c r="E167" s="1" t="s">
        <v>11</v>
      </c>
      <c r="F167" s="1" t="s">
        <v>12</v>
      </c>
      <c r="G167" s="1">
        <v>1</v>
      </c>
      <c r="H167" s="1">
        <v>6.8300000000000001E-3</v>
      </c>
      <c r="I167" s="1">
        <v>6.8300000000000001E-3</v>
      </c>
      <c r="J167" s="1">
        <f t="shared" si="27"/>
        <v>1</v>
      </c>
      <c r="K167" s="1">
        <f t="shared" si="32"/>
        <v>6.8300000000000001E-3</v>
      </c>
      <c r="L167" s="15">
        <f t="shared" si="28"/>
        <v>0</v>
      </c>
      <c r="M167" s="1">
        <v>1</v>
      </c>
      <c r="N167" s="16"/>
      <c r="O167" s="15">
        <f t="shared" ref="O167:O230" si="33">$H$9+273.15</f>
        <v>313.14999999999998</v>
      </c>
      <c r="P167" s="15">
        <f t="shared" si="29"/>
        <v>40</v>
      </c>
      <c r="Q167" s="15">
        <f t="shared" ref="Q167:Q230" si="34">$I$9+273.15</f>
        <v>328.15</v>
      </c>
      <c r="R167" s="15">
        <f t="shared" si="30"/>
        <v>55</v>
      </c>
      <c r="S167" s="15">
        <v>8.6174000000000005E-5</v>
      </c>
      <c r="T167" s="15">
        <v>0.22</v>
      </c>
      <c r="U167" s="15" t="s">
        <v>70</v>
      </c>
      <c r="V167" s="15">
        <v>1</v>
      </c>
      <c r="W167" s="15" t="s">
        <v>552</v>
      </c>
      <c r="X167" s="15">
        <f t="shared" si="31"/>
        <v>1.9959373758100374</v>
      </c>
      <c r="Y167" s="15" t="e">
        <f t="shared" ref="Y167:Y198" si="35">(K167/$K$18)*X167</f>
        <v>#DIV/0!</v>
      </c>
    </row>
    <row r="168" spans="2:25" hidden="1" x14ac:dyDescent="0.4">
      <c r="B168" s="1">
        <v>8</v>
      </c>
      <c r="C168" s="1" t="s">
        <v>43</v>
      </c>
      <c r="D168" s="1" t="s">
        <v>275</v>
      </c>
      <c r="E168" s="1" t="s">
        <v>11</v>
      </c>
      <c r="F168" s="1" t="s">
        <v>12</v>
      </c>
      <c r="G168" s="1">
        <v>4</v>
      </c>
      <c r="H168" s="1">
        <v>2.6006000000000001E-2</v>
      </c>
      <c r="I168" s="1">
        <v>2.6006000000000001E-2</v>
      </c>
      <c r="J168" s="1">
        <f t="shared" si="27"/>
        <v>1</v>
      </c>
      <c r="K168" s="1">
        <f t="shared" si="32"/>
        <v>2.6006000000000001E-2</v>
      </c>
      <c r="L168" s="15">
        <f t="shared" si="28"/>
        <v>0</v>
      </c>
      <c r="M168" s="1">
        <v>1</v>
      </c>
      <c r="N168" s="16"/>
      <c r="O168" s="15">
        <f t="shared" si="33"/>
        <v>313.14999999999998</v>
      </c>
      <c r="P168" s="15">
        <f t="shared" si="29"/>
        <v>40</v>
      </c>
      <c r="Q168" s="15">
        <f t="shared" si="34"/>
        <v>328.15</v>
      </c>
      <c r="R168" s="15">
        <f t="shared" si="30"/>
        <v>55</v>
      </c>
      <c r="S168" s="15">
        <v>8.6174000000000005E-5</v>
      </c>
      <c r="T168" s="15">
        <v>0.22</v>
      </c>
      <c r="U168" s="15" t="s">
        <v>70</v>
      </c>
      <c r="V168" s="15">
        <v>1</v>
      </c>
      <c r="W168" s="15" t="s">
        <v>552</v>
      </c>
      <c r="X168" s="15">
        <f t="shared" si="31"/>
        <v>1.9959373758100374</v>
      </c>
      <c r="Y168" s="15" t="e">
        <f t="shared" si="35"/>
        <v>#DIV/0!</v>
      </c>
    </row>
    <row r="169" spans="2:25" hidden="1" x14ac:dyDescent="0.4">
      <c r="B169" s="1">
        <v>8</v>
      </c>
      <c r="C169" s="1" t="s">
        <v>43</v>
      </c>
      <c r="D169" s="1" t="s">
        <v>276</v>
      </c>
      <c r="E169" s="1" t="s">
        <v>11</v>
      </c>
      <c r="F169" s="1" t="s">
        <v>12</v>
      </c>
      <c r="G169" s="1">
        <v>1</v>
      </c>
      <c r="H169" s="1">
        <v>2.1124E-2</v>
      </c>
      <c r="I169" s="1">
        <v>8.4497000000000003E-2</v>
      </c>
      <c r="J169" s="1">
        <f t="shared" si="27"/>
        <v>1</v>
      </c>
      <c r="K169" s="1">
        <f t="shared" si="32"/>
        <v>8.4497000000000003E-2</v>
      </c>
      <c r="L169" s="15">
        <f t="shared" si="28"/>
        <v>0</v>
      </c>
      <c r="M169" s="1">
        <v>1</v>
      </c>
      <c r="N169" s="16"/>
      <c r="O169" s="15">
        <f t="shared" si="33"/>
        <v>313.14999999999998</v>
      </c>
      <c r="P169" s="15">
        <f t="shared" si="29"/>
        <v>40</v>
      </c>
      <c r="Q169" s="15">
        <f t="shared" si="34"/>
        <v>328.15</v>
      </c>
      <c r="R169" s="15">
        <f t="shared" si="30"/>
        <v>55</v>
      </c>
      <c r="S169" s="15">
        <v>8.6174000000000005E-5</v>
      </c>
      <c r="T169" s="15">
        <v>0.22</v>
      </c>
      <c r="U169" s="15" t="s">
        <v>70</v>
      </c>
      <c r="V169" s="15">
        <v>1</v>
      </c>
      <c r="W169" s="15" t="s">
        <v>552</v>
      </c>
      <c r="X169" s="15">
        <f t="shared" si="31"/>
        <v>1.9959373758100374</v>
      </c>
      <c r="Y169" s="15" t="e">
        <f t="shared" si="35"/>
        <v>#DIV/0!</v>
      </c>
    </row>
    <row r="170" spans="2:25" hidden="1" x14ac:dyDescent="0.4">
      <c r="B170" s="1">
        <v>8</v>
      </c>
      <c r="C170" s="1" t="s">
        <v>43</v>
      </c>
      <c r="D170" s="1" t="s">
        <v>277</v>
      </c>
      <c r="E170" s="1" t="s">
        <v>11</v>
      </c>
      <c r="F170" s="1" t="s">
        <v>12</v>
      </c>
      <c r="G170" s="1">
        <v>1</v>
      </c>
      <c r="H170" s="1">
        <v>2.0490000000000001E-2</v>
      </c>
      <c r="I170" s="1">
        <v>2.0490000000000001E-2</v>
      </c>
      <c r="J170" s="1">
        <f t="shared" si="27"/>
        <v>1</v>
      </c>
      <c r="K170" s="1">
        <f t="shared" si="32"/>
        <v>2.0490000000000001E-2</v>
      </c>
      <c r="L170" s="15">
        <f t="shared" si="28"/>
        <v>0</v>
      </c>
      <c r="M170" s="1">
        <v>1</v>
      </c>
      <c r="N170" s="16"/>
      <c r="O170" s="15">
        <f t="shared" si="33"/>
        <v>313.14999999999998</v>
      </c>
      <c r="P170" s="15">
        <f t="shared" si="29"/>
        <v>40</v>
      </c>
      <c r="Q170" s="15">
        <f t="shared" si="34"/>
        <v>328.15</v>
      </c>
      <c r="R170" s="15">
        <f t="shared" si="30"/>
        <v>55</v>
      </c>
      <c r="S170" s="15">
        <v>8.6174000000000005E-5</v>
      </c>
      <c r="T170" s="15">
        <v>0.22</v>
      </c>
      <c r="U170" s="15" t="s">
        <v>70</v>
      </c>
      <c r="V170" s="15">
        <v>1</v>
      </c>
      <c r="W170" s="15" t="s">
        <v>552</v>
      </c>
      <c r="X170" s="15">
        <f t="shared" si="31"/>
        <v>1.9959373758100374</v>
      </c>
      <c r="Y170" s="15" t="e">
        <f t="shared" si="35"/>
        <v>#DIV/0!</v>
      </c>
    </row>
    <row r="171" spans="2:25" hidden="1" x14ac:dyDescent="0.4">
      <c r="B171" s="1">
        <v>8</v>
      </c>
      <c r="C171" s="1" t="s">
        <v>43</v>
      </c>
      <c r="D171" s="1" t="s">
        <v>278</v>
      </c>
      <c r="E171" s="1" t="s">
        <v>11</v>
      </c>
      <c r="F171" s="1" t="s">
        <v>12</v>
      </c>
      <c r="G171" s="1">
        <v>5</v>
      </c>
      <c r="H171" s="1">
        <v>2.1124E-2</v>
      </c>
      <c r="I171" s="1">
        <v>2.1124E-2</v>
      </c>
      <c r="J171" s="1">
        <f t="shared" si="27"/>
        <v>1</v>
      </c>
      <c r="K171" s="1">
        <f t="shared" si="32"/>
        <v>2.1124E-2</v>
      </c>
      <c r="L171" s="15">
        <f t="shared" si="28"/>
        <v>0</v>
      </c>
      <c r="M171" s="1">
        <v>1</v>
      </c>
      <c r="N171" s="16"/>
      <c r="O171" s="15">
        <f t="shared" si="33"/>
        <v>313.14999999999998</v>
      </c>
      <c r="P171" s="15">
        <f t="shared" si="29"/>
        <v>40</v>
      </c>
      <c r="Q171" s="15">
        <f t="shared" si="34"/>
        <v>328.15</v>
      </c>
      <c r="R171" s="15">
        <f t="shared" si="30"/>
        <v>55</v>
      </c>
      <c r="S171" s="15">
        <v>8.6174000000000005E-5</v>
      </c>
      <c r="T171" s="15">
        <v>0.22</v>
      </c>
      <c r="U171" s="15" t="s">
        <v>70</v>
      </c>
      <c r="V171" s="15">
        <v>1</v>
      </c>
      <c r="W171" s="15" t="s">
        <v>552</v>
      </c>
      <c r="X171" s="15">
        <f t="shared" si="31"/>
        <v>1.9959373758100374</v>
      </c>
      <c r="Y171" s="15" t="e">
        <f t="shared" si="35"/>
        <v>#DIV/0!</v>
      </c>
    </row>
    <row r="172" spans="2:25" hidden="1" x14ac:dyDescent="0.4">
      <c r="B172" s="1">
        <v>8</v>
      </c>
      <c r="C172" s="1" t="s">
        <v>43</v>
      </c>
      <c r="D172" s="1" t="s">
        <v>276</v>
      </c>
      <c r="E172" s="1" t="s">
        <v>11</v>
      </c>
      <c r="F172" s="1" t="s">
        <v>12</v>
      </c>
      <c r="G172" s="1">
        <v>2</v>
      </c>
      <c r="H172" s="1">
        <v>2.1124E-2</v>
      </c>
      <c r="I172" s="1">
        <v>0.10562199999999999</v>
      </c>
      <c r="J172" s="1">
        <f t="shared" si="27"/>
        <v>1</v>
      </c>
      <c r="K172" s="1">
        <f t="shared" si="32"/>
        <v>0.10562199999999999</v>
      </c>
      <c r="L172" s="15">
        <f t="shared" si="28"/>
        <v>0</v>
      </c>
      <c r="M172" s="1">
        <v>1</v>
      </c>
      <c r="N172" s="16"/>
      <c r="O172" s="15">
        <f t="shared" si="33"/>
        <v>313.14999999999998</v>
      </c>
      <c r="P172" s="15">
        <f t="shared" si="29"/>
        <v>40</v>
      </c>
      <c r="Q172" s="15">
        <f t="shared" si="34"/>
        <v>328.15</v>
      </c>
      <c r="R172" s="15">
        <f t="shared" si="30"/>
        <v>55</v>
      </c>
      <c r="S172" s="15">
        <v>8.6174000000000005E-5</v>
      </c>
      <c r="T172" s="15">
        <v>0.22</v>
      </c>
      <c r="U172" s="15" t="s">
        <v>70</v>
      </c>
      <c r="V172" s="15">
        <v>1</v>
      </c>
      <c r="W172" s="15" t="s">
        <v>552</v>
      </c>
      <c r="X172" s="15">
        <f t="shared" si="31"/>
        <v>1.9959373758100374</v>
      </c>
      <c r="Y172" s="15" t="e">
        <f t="shared" si="35"/>
        <v>#DIV/0!</v>
      </c>
    </row>
    <row r="173" spans="2:25" hidden="1" x14ac:dyDescent="0.4">
      <c r="B173" s="1">
        <v>8</v>
      </c>
      <c r="C173" s="1" t="s">
        <v>43</v>
      </c>
      <c r="D173" s="1" t="s">
        <v>279</v>
      </c>
      <c r="E173" s="1" t="s">
        <v>11</v>
      </c>
      <c r="F173" s="1" t="s">
        <v>12</v>
      </c>
      <c r="G173" s="1">
        <v>1</v>
      </c>
      <c r="H173" s="1">
        <v>2.1124E-2</v>
      </c>
      <c r="I173" s="1">
        <v>4.2249000000000002E-2</v>
      </c>
      <c r="J173" s="1">
        <f t="shared" si="27"/>
        <v>1</v>
      </c>
      <c r="K173" s="1">
        <f t="shared" si="32"/>
        <v>4.2249000000000002E-2</v>
      </c>
      <c r="L173" s="15">
        <f t="shared" si="28"/>
        <v>0</v>
      </c>
      <c r="M173" s="1">
        <v>1</v>
      </c>
      <c r="N173" s="16"/>
      <c r="O173" s="15">
        <f t="shared" si="33"/>
        <v>313.14999999999998</v>
      </c>
      <c r="P173" s="15">
        <f t="shared" si="29"/>
        <v>40</v>
      </c>
      <c r="Q173" s="15">
        <f t="shared" si="34"/>
        <v>328.15</v>
      </c>
      <c r="R173" s="15">
        <f t="shared" si="30"/>
        <v>55</v>
      </c>
      <c r="S173" s="15">
        <v>8.6174000000000005E-5</v>
      </c>
      <c r="T173" s="15">
        <v>0.22</v>
      </c>
      <c r="U173" s="15" t="s">
        <v>70</v>
      </c>
      <c r="V173" s="15">
        <v>1</v>
      </c>
      <c r="W173" s="15" t="s">
        <v>552</v>
      </c>
      <c r="X173" s="15">
        <f t="shared" si="31"/>
        <v>1.9959373758100374</v>
      </c>
      <c r="Y173" s="15" t="e">
        <f t="shared" si="35"/>
        <v>#DIV/0!</v>
      </c>
    </row>
    <row r="174" spans="2:25" hidden="1" x14ac:dyDescent="0.4">
      <c r="B174" s="1">
        <v>8</v>
      </c>
      <c r="C174" s="1" t="s">
        <v>43</v>
      </c>
      <c r="D174" s="1" t="s">
        <v>280</v>
      </c>
      <c r="E174" s="1" t="s">
        <v>11</v>
      </c>
      <c r="F174" s="1" t="s">
        <v>12</v>
      </c>
      <c r="G174" s="1">
        <v>1</v>
      </c>
      <c r="H174" s="1">
        <v>2.1124E-2</v>
      </c>
      <c r="I174" s="1">
        <v>2.1124E-2</v>
      </c>
      <c r="J174" s="1">
        <f t="shared" si="27"/>
        <v>1</v>
      </c>
      <c r="K174" s="1">
        <f t="shared" si="32"/>
        <v>2.1124E-2</v>
      </c>
      <c r="L174" s="15">
        <f t="shared" si="28"/>
        <v>0</v>
      </c>
      <c r="M174" s="1">
        <v>1</v>
      </c>
      <c r="N174" s="16"/>
      <c r="O174" s="15">
        <f t="shared" si="33"/>
        <v>313.14999999999998</v>
      </c>
      <c r="P174" s="15">
        <f t="shared" si="29"/>
        <v>40</v>
      </c>
      <c r="Q174" s="15">
        <f t="shared" si="34"/>
        <v>328.15</v>
      </c>
      <c r="R174" s="15">
        <f t="shared" si="30"/>
        <v>55</v>
      </c>
      <c r="S174" s="15">
        <v>8.6174000000000005E-5</v>
      </c>
      <c r="T174" s="15">
        <v>0.22</v>
      </c>
      <c r="U174" s="15" t="s">
        <v>70</v>
      </c>
      <c r="V174" s="15">
        <v>1</v>
      </c>
      <c r="W174" s="15" t="s">
        <v>552</v>
      </c>
      <c r="X174" s="15">
        <f t="shared" si="31"/>
        <v>1.9959373758100374</v>
      </c>
      <c r="Y174" s="15" t="e">
        <f t="shared" si="35"/>
        <v>#DIV/0!</v>
      </c>
    </row>
    <row r="175" spans="2:25" hidden="1" x14ac:dyDescent="0.4">
      <c r="B175" s="1">
        <v>8</v>
      </c>
      <c r="C175" s="1" t="s">
        <v>43</v>
      </c>
      <c r="D175" s="1" t="s">
        <v>281</v>
      </c>
      <c r="E175" s="1" t="s">
        <v>11</v>
      </c>
      <c r="F175" s="1" t="s">
        <v>12</v>
      </c>
      <c r="G175" s="1">
        <v>1</v>
      </c>
      <c r="H175" s="1">
        <v>2.6006000000000001E-2</v>
      </c>
      <c r="I175" s="1">
        <v>2.6006000000000001E-2</v>
      </c>
      <c r="J175" s="1">
        <f t="shared" si="27"/>
        <v>1</v>
      </c>
      <c r="K175" s="1">
        <f t="shared" si="32"/>
        <v>2.6006000000000001E-2</v>
      </c>
      <c r="L175" s="15">
        <f t="shared" si="28"/>
        <v>0</v>
      </c>
      <c r="M175" s="1">
        <v>1</v>
      </c>
      <c r="N175" s="16"/>
      <c r="O175" s="15">
        <f t="shared" si="33"/>
        <v>313.14999999999998</v>
      </c>
      <c r="P175" s="15">
        <f t="shared" si="29"/>
        <v>40</v>
      </c>
      <c r="Q175" s="15">
        <f t="shared" si="34"/>
        <v>328.15</v>
      </c>
      <c r="R175" s="15">
        <f t="shared" si="30"/>
        <v>55</v>
      </c>
      <c r="S175" s="15">
        <v>8.6174000000000005E-5</v>
      </c>
      <c r="T175" s="15">
        <v>0.22</v>
      </c>
      <c r="U175" s="15" t="s">
        <v>70</v>
      </c>
      <c r="V175" s="15">
        <v>1</v>
      </c>
      <c r="W175" s="15" t="s">
        <v>552</v>
      </c>
      <c r="X175" s="15">
        <f t="shared" si="31"/>
        <v>1.9959373758100374</v>
      </c>
      <c r="Y175" s="15" t="e">
        <f t="shared" si="35"/>
        <v>#DIV/0!</v>
      </c>
    </row>
    <row r="176" spans="2:25" hidden="1" x14ac:dyDescent="0.4">
      <c r="B176" s="1">
        <v>8</v>
      </c>
      <c r="C176" s="1" t="s">
        <v>43</v>
      </c>
      <c r="D176" s="1" t="s">
        <v>282</v>
      </c>
      <c r="E176" s="1" t="s">
        <v>11</v>
      </c>
      <c r="F176" s="1" t="s">
        <v>12</v>
      </c>
      <c r="G176" s="1">
        <v>1</v>
      </c>
      <c r="H176" s="1">
        <v>0.17075299999999999</v>
      </c>
      <c r="I176" s="1">
        <v>0.17075299999999999</v>
      </c>
      <c r="J176" s="1">
        <f t="shared" si="27"/>
        <v>1</v>
      </c>
      <c r="K176" s="1">
        <f t="shared" si="32"/>
        <v>0.17075299999999999</v>
      </c>
      <c r="L176" s="15">
        <f t="shared" si="28"/>
        <v>0</v>
      </c>
      <c r="M176" s="1">
        <v>1</v>
      </c>
      <c r="N176" s="16"/>
      <c r="O176" s="15">
        <f t="shared" si="33"/>
        <v>313.14999999999998</v>
      </c>
      <c r="P176" s="15">
        <f t="shared" si="29"/>
        <v>40</v>
      </c>
      <c r="Q176" s="15">
        <f t="shared" si="34"/>
        <v>328.15</v>
      </c>
      <c r="R176" s="15">
        <f t="shared" si="30"/>
        <v>55</v>
      </c>
      <c r="S176" s="15">
        <v>8.6174000000000005E-5</v>
      </c>
      <c r="T176" s="15">
        <v>0.22</v>
      </c>
      <c r="U176" s="15" t="s">
        <v>70</v>
      </c>
      <c r="V176" s="15">
        <v>1</v>
      </c>
      <c r="W176" s="15" t="s">
        <v>552</v>
      </c>
      <c r="X176" s="15">
        <f t="shared" si="31"/>
        <v>1.9959373758100374</v>
      </c>
      <c r="Y176" s="15" t="e">
        <f t="shared" si="35"/>
        <v>#DIV/0!</v>
      </c>
    </row>
    <row r="177" spans="2:25" hidden="1" x14ac:dyDescent="0.4">
      <c r="B177" s="1">
        <v>8</v>
      </c>
      <c r="C177" s="1" t="s">
        <v>43</v>
      </c>
      <c r="D177" s="1" t="s">
        <v>283</v>
      </c>
      <c r="E177" s="1" t="s">
        <v>11</v>
      </c>
      <c r="F177" s="1" t="s">
        <v>12</v>
      </c>
      <c r="G177" s="1">
        <v>21</v>
      </c>
      <c r="H177" s="1">
        <v>2.0490000000000001E-2</v>
      </c>
      <c r="I177" s="1">
        <v>2.0490000000000001E-2</v>
      </c>
      <c r="J177" s="1">
        <f t="shared" si="27"/>
        <v>1</v>
      </c>
      <c r="K177" s="1">
        <f t="shared" si="32"/>
        <v>2.0490000000000001E-2</v>
      </c>
      <c r="L177" s="15">
        <f t="shared" si="28"/>
        <v>0</v>
      </c>
      <c r="M177" s="1">
        <v>1</v>
      </c>
      <c r="N177" s="16"/>
      <c r="O177" s="15">
        <f t="shared" si="33"/>
        <v>313.14999999999998</v>
      </c>
      <c r="P177" s="15">
        <f t="shared" si="29"/>
        <v>40</v>
      </c>
      <c r="Q177" s="15">
        <f t="shared" si="34"/>
        <v>328.15</v>
      </c>
      <c r="R177" s="15">
        <f t="shared" si="30"/>
        <v>55</v>
      </c>
      <c r="S177" s="15">
        <v>8.6174000000000005E-5</v>
      </c>
      <c r="T177" s="15">
        <v>0.22</v>
      </c>
      <c r="U177" s="15" t="s">
        <v>70</v>
      </c>
      <c r="V177" s="15">
        <v>1</v>
      </c>
      <c r="W177" s="15" t="s">
        <v>552</v>
      </c>
      <c r="X177" s="15">
        <f t="shared" si="31"/>
        <v>1.9959373758100374</v>
      </c>
      <c r="Y177" s="15" t="e">
        <f t="shared" si="35"/>
        <v>#DIV/0!</v>
      </c>
    </row>
    <row r="178" spans="2:25" hidden="1" x14ac:dyDescent="0.4">
      <c r="B178" s="1">
        <v>8</v>
      </c>
      <c r="C178" s="1" t="s">
        <v>42</v>
      </c>
      <c r="D178" s="1" t="s">
        <v>61</v>
      </c>
      <c r="E178" s="1" t="s">
        <v>11</v>
      </c>
      <c r="F178" s="1" t="s">
        <v>12</v>
      </c>
      <c r="G178" s="1">
        <v>1</v>
      </c>
      <c r="H178" s="1">
        <v>2.1124E-2</v>
      </c>
      <c r="I178" s="1">
        <v>0.44361099999999998</v>
      </c>
      <c r="J178" s="1">
        <f t="shared" si="27"/>
        <v>1</v>
      </c>
      <c r="K178" s="1">
        <f t="shared" si="32"/>
        <v>0.44361099999999998</v>
      </c>
      <c r="L178" s="15">
        <f t="shared" si="28"/>
        <v>0</v>
      </c>
      <c r="M178" s="1">
        <v>1</v>
      </c>
      <c r="N178" s="16"/>
      <c r="O178" s="15">
        <f t="shared" si="33"/>
        <v>313.14999999999998</v>
      </c>
      <c r="P178" s="15">
        <f t="shared" si="29"/>
        <v>40</v>
      </c>
      <c r="Q178" s="15">
        <f t="shared" si="34"/>
        <v>328.15</v>
      </c>
      <c r="R178" s="15">
        <f t="shared" si="30"/>
        <v>55</v>
      </c>
      <c r="S178" s="15">
        <v>8.6174000000000005E-5</v>
      </c>
      <c r="T178" s="15">
        <v>0.22</v>
      </c>
      <c r="U178" s="15" t="s">
        <v>70</v>
      </c>
      <c r="V178" s="15">
        <v>1</v>
      </c>
      <c r="W178" s="15" t="s">
        <v>552</v>
      </c>
      <c r="X178" s="15">
        <f t="shared" si="31"/>
        <v>1.9959373758100374</v>
      </c>
      <c r="Y178" s="15" t="e">
        <f t="shared" si="35"/>
        <v>#DIV/0!</v>
      </c>
    </row>
    <row r="179" spans="2:25" hidden="1" x14ac:dyDescent="0.4">
      <c r="B179" s="1">
        <v>8</v>
      </c>
      <c r="C179" s="1" t="s">
        <v>44</v>
      </c>
      <c r="D179" s="1" t="s">
        <v>284</v>
      </c>
      <c r="E179" s="1" t="s">
        <v>19</v>
      </c>
      <c r="F179" s="1" t="s">
        <v>45</v>
      </c>
      <c r="G179" s="1">
        <v>2</v>
      </c>
      <c r="H179" s="1">
        <v>0.08</v>
      </c>
      <c r="I179" s="1">
        <v>0.08</v>
      </c>
      <c r="J179" s="1">
        <f t="shared" si="27"/>
        <v>1</v>
      </c>
      <c r="K179" s="1">
        <f t="shared" si="32"/>
        <v>0.08</v>
      </c>
      <c r="L179" s="15">
        <f t="shared" si="28"/>
        <v>0</v>
      </c>
      <c r="M179" s="1">
        <v>1</v>
      </c>
      <c r="N179" s="16"/>
      <c r="O179" s="15">
        <f t="shared" si="33"/>
        <v>313.14999999999998</v>
      </c>
      <c r="P179" s="15">
        <f t="shared" si="29"/>
        <v>40</v>
      </c>
      <c r="Q179" s="15">
        <f t="shared" si="34"/>
        <v>328.15</v>
      </c>
      <c r="R179" s="15">
        <f t="shared" si="30"/>
        <v>55</v>
      </c>
      <c r="S179" s="15">
        <v>8.6174000000000005E-5</v>
      </c>
      <c r="T179" s="15">
        <v>0</v>
      </c>
      <c r="U179" s="15" t="s">
        <v>533</v>
      </c>
      <c r="V179" s="15">
        <v>3</v>
      </c>
      <c r="W179" s="15" t="s">
        <v>551</v>
      </c>
      <c r="X179" s="15">
        <f t="shared" si="31"/>
        <v>2.599609375</v>
      </c>
      <c r="Y179" s="15" t="e">
        <f t="shared" si="35"/>
        <v>#DIV/0!</v>
      </c>
    </row>
    <row r="180" spans="2:25" hidden="1" x14ac:dyDescent="0.4">
      <c r="B180" s="1">
        <v>8</v>
      </c>
      <c r="C180" s="1" t="s">
        <v>86</v>
      </c>
      <c r="D180" s="1" t="s">
        <v>285</v>
      </c>
      <c r="E180" s="1" t="s">
        <v>19</v>
      </c>
      <c r="F180" s="1" t="s">
        <v>520</v>
      </c>
      <c r="G180" s="1">
        <v>16</v>
      </c>
      <c r="H180" s="1">
        <v>0.13200000000000001</v>
      </c>
      <c r="I180" s="1">
        <v>0.26400000000000001</v>
      </c>
      <c r="J180" s="1">
        <f t="shared" si="27"/>
        <v>1</v>
      </c>
      <c r="K180" s="1">
        <f t="shared" si="32"/>
        <v>0.26400000000000001</v>
      </c>
      <c r="L180" s="15">
        <f t="shared" si="28"/>
        <v>0</v>
      </c>
      <c r="M180" s="1">
        <v>1</v>
      </c>
      <c r="N180" s="16"/>
      <c r="O180" s="15">
        <f t="shared" si="33"/>
        <v>313.14999999999998</v>
      </c>
      <c r="P180" s="15">
        <f t="shared" si="29"/>
        <v>40</v>
      </c>
      <c r="Q180" s="15">
        <f t="shared" si="34"/>
        <v>328.15</v>
      </c>
      <c r="R180" s="15">
        <f t="shared" si="30"/>
        <v>55</v>
      </c>
      <c r="S180" s="15">
        <v>8.6174000000000005E-5</v>
      </c>
      <c r="T180" s="15">
        <v>0.15</v>
      </c>
      <c r="U180" s="15" t="s">
        <v>70</v>
      </c>
      <c r="V180" s="15">
        <v>3</v>
      </c>
      <c r="W180" s="15" t="s">
        <v>551</v>
      </c>
      <c r="X180" s="15">
        <f t="shared" si="31"/>
        <v>3.3516327182774051</v>
      </c>
      <c r="Y180" s="15" t="e">
        <f t="shared" si="35"/>
        <v>#DIV/0!</v>
      </c>
    </row>
    <row r="181" spans="2:25" hidden="1" x14ac:dyDescent="0.4">
      <c r="B181" s="1">
        <v>8</v>
      </c>
      <c r="C181" s="1" t="s">
        <v>86</v>
      </c>
      <c r="D181" s="1" t="s">
        <v>286</v>
      </c>
      <c r="E181" s="1" t="s">
        <v>19</v>
      </c>
      <c r="F181" s="1" t="s">
        <v>520</v>
      </c>
      <c r="G181" s="1">
        <v>7</v>
      </c>
      <c r="H181" s="1">
        <v>0.13200000000000001</v>
      </c>
      <c r="I181" s="1">
        <v>2.1120000000000001</v>
      </c>
      <c r="J181" s="1">
        <f t="shared" si="27"/>
        <v>1</v>
      </c>
      <c r="K181" s="1">
        <f t="shared" si="32"/>
        <v>2.1120000000000001</v>
      </c>
      <c r="L181" s="15">
        <f t="shared" si="28"/>
        <v>0</v>
      </c>
      <c r="M181" s="1">
        <v>1</v>
      </c>
      <c r="N181" s="16"/>
      <c r="O181" s="15">
        <f t="shared" si="33"/>
        <v>313.14999999999998</v>
      </c>
      <c r="P181" s="15">
        <f t="shared" si="29"/>
        <v>40</v>
      </c>
      <c r="Q181" s="15">
        <f t="shared" si="34"/>
        <v>328.15</v>
      </c>
      <c r="R181" s="15">
        <f t="shared" si="30"/>
        <v>55</v>
      </c>
      <c r="S181" s="15">
        <v>8.6174000000000005E-5</v>
      </c>
      <c r="T181" s="15">
        <v>0.15</v>
      </c>
      <c r="U181" s="15" t="s">
        <v>70</v>
      </c>
      <c r="V181" s="15">
        <v>3</v>
      </c>
      <c r="W181" s="15" t="s">
        <v>551</v>
      </c>
      <c r="X181" s="15">
        <f t="shared" si="31"/>
        <v>3.3516327182774051</v>
      </c>
      <c r="Y181" s="15" t="e">
        <f t="shared" si="35"/>
        <v>#DIV/0!</v>
      </c>
    </row>
    <row r="182" spans="2:25" hidden="1" x14ac:dyDescent="0.4">
      <c r="B182" s="1">
        <v>8</v>
      </c>
      <c r="C182" s="1" t="s">
        <v>86</v>
      </c>
      <c r="D182" s="1" t="s">
        <v>287</v>
      </c>
      <c r="E182" s="1" t="s">
        <v>19</v>
      </c>
      <c r="F182" s="1" t="s">
        <v>520</v>
      </c>
      <c r="G182" s="1">
        <v>6</v>
      </c>
      <c r="H182" s="1">
        <v>0.13200000000000001</v>
      </c>
      <c r="I182" s="1">
        <v>0.92400000000000004</v>
      </c>
      <c r="J182" s="1">
        <f t="shared" si="27"/>
        <v>1</v>
      </c>
      <c r="K182" s="1">
        <f t="shared" si="32"/>
        <v>0.92400000000000004</v>
      </c>
      <c r="L182" s="15">
        <f t="shared" si="28"/>
        <v>0</v>
      </c>
      <c r="M182" s="1">
        <v>1</v>
      </c>
      <c r="N182" s="16"/>
      <c r="O182" s="15">
        <f t="shared" si="33"/>
        <v>313.14999999999998</v>
      </c>
      <c r="P182" s="15">
        <f t="shared" si="29"/>
        <v>40</v>
      </c>
      <c r="Q182" s="15">
        <f t="shared" si="34"/>
        <v>328.15</v>
      </c>
      <c r="R182" s="15">
        <f t="shared" si="30"/>
        <v>55</v>
      </c>
      <c r="S182" s="15">
        <v>8.6174000000000005E-5</v>
      </c>
      <c r="T182" s="15">
        <v>0.15</v>
      </c>
      <c r="U182" s="15" t="s">
        <v>70</v>
      </c>
      <c r="V182" s="15">
        <v>3</v>
      </c>
      <c r="W182" s="15" t="s">
        <v>551</v>
      </c>
      <c r="X182" s="15">
        <f t="shared" si="31"/>
        <v>3.3516327182774051</v>
      </c>
      <c r="Y182" s="15" t="e">
        <f t="shared" si="35"/>
        <v>#DIV/0!</v>
      </c>
    </row>
    <row r="183" spans="2:25" hidden="1" x14ac:dyDescent="0.4">
      <c r="B183" s="1">
        <v>8</v>
      </c>
      <c r="C183" s="1" t="s">
        <v>86</v>
      </c>
      <c r="D183" s="1" t="s">
        <v>288</v>
      </c>
      <c r="E183" s="1" t="s">
        <v>19</v>
      </c>
      <c r="F183" s="1" t="s">
        <v>520</v>
      </c>
      <c r="G183" s="1">
        <v>2</v>
      </c>
      <c r="H183" s="1">
        <v>0.13200000000000001</v>
      </c>
      <c r="I183" s="1">
        <v>0.79200000000000004</v>
      </c>
      <c r="J183" s="1">
        <f t="shared" si="27"/>
        <v>1</v>
      </c>
      <c r="K183" s="1">
        <f t="shared" si="32"/>
        <v>0.79200000000000004</v>
      </c>
      <c r="L183" s="15">
        <f t="shared" si="28"/>
        <v>0</v>
      </c>
      <c r="M183" s="1">
        <v>1</v>
      </c>
      <c r="N183" s="16"/>
      <c r="O183" s="15">
        <f t="shared" si="33"/>
        <v>313.14999999999998</v>
      </c>
      <c r="P183" s="15">
        <f t="shared" si="29"/>
        <v>40</v>
      </c>
      <c r="Q183" s="15">
        <f t="shared" si="34"/>
        <v>328.15</v>
      </c>
      <c r="R183" s="15">
        <f t="shared" si="30"/>
        <v>55</v>
      </c>
      <c r="S183" s="15">
        <v>8.6174000000000005E-5</v>
      </c>
      <c r="T183" s="15">
        <v>0.15</v>
      </c>
      <c r="U183" s="15" t="s">
        <v>70</v>
      </c>
      <c r="V183" s="15">
        <v>3</v>
      </c>
      <c r="W183" s="15" t="s">
        <v>551</v>
      </c>
      <c r="X183" s="15">
        <f t="shared" si="31"/>
        <v>3.3516327182774051</v>
      </c>
      <c r="Y183" s="15" t="e">
        <f t="shared" si="35"/>
        <v>#DIV/0!</v>
      </c>
    </row>
    <row r="184" spans="2:25" hidden="1" x14ac:dyDescent="0.4">
      <c r="B184" s="1">
        <v>8</v>
      </c>
      <c r="C184" s="1" t="s">
        <v>86</v>
      </c>
      <c r="D184" s="1" t="s">
        <v>164</v>
      </c>
      <c r="E184" s="1" t="s">
        <v>19</v>
      </c>
      <c r="F184" s="1" t="s">
        <v>520</v>
      </c>
      <c r="G184" s="1">
        <v>2</v>
      </c>
      <c r="H184" s="1">
        <v>0.13200000000000001</v>
      </c>
      <c r="I184" s="1">
        <v>0.26400000000000001</v>
      </c>
      <c r="J184" s="1">
        <f t="shared" si="27"/>
        <v>1</v>
      </c>
      <c r="K184" s="1">
        <f t="shared" si="32"/>
        <v>0.26400000000000001</v>
      </c>
      <c r="L184" s="15">
        <f t="shared" si="28"/>
        <v>0</v>
      </c>
      <c r="M184" s="1">
        <v>1</v>
      </c>
      <c r="N184" s="16"/>
      <c r="O184" s="15">
        <f t="shared" si="33"/>
        <v>313.14999999999998</v>
      </c>
      <c r="P184" s="15">
        <f t="shared" si="29"/>
        <v>40</v>
      </c>
      <c r="Q184" s="15">
        <f t="shared" si="34"/>
        <v>328.15</v>
      </c>
      <c r="R184" s="15">
        <f t="shared" si="30"/>
        <v>55</v>
      </c>
      <c r="S184" s="15">
        <v>8.6174000000000005E-5</v>
      </c>
      <c r="T184" s="15">
        <v>0.15</v>
      </c>
      <c r="U184" s="15" t="s">
        <v>70</v>
      </c>
      <c r="V184" s="15">
        <v>3</v>
      </c>
      <c r="W184" s="15" t="s">
        <v>551</v>
      </c>
      <c r="X184" s="15">
        <f t="shared" si="31"/>
        <v>3.3516327182774051</v>
      </c>
      <c r="Y184" s="15" t="e">
        <f t="shared" si="35"/>
        <v>#DIV/0!</v>
      </c>
    </row>
    <row r="185" spans="2:25" hidden="1" x14ac:dyDescent="0.4">
      <c r="B185" s="1">
        <v>8</v>
      </c>
      <c r="C185" s="1" t="s">
        <v>86</v>
      </c>
      <c r="D185" s="1" t="s">
        <v>289</v>
      </c>
      <c r="E185" s="1" t="s">
        <v>19</v>
      </c>
      <c r="F185" s="1" t="s">
        <v>520</v>
      </c>
      <c r="G185" s="1">
        <v>14</v>
      </c>
      <c r="H185" s="1">
        <v>0.13200000000000001</v>
      </c>
      <c r="I185" s="1">
        <v>0.26400000000000001</v>
      </c>
      <c r="J185" s="1">
        <f t="shared" si="27"/>
        <v>1</v>
      </c>
      <c r="K185" s="1">
        <f t="shared" si="32"/>
        <v>0.26400000000000001</v>
      </c>
      <c r="L185" s="15">
        <f t="shared" si="28"/>
        <v>0</v>
      </c>
      <c r="M185" s="1">
        <v>1</v>
      </c>
      <c r="N185" s="16"/>
      <c r="O185" s="15">
        <f t="shared" si="33"/>
        <v>313.14999999999998</v>
      </c>
      <c r="P185" s="15">
        <f t="shared" si="29"/>
        <v>40</v>
      </c>
      <c r="Q185" s="15">
        <f t="shared" si="34"/>
        <v>328.15</v>
      </c>
      <c r="R185" s="15">
        <f t="shared" si="30"/>
        <v>55</v>
      </c>
      <c r="S185" s="15">
        <v>8.6174000000000005E-5</v>
      </c>
      <c r="T185" s="15">
        <v>0.15</v>
      </c>
      <c r="U185" s="15" t="s">
        <v>70</v>
      </c>
      <c r="V185" s="15">
        <v>3</v>
      </c>
      <c r="W185" s="15" t="s">
        <v>551</v>
      </c>
      <c r="X185" s="15">
        <f t="shared" si="31"/>
        <v>3.3516327182774051</v>
      </c>
      <c r="Y185" s="15" t="e">
        <f t="shared" si="35"/>
        <v>#DIV/0!</v>
      </c>
    </row>
    <row r="186" spans="2:25" hidden="1" x14ac:dyDescent="0.4">
      <c r="B186" s="1">
        <v>8</v>
      </c>
      <c r="C186" s="1" t="s">
        <v>87</v>
      </c>
      <c r="D186" s="1" t="s">
        <v>290</v>
      </c>
      <c r="E186" s="1" t="s">
        <v>6</v>
      </c>
      <c r="F186" s="1" t="s">
        <v>35</v>
      </c>
      <c r="G186" s="1">
        <v>4</v>
      </c>
      <c r="H186" s="1">
        <v>3.1359999999999999E-3</v>
      </c>
      <c r="I186" s="1">
        <v>4.3908999999999997E-2</v>
      </c>
      <c r="J186" s="1">
        <f t="shared" si="27"/>
        <v>1</v>
      </c>
      <c r="K186" s="1">
        <f t="shared" si="32"/>
        <v>4.3908999999999997E-2</v>
      </c>
      <c r="L186" s="15">
        <f t="shared" si="28"/>
        <v>0</v>
      </c>
      <c r="M186" s="1">
        <v>1</v>
      </c>
      <c r="N186" s="16"/>
      <c r="O186" s="15">
        <f t="shared" si="33"/>
        <v>313.14999999999998</v>
      </c>
      <c r="P186" s="15">
        <f t="shared" si="29"/>
        <v>40</v>
      </c>
      <c r="Q186" s="15">
        <f t="shared" si="34"/>
        <v>328.15</v>
      </c>
      <c r="R186" s="15">
        <f t="shared" si="30"/>
        <v>55</v>
      </c>
      <c r="S186" s="15">
        <v>8.6174000000000005E-5</v>
      </c>
      <c r="T186" s="15">
        <v>0.7</v>
      </c>
      <c r="U186" s="15" t="s">
        <v>70</v>
      </c>
      <c r="V186" s="15">
        <v>3</v>
      </c>
      <c r="W186" s="15" t="s">
        <v>551</v>
      </c>
      <c r="X186" s="15">
        <f t="shared" si="31"/>
        <v>8.508773301256694</v>
      </c>
      <c r="Y186" s="15" t="e">
        <f t="shared" si="35"/>
        <v>#DIV/0!</v>
      </c>
    </row>
    <row r="187" spans="2:25" hidden="1" x14ac:dyDescent="0.4">
      <c r="B187" s="1">
        <v>8</v>
      </c>
      <c r="C187" s="1" t="s">
        <v>87</v>
      </c>
      <c r="D187" s="1" t="s">
        <v>167</v>
      </c>
      <c r="E187" s="1" t="s">
        <v>6</v>
      </c>
      <c r="F187" s="1" t="s">
        <v>35</v>
      </c>
      <c r="G187" s="1">
        <v>1</v>
      </c>
      <c r="H187" s="1">
        <v>3.1359999999999999E-3</v>
      </c>
      <c r="I187" s="1">
        <v>1.2546E-2</v>
      </c>
      <c r="J187" s="1">
        <f t="shared" si="27"/>
        <v>1</v>
      </c>
      <c r="K187" s="1">
        <f t="shared" si="32"/>
        <v>1.2546E-2</v>
      </c>
      <c r="L187" s="15">
        <f t="shared" si="28"/>
        <v>0</v>
      </c>
      <c r="M187" s="1">
        <v>1</v>
      </c>
      <c r="N187" s="16"/>
      <c r="O187" s="15">
        <f t="shared" si="33"/>
        <v>313.14999999999998</v>
      </c>
      <c r="P187" s="15">
        <f t="shared" si="29"/>
        <v>40</v>
      </c>
      <c r="Q187" s="15">
        <f t="shared" si="34"/>
        <v>328.15</v>
      </c>
      <c r="R187" s="15">
        <f t="shared" si="30"/>
        <v>55</v>
      </c>
      <c r="S187" s="15">
        <v>8.6174000000000005E-5</v>
      </c>
      <c r="T187" s="15">
        <v>0.7</v>
      </c>
      <c r="U187" s="15" t="s">
        <v>70</v>
      </c>
      <c r="V187" s="15">
        <v>3</v>
      </c>
      <c r="W187" s="15" t="s">
        <v>551</v>
      </c>
      <c r="X187" s="15">
        <f t="shared" si="31"/>
        <v>8.508773301256694</v>
      </c>
      <c r="Y187" s="15" t="e">
        <f t="shared" si="35"/>
        <v>#DIV/0!</v>
      </c>
    </row>
    <row r="188" spans="2:25" hidden="1" x14ac:dyDescent="0.4">
      <c r="B188" s="1">
        <v>8</v>
      </c>
      <c r="C188" s="1" t="s">
        <v>41</v>
      </c>
      <c r="D188" s="1" t="s">
        <v>291</v>
      </c>
      <c r="E188" s="1" t="s">
        <v>7</v>
      </c>
      <c r="F188" s="1" t="s">
        <v>8</v>
      </c>
      <c r="G188" s="1">
        <v>1</v>
      </c>
      <c r="H188" s="1">
        <v>4.5899999999999999E-4</v>
      </c>
      <c r="I188" s="1">
        <v>4.5899999999999999E-4</v>
      </c>
      <c r="J188" s="1">
        <f t="shared" si="27"/>
        <v>1</v>
      </c>
      <c r="K188" s="1">
        <f t="shared" si="32"/>
        <v>4.5899999999999999E-4</v>
      </c>
      <c r="L188" s="15">
        <f t="shared" si="28"/>
        <v>0</v>
      </c>
      <c r="M188" s="1">
        <v>1</v>
      </c>
      <c r="N188" s="16"/>
      <c r="O188" s="15">
        <f t="shared" si="33"/>
        <v>313.14999999999998</v>
      </c>
      <c r="P188" s="15">
        <f t="shared" si="29"/>
        <v>40</v>
      </c>
      <c r="Q188" s="15">
        <f t="shared" si="34"/>
        <v>328.15</v>
      </c>
      <c r="R188" s="15">
        <f t="shared" si="30"/>
        <v>55</v>
      </c>
      <c r="S188" s="15">
        <v>8.6174000000000005E-5</v>
      </c>
      <c r="T188" s="15">
        <v>0.15</v>
      </c>
      <c r="U188" s="15" t="s">
        <v>70</v>
      </c>
      <c r="V188" s="15">
        <v>3</v>
      </c>
      <c r="W188" s="15" t="s">
        <v>551</v>
      </c>
      <c r="X188" s="15">
        <f t="shared" si="31"/>
        <v>3.3516327182774051</v>
      </c>
      <c r="Y188" s="15" t="e">
        <f t="shared" si="35"/>
        <v>#DIV/0!</v>
      </c>
    </row>
    <row r="189" spans="2:25" hidden="1" x14ac:dyDescent="0.4">
      <c r="B189" s="1">
        <v>8</v>
      </c>
      <c r="C189" s="1" t="s">
        <v>41</v>
      </c>
      <c r="D189" s="1" t="s">
        <v>292</v>
      </c>
      <c r="E189" s="1" t="s">
        <v>7</v>
      </c>
      <c r="F189" s="1" t="s">
        <v>8</v>
      </c>
      <c r="G189" s="1">
        <v>2</v>
      </c>
      <c r="H189" s="1">
        <v>4.5899999999999999E-4</v>
      </c>
      <c r="I189" s="1">
        <v>4.5899999999999999E-4</v>
      </c>
      <c r="J189" s="1">
        <f t="shared" si="27"/>
        <v>1</v>
      </c>
      <c r="K189" s="1">
        <f t="shared" si="32"/>
        <v>4.5899999999999999E-4</v>
      </c>
      <c r="L189" s="15">
        <f t="shared" si="28"/>
        <v>0</v>
      </c>
      <c r="M189" s="1">
        <v>1</v>
      </c>
      <c r="N189" s="16"/>
      <c r="O189" s="15">
        <f t="shared" si="33"/>
        <v>313.14999999999998</v>
      </c>
      <c r="P189" s="15">
        <f t="shared" si="29"/>
        <v>40</v>
      </c>
      <c r="Q189" s="15">
        <f t="shared" si="34"/>
        <v>328.15</v>
      </c>
      <c r="R189" s="15">
        <f t="shared" si="30"/>
        <v>55</v>
      </c>
      <c r="S189" s="15">
        <v>8.6174000000000005E-5</v>
      </c>
      <c r="T189" s="15">
        <v>0.15</v>
      </c>
      <c r="U189" s="15" t="s">
        <v>70</v>
      </c>
      <c r="V189" s="15">
        <v>3</v>
      </c>
      <c r="W189" s="15" t="s">
        <v>551</v>
      </c>
      <c r="X189" s="15">
        <f t="shared" si="31"/>
        <v>3.3516327182774051</v>
      </c>
      <c r="Y189" s="15" t="e">
        <f t="shared" si="35"/>
        <v>#DIV/0!</v>
      </c>
    </row>
    <row r="190" spans="2:25" hidden="1" x14ac:dyDescent="0.4">
      <c r="B190" s="1">
        <v>8</v>
      </c>
      <c r="C190" s="1" t="s">
        <v>41</v>
      </c>
      <c r="D190" s="1" t="s">
        <v>293</v>
      </c>
      <c r="E190" s="1" t="s">
        <v>7</v>
      </c>
      <c r="F190" s="1" t="s">
        <v>8</v>
      </c>
      <c r="G190" s="1">
        <v>1</v>
      </c>
      <c r="H190" s="1">
        <v>4.5899999999999999E-4</v>
      </c>
      <c r="I190" s="1">
        <v>9.19E-4</v>
      </c>
      <c r="J190" s="1">
        <f t="shared" si="27"/>
        <v>1</v>
      </c>
      <c r="K190" s="1">
        <f t="shared" si="32"/>
        <v>9.19E-4</v>
      </c>
      <c r="L190" s="15">
        <f t="shared" si="28"/>
        <v>0</v>
      </c>
      <c r="M190" s="1">
        <v>1</v>
      </c>
      <c r="N190" s="16"/>
      <c r="O190" s="15">
        <f t="shared" si="33"/>
        <v>313.14999999999998</v>
      </c>
      <c r="P190" s="15">
        <f t="shared" si="29"/>
        <v>40</v>
      </c>
      <c r="Q190" s="15">
        <f t="shared" si="34"/>
        <v>328.15</v>
      </c>
      <c r="R190" s="15">
        <f t="shared" si="30"/>
        <v>55</v>
      </c>
      <c r="S190" s="15">
        <v>8.6174000000000005E-5</v>
      </c>
      <c r="T190" s="15">
        <v>0.15</v>
      </c>
      <c r="U190" s="15" t="s">
        <v>70</v>
      </c>
      <c r="V190" s="15">
        <v>3</v>
      </c>
      <c r="W190" s="15" t="s">
        <v>551</v>
      </c>
      <c r="X190" s="15">
        <f t="shared" si="31"/>
        <v>3.3516327182774051</v>
      </c>
      <c r="Y190" s="15" t="e">
        <f t="shared" si="35"/>
        <v>#DIV/0!</v>
      </c>
    </row>
    <row r="191" spans="2:25" hidden="1" x14ac:dyDescent="0.4">
      <c r="B191" s="1">
        <v>8</v>
      </c>
      <c r="C191" s="1" t="s">
        <v>41</v>
      </c>
      <c r="D191" s="1" t="s">
        <v>294</v>
      </c>
      <c r="E191" s="1" t="s">
        <v>7</v>
      </c>
      <c r="F191" s="1" t="s">
        <v>8</v>
      </c>
      <c r="G191" s="1">
        <v>1</v>
      </c>
      <c r="H191" s="1">
        <v>4.5899999999999999E-4</v>
      </c>
      <c r="I191" s="1">
        <v>4.5899999999999999E-4</v>
      </c>
      <c r="J191" s="1">
        <f t="shared" si="27"/>
        <v>1</v>
      </c>
      <c r="K191" s="1">
        <f t="shared" si="32"/>
        <v>4.5899999999999999E-4</v>
      </c>
      <c r="L191" s="15">
        <f t="shared" si="28"/>
        <v>0</v>
      </c>
      <c r="M191" s="1">
        <v>1</v>
      </c>
      <c r="N191" s="16"/>
      <c r="O191" s="15">
        <f t="shared" si="33"/>
        <v>313.14999999999998</v>
      </c>
      <c r="P191" s="15">
        <f t="shared" si="29"/>
        <v>40</v>
      </c>
      <c r="Q191" s="15">
        <f t="shared" si="34"/>
        <v>328.15</v>
      </c>
      <c r="R191" s="15">
        <f t="shared" si="30"/>
        <v>55</v>
      </c>
      <c r="S191" s="15">
        <v>8.6174000000000005E-5</v>
      </c>
      <c r="T191" s="15">
        <v>0.15</v>
      </c>
      <c r="U191" s="15" t="s">
        <v>70</v>
      </c>
      <c r="V191" s="15">
        <v>3</v>
      </c>
      <c r="W191" s="15" t="s">
        <v>551</v>
      </c>
      <c r="X191" s="15">
        <f t="shared" si="31"/>
        <v>3.3516327182774051</v>
      </c>
      <c r="Y191" s="15" t="e">
        <f t="shared" si="35"/>
        <v>#DIV/0!</v>
      </c>
    </row>
    <row r="192" spans="2:25" hidden="1" x14ac:dyDescent="0.4">
      <c r="B192" s="1">
        <v>8</v>
      </c>
      <c r="C192" s="1" t="s">
        <v>41</v>
      </c>
      <c r="D192" s="1" t="s">
        <v>295</v>
      </c>
      <c r="E192" s="1" t="s">
        <v>7</v>
      </c>
      <c r="F192" s="1" t="s">
        <v>8</v>
      </c>
      <c r="G192" s="1">
        <v>9</v>
      </c>
      <c r="H192" s="1">
        <v>4.5899999999999999E-4</v>
      </c>
      <c r="I192" s="1">
        <v>4.5899999999999999E-4</v>
      </c>
      <c r="J192" s="1">
        <f t="shared" si="27"/>
        <v>1</v>
      </c>
      <c r="K192" s="1">
        <f t="shared" si="32"/>
        <v>4.5899999999999999E-4</v>
      </c>
      <c r="L192" s="15">
        <f t="shared" si="28"/>
        <v>0</v>
      </c>
      <c r="M192" s="1">
        <v>1</v>
      </c>
      <c r="N192" s="16"/>
      <c r="O192" s="15">
        <f t="shared" si="33"/>
        <v>313.14999999999998</v>
      </c>
      <c r="P192" s="15">
        <f t="shared" si="29"/>
        <v>40</v>
      </c>
      <c r="Q192" s="15">
        <f t="shared" si="34"/>
        <v>328.15</v>
      </c>
      <c r="R192" s="15">
        <f t="shared" si="30"/>
        <v>55</v>
      </c>
      <c r="S192" s="15">
        <v>8.6174000000000005E-5</v>
      </c>
      <c r="T192" s="15">
        <v>0.15</v>
      </c>
      <c r="U192" s="15" t="s">
        <v>70</v>
      </c>
      <c r="V192" s="15">
        <v>3</v>
      </c>
      <c r="W192" s="15" t="s">
        <v>551</v>
      </c>
      <c r="X192" s="15">
        <f t="shared" si="31"/>
        <v>3.3516327182774051</v>
      </c>
      <c r="Y192" s="15" t="e">
        <f t="shared" si="35"/>
        <v>#DIV/0!</v>
      </c>
    </row>
    <row r="193" spans="2:25" hidden="1" x14ac:dyDescent="0.4">
      <c r="B193" s="1">
        <v>8</v>
      </c>
      <c r="C193" s="1" t="s">
        <v>37</v>
      </c>
      <c r="D193" s="1" t="s">
        <v>170</v>
      </c>
      <c r="E193" s="1" t="s">
        <v>11</v>
      </c>
      <c r="F193" s="1" t="s">
        <v>36</v>
      </c>
      <c r="G193" s="1">
        <v>5</v>
      </c>
      <c r="H193" s="1">
        <v>0.109226</v>
      </c>
      <c r="I193" s="1">
        <v>0.98303099999999999</v>
      </c>
      <c r="J193" s="1">
        <f t="shared" si="27"/>
        <v>1</v>
      </c>
      <c r="K193" s="1">
        <f t="shared" si="32"/>
        <v>0.98303099999999999</v>
      </c>
      <c r="L193" s="15">
        <f t="shared" si="28"/>
        <v>0</v>
      </c>
      <c r="M193" s="1">
        <v>1</v>
      </c>
      <c r="N193" s="16"/>
      <c r="O193" s="15">
        <f t="shared" si="33"/>
        <v>313.14999999999998</v>
      </c>
      <c r="P193" s="15">
        <f t="shared" si="29"/>
        <v>40</v>
      </c>
      <c r="Q193" s="15">
        <f t="shared" si="34"/>
        <v>328.15</v>
      </c>
      <c r="R193" s="15">
        <f t="shared" si="30"/>
        <v>55</v>
      </c>
      <c r="S193" s="15">
        <v>8.6174000000000005E-5</v>
      </c>
      <c r="T193" s="15">
        <v>0.22</v>
      </c>
      <c r="U193" s="15" t="s">
        <v>70</v>
      </c>
      <c r="V193" s="15">
        <v>1</v>
      </c>
      <c r="W193" s="15" t="s">
        <v>552</v>
      </c>
      <c r="X193" s="15">
        <f t="shared" si="31"/>
        <v>1.9959373758100374</v>
      </c>
      <c r="Y193" s="15" t="e">
        <f t="shared" si="35"/>
        <v>#DIV/0!</v>
      </c>
    </row>
    <row r="194" spans="2:25" hidden="1" x14ac:dyDescent="0.4">
      <c r="B194" s="1">
        <v>8</v>
      </c>
      <c r="C194" s="1" t="s">
        <v>37</v>
      </c>
      <c r="D194" s="1" t="s">
        <v>296</v>
      </c>
      <c r="E194" s="1" t="s">
        <v>11</v>
      </c>
      <c r="F194" s="1" t="s">
        <v>36</v>
      </c>
      <c r="G194" s="1">
        <v>1</v>
      </c>
      <c r="H194" s="1">
        <v>0.109226</v>
      </c>
      <c r="I194" s="1">
        <v>0.54612799999999995</v>
      </c>
      <c r="J194" s="1">
        <f t="shared" si="27"/>
        <v>1</v>
      </c>
      <c r="K194" s="1">
        <f t="shared" si="32"/>
        <v>0.54612799999999995</v>
      </c>
      <c r="L194" s="15">
        <f t="shared" si="28"/>
        <v>0</v>
      </c>
      <c r="M194" s="1">
        <v>1</v>
      </c>
      <c r="N194" s="16"/>
      <c r="O194" s="15">
        <f t="shared" si="33"/>
        <v>313.14999999999998</v>
      </c>
      <c r="P194" s="15">
        <f t="shared" si="29"/>
        <v>40</v>
      </c>
      <c r="Q194" s="15">
        <f t="shared" si="34"/>
        <v>328.15</v>
      </c>
      <c r="R194" s="15">
        <f t="shared" si="30"/>
        <v>55</v>
      </c>
      <c r="S194" s="15">
        <v>8.6174000000000005E-5</v>
      </c>
      <c r="T194" s="15">
        <v>0.22</v>
      </c>
      <c r="U194" s="15" t="s">
        <v>70</v>
      </c>
      <c r="V194" s="15">
        <v>1</v>
      </c>
      <c r="W194" s="15" t="s">
        <v>552</v>
      </c>
      <c r="X194" s="15">
        <f t="shared" si="31"/>
        <v>1.9959373758100374</v>
      </c>
      <c r="Y194" s="15" t="e">
        <f t="shared" si="35"/>
        <v>#DIV/0!</v>
      </c>
    </row>
    <row r="195" spans="2:25" hidden="1" x14ac:dyDescent="0.4">
      <c r="B195" s="1">
        <v>8</v>
      </c>
      <c r="C195" s="1" t="s">
        <v>37</v>
      </c>
      <c r="D195" s="1" t="s">
        <v>297</v>
      </c>
      <c r="E195" s="1" t="s">
        <v>11</v>
      </c>
      <c r="F195" s="1" t="s">
        <v>36</v>
      </c>
      <c r="G195" s="1">
        <v>2</v>
      </c>
      <c r="H195" s="1">
        <v>0.109226</v>
      </c>
      <c r="I195" s="1">
        <v>0.109226</v>
      </c>
      <c r="J195" s="1">
        <f t="shared" si="27"/>
        <v>1</v>
      </c>
      <c r="K195" s="1">
        <f t="shared" si="32"/>
        <v>0.109226</v>
      </c>
      <c r="L195" s="15">
        <f t="shared" si="28"/>
        <v>0</v>
      </c>
      <c r="M195" s="1">
        <v>1</v>
      </c>
      <c r="N195" s="16"/>
      <c r="O195" s="15">
        <f t="shared" si="33"/>
        <v>313.14999999999998</v>
      </c>
      <c r="P195" s="15">
        <f t="shared" si="29"/>
        <v>40</v>
      </c>
      <c r="Q195" s="15">
        <f t="shared" si="34"/>
        <v>328.15</v>
      </c>
      <c r="R195" s="15">
        <f t="shared" si="30"/>
        <v>55</v>
      </c>
      <c r="S195" s="15">
        <v>8.6174000000000005E-5</v>
      </c>
      <c r="T195" s="15">
        <v>0.22</v>
      </c>
      <c r="U195" s="15" t="s">
        <v>70</v>
      </c>
      <c r="V195" s="15">
        <v>1</v>
      </c>
      <c r="W195" s="15" t="s">
        <v>552</v>
      </c>
      <c r="X195" s="15">
        <f t="shared" si="31"/>
        <v>1.9959373758100374</v>
      </c>
      <c r="Y195" s="15" t="e">
        <f t="shared" si="35"/>
        <v>#DIV/0!</v>
      </c>
    </row>
    <row r="196" spans="2:25" hidden="1" x14ac:dyDescent="0.4">
      <c r="B196" s="1">
        <v>8</v>
      </c>
      <c r="C196" s="1" t="s">
        <v>37</v>
      </c>
      <c r="D196" s="1" t="s">
        <v>54</v>
      </c>
      <c r="E196" s="1" t="s">
        <v>11</v>
      </c>
      <c r="F196" s="1" t="s">
        <v>36</v>
      </c>
      <c r="G196" s="1">
        <v>1</v>
      </c>
      <c r="H196" s="1">
        <v>0.31207299999999999</v>
      </c>
      <c r="I196" s="1">
        <v>0.62414599999999998</v>
      </c>
      <c r="J196" s="1">
        <f t="shared" si="27"/>
        <v>1</v>
      </c>
      <c r="K196" s="1">
        <f t="shared" si="32"/>
        <v>0.62414599999999998</v>
      </c>
      <c r="L196" s="15">
        <f t="shared" si="28"/>
        <v>0</v>
      </c>
      <c r="M196" s="1">
        <v>1</v>
      </c>
      <c r="N196" s="16"/>
      <c r="O196" s="15">
        <f t="shared" si="33"/>
        <v>313.14999999999998</v>
      </c>
      <c r="P196" s="15">
        <f t="shared" si="29"/>
        <v>40</v>
      </c>
      <c r="Q196" s="15">
        <f t="shared" si="34"/>
        <v>328.15</v>
      </c>
      <c r="R196" s="15">
        <f t="shared" si="30"/>
        <v>55</v>
      </c>
      <c r="S196" s="15">
        <v>8.6174000000000005E-5</v>
      </c>
      <c r="T196" s="15">
        <v>0.22</v>
      </c>
      <c r="U196" s="15" t="s">
        <v>70</v>
      </c>
      <c r="V196" s="15">
        <v>1</v>
      </c>
      <c r="W196" s="15" t="s">
        <v>552</v>
      </c>
      <c r="X196" s="15">
        <f t="shared" si="31"/>
        <v>1.9959373758100374</v>
      </c>
      <c r="Y196" s="15" t="e">
        <f t="shared" si="35"/>
        <v>#DIV/0!</v>
      </c>
    </row>
    <row r="197" spans="2:25" hidden="1" x14ac:dyDescent="0.4">
      <c r="B197" s="1">
        <v>8</v>
      </c>
      <c r="C197" s="1" t="s">
        <v>37</v>
      </c>
      <c r="D197" s="1" t="s">
        <v>298</v>
      </c>
      <c r="E197" s="1" t="s">
        <v>11</v>
      </c>
      <c r="F197" s="1" t="s">
        <v>36</v>
      </c>
      <c r="G197" s="1">
        <v>2</v>
      </c>
      <c r="H197" s="1">
        <v>0.109226</v>
      </c>
      <c r="I197" s="1">
        <v>0.109226</v>
      </c>
      <c r="J197" s="1">
        <f t="shared" si="27"/>
        <v>1</v>
      </c>
      <c r="K197" s="1">
        <f t="shared" si="32"/>
        <v>0.109226</v>
      </c>
      <c r="L197" s="15">
        <f t="shared" si="28"/>
        <v>0</v>
      </c>
      <c r="M197" s="1">
        <v>1</v>
      </c>
      <c r="N197" s="16"/>
      <c r="O197" s="15">
        <f t="shared" si="33"/>
        <v>313.14999999999998</v>
      </c>
      <c r="P197" s="15">
        <f t="shared" si="29"/>
        <v>40</v>
      </c>
      <c r="Q197" s="15">
        <f t="shared" si="34"/>
        <v>328.15</v>
      </c>
      <c r="R197" s="15">
        <f t="shared" si="30"/>
        <v>55</v>
      </c>
      <c r="S197" s="15">
        <v>8.6174000000000005E-5</v>
      </c>
      <c r="T197" s="15">
        <v>0.22</v>
      </c>
      <c r="U197" s="15" t="s">
        <v>70</v>
      </c>
      <c r="V197" s="15">
        <v>1</v>
      </c>
      <c r="W197" s="15" t="s">
        <v>552</v>
      </c>
      <c r="X197" s="15">
        <f t="shared" si="31"/>
        <v>1.9959373758100374</v>
      </c>
      <c r="Y197" s="15" t="e">
        <f t="shared" si="35"/>
        <v>#DIV/0!</v>
      </c>
    </row>
    <row r="198" spans="2:25" hidden="1" x14ac:dyDescent="0.4">
      <c r="B198" s="1">
        <v>8</v>
      </c>
      <c r="C198" s="1" t="s">
        <v>37</v>
      </c>
      <c r="D198" s="1" t="s">
        <v>299</v>
      </c>
      <c r="E198" s="1" t="s">
        <v>11</v>
      </c>
      <c r="F198" s="1" t="s">
        <v>36</v>
      </c>
      <c r="G198" s="1">
        <v>1</v>
      </c>
      <c r="H198" s="1">
        <v>0.62414599999999998</v>
      </c>
      <c r="I198" s="1">
        <v>1.2482930000000001</v>
      </c>
      <c r="J198" s="1">
        <f t="shared" si="27"/>
        <v>1</v>
      </c>
      <c r="K198" s="1">
        <f t="shared" si="32"/>
        <v>1.2482930000000001</v>
      </c>
      <c r="L198" s="15">
        <f t="shared" si="28"/>
        <v>0</v>
      </c>
      <c r="M198" s="1">
        <v>1</v>
      </c>
      <c r="N198" s="16"/>
      <c r="O198" s="15">
        <f t="shared" si="33"/>
        <v>313.14999999999998</v>
      </c>
      <c r="P198" s="15">
        <f t="shared" si="29"/>
        <v>40</v>
      </c>
      <c r="Q198" s="15">
        <f t="shared" si="34"/>
        <v>328.15</v>
      </c>
      <c r="R198" s="15">
        <f t="shared" si="30"/>
        <v>55</v>
      </c>
      <c r="S198" s="15">
        <v>8.6174000000000005E-5</v>
      </c>
      <c r="T198" s="15">
        <v>0.22</v>
      </c>
      <c r="U198" s="15" t="s">
        <v>70</v>
      </c>
      <c r="V198" s="15">
        <v>1</v>
      </c>
      <c r="W198" s="15" t="s">
        <v>552</v>
      </c>
      <c r="X198" s="15">
        <f t="shared" si="31"/>
        <v>1.9959373758100374</v>
      </c>
      <c r="Y198" s="15" t="e">
        <f t="shared" si="35"/>
        <v>#DIV/0!</v>
      </c>
    </row>
    <row r="199" spans="2:25" hidden="1" x14ac:dyDescent="0.4">
      <c r="B199" s="1">
        <v>8</v>
      </c>
      <c r="C199" s="1" t="s">
        <v>37</v>
      </c>
      <c r="D199" s="1" t="s">
        <v>300</v>
      </c>
      <c r="E199" s="1" t="s">
        <v>11</v>
      </c>
      <c r="F199" s="1" t="s">
        <v>36</v>
      </c>
      <c r="G199" s="1">
        <v>1</v>
      </c>
      <c r="H199" s="1">
        <v>1.2482930000000001</v>
      </c>
      <c r="I199" s="1">
        <v>1.2482930000000001</v>
      </c>
      <c r="J199" s="1">
        <f t="shared" si="27"/>
        <v>1</v>
      </c>
      <c r="K199" s="1">
        <f t="shared" si="32"/>
        <v>1.2482930000000001</v>
      </c>
      <c r="L199" s="15">
        <f t="shared" si="28"/>
        <v>0</v>
      </c>
      <c r="M199" s="1">
        <v>1</v>
      </c>
      <c r="N199" s="16"/>
      <c r="O199" s="15">
        <f t="shared" si="33"/>
        <v>313.14999999999998</v>
      </c>
      <c r="P199" s="15">
        <f t="shared" si="29"/>
        <v>40</v>
      </c>
      <c r="Q199" s="15">
        <f t="shared" si="34"/>
        <v>328.15</v>
      </c>
      <c r="R199" s="15">
        <f t="shared" si="30"/>
        <v>55</v>
      </c>
      <c r="S199" s="15">
        <v>8.6174000000000005E-5</v>
      </c>
      <c r="T199" s="15">
        <v>0.22</v>
      </c>
      <c r="U199" s="15" t="s">
        <v>70</v>
      </c>
      <c r="V199" s="15">
        <v>1</v>
      </c>
      <c r="W199" s="15" t="s">
        <v>552</v>
      </c>
      <c r="X199" s="15">
        <f t="shared" si="31"/>
        <v>1.9959373758100374</v>
      </c>
      <c r="Y199" s="15" t="e">
        <f t="shared" ref="Y199:Y201" si="36">(K199/$K$18)*X199</f>
        <v>#DIV/0!</v>
      </c>
    </row>
    <row r="200" spans="2:25" hidden="1" x14ac:dyDescent="0.4">
      <c r="B200" s="1">
        <v>8</v>
      </c>
      <c r="C200" s="1" t="s">
        <v>37</v>
      </c>
      <c r="D200" s="1" t="s">
        <v>301</v>
      </c>
      <c r="E200" s="1" t="s">
        <v>11</v>
      </c>
      <c r="F200" s="1" t="s">
        <v>36</v>
      </c>
      <c r="G200" s="1">
        <v>1</v>
      </c>
      <c r="H200" s="1">
        <v>1.2482930000000001</v>
      </c>
      <c r="I200" s="1">
        <v>1.2482930000000001</v>
      </c>
      <c r="J200" s="1">
        <f t="shared" si="27"/>
        <v>1</v>
      </c>
      <c r="K200" s="1">
        <f t="shared" si="32"/>
        <v>1.2482930000000001</v>
      </c>
      <c r="L200" s="15">
        <f t="shared" si="28"/>
        <v>0</v>
      </c>
      <c r="M200" s="1">
        <v>1</v>
      </c>
      <c r="N200" s="16"/>
      <c r="O200" s="15">
        <f t="shared" si="33"/>
        <v>313.14999999999998</v>
      </c>
      <c r="P200" s="15">
        <f t="shared" si="29"/>
        <v>40</v>
      </c>
      <c r="Q200" s="15">
        <f t="shared" si="34"/>
        <v>328.15</v>
      </c>
      <c r="R200" s="15">
        <f t="shared" si="30"/>
        <v>55</v>
      </c>
      <c r="S200" s="15">
        <v>8.6174000000000005E-5</v>
      </c>
      <c r="T200" s="15">
        <v>0.22</v>
      </c>
      <c r="U200" s="15" t="s">
        <v>70</v>
      </c>
      <c r="V200" s="15">
        <v>1</v>
      </c>
      <c r="W200" s="15" t="s">
        <v>552</v>
      </c>
      <c r="X200" s="15">
        <f t="shared" si="31"/>
        <v>1.9959373758100374</v>
      </c>
      <c r="Y200" s="15" t="e">
        <f t="shared" si="36"/>
        <v>#DIV/0!</v>
      </c>
    </row>
    <row r="201" spans="2:25" hidden="1" x14ac:dyDescent="0.4">
      <c r="B201" s="1">
        <v>8</v>
      </c>
      <c r="C201" s="1" t="s">
        <v>37</v>
      </c>
      <c r="D201" s="1" t="s">
        <v>302</v>
      </c>
      <c r="E201" s="1" t="s">
        <v>11</v>
      </c>
      <c r="F201" s="1" t="s">
        <v>36</v>
      </c>
      <c r="G201" s="1">
        <v>2</v>
      </c>
      <c r="H201" s="1">
        <v>1.2482930000000001</v>
      </c>
      <c r="I201" s="1">
        <v>1.2482930000000001</v>
      </c>
      <c r="J201" s="1">
        <f t="shared" si="27"/>
        <v>1</v>
      </c>
      <c r="K201" s="1">
        <f t="shared" si="32"/>
        <v>1.2482930000000001</v>
      </c>
      <c r="L201" s="15">
        <f t="shared" si="28"/>
        <v>0</v>
      </c>
      <c r="M201" s="1">
        <v>1</v>
      </c>
      <c r="N201" s="16"/>
      <c r="O201" s="15">
        <f t="shared" si="33"/>
        <v>313.14999999999998</v>
      </c>
      <c r="P201" s="15">
        <f t="shared" si="29"/>
        <v>40</v>
      </c>
      <c r="Q201" s="15">
        <f t="shared" si="34"/>
        <v>328.15</v>
      </c>
      <c r="R201" s="15">
        <f t="shared" si="30"/>
        <v>55</v>
      </c>
      <c r="S201" s="15">
        <v>8.6174000000000005E-5</v>
      </c>
      <c r="T201" s="15">
        <v>0.22</v>
      </c>
      <c r="U201" s="15" t="s">
        <v>70</v>
      </c>
      <c r="V201" s="15">
        <v>1</v>
      </c>
      <c r="W201" s="15" t="s">
        <v>552</v>
      </c>
      <c r="X201" s="15">
        <f t="shared" si="31"/>
        <v>1.9959373758100374</v>
      </c>
      <c r="Y201" s="15" t="e">
        <f t="shared" si="36"/>
        <v>#DIV/0!</v>
      </c>
    </row>
    <row r="202" spans="2:25" hidden="1" x14ac:dyDescent="0.4">
      <c r="B202" s="15">
        <v>8</v>
      </c>
      <c r="C202" s="15" t="s">
        <v>37</v>
      </c>
      <c r="D202" s="15" t="s">
        <v>303</v>
      </c>
      <c r="E202" s="15" t="s">
        <v>11</v>
      </c>
      <c r="F202" s="15" t="s">
        <v>36</v>
      </c>
      <c r="G202" s="15">
        <v>1</v>
      </c>
      <c r="H202" s="15">
        <v>1.2482930000000001</v>
      </c>
      <c r="I202" s="15">
        <v>2.4965860000000002</v>
      </c>
      <c r="J202" s="1">
        <f t="shared" si="27"/>
        <v>1</v>
      </c>
      <c r="K202" s="15">
        <f t="shared" si="32"/>
        <v>2.4965860000000002</v>
      </c>
      <c r="L202" s="15">
        <f t="shared" si="28"/>
        <v>0</v>
      </c>
      <c r="M202" s="15">
        <v>1</v>
      </c>
      <c r="N202" s="16"/>
      <c r="O202" s="15">
        <f t="shared" si="33"/>
        <v>313.14999999999998</v>
      </c>
      <c r="P202" s="15">
        <f t="shared" si="29"/>
        <v>40</v>
      </c>
      <c r="Q202" s="15">
        <f t="shared" si="34"/>
        <v>328.15</v>
      </c>
      <c r="R202" s="15">
        <f t="shared" si="30"/>
        <v>55</v>
      </c>
      <c r="S202" s="15">
        <v>8.6174000000000005E-5</v>
      </c>
      <c r="T202" s="15">
        <v>0.22</v>
      </c>
      <c r="U202" s="15" t="s">
        <v>70</v>
      </c>
      <c r="V202" s="15">
        <v>1</v>
      </c>
      <c r="W202" s="15" t="s">
        <v>552</v>
      </c>
      <c r="X202" s="15">
        <f t="shared" si="31"/>
        <v>1.9959373758100374</v>
      </c>
      <c r="Y202" s="15"/>
    </row>
    <row r="203" spans="2:25" hidden="1" x14ac:dyDescent="0.4">
      <c r="B203" s="15">
        <v>8</v>
      </c>
      <c r="C203" s="15" t="s">
        <v>37</v>
      </c>
      <c r="D203" s="15" t="s">
        <v>304</v>
      </c>
      <c r="E203" s="15" t="s">
        <v>11</v>
      </c>
      <c r="F203" s="15" t="s">
        <v>36</v>
      </c>
      <c r="G203" s="15">
        <v>1</v>
      </c>
      <c r="H203" s="15">
        <v>0.109226</v>
      </c>
      <c r="I203" s="15">
        <v>0.109226</v>
      </c>
      <c r="J203" s="1">
        <f t="shared" si="27"/>
        <v>1</v>
      </c>
      <c r="K203" s="15">
        <f t="shared" si="32"/>
        <v>0.109226</v>
      </c>
      <c r="L203" s="15">
        <f t="shared" si="28"/>
        <v>0</v>
      </c>
      <c r="M203" s="15">
        <v>1</v>
      </c>
      <c r="N203" s="11"/>
      <c r="O203" s="15">
        <f t="shared" si="33"/>
        <v>313.14999999999998</v>
      </c>
      <c r="P203" s="15">
        <f t="shared" si="29"/>
        <v>40</v>
      </c>
      <c r="Q203" s="15">
        <f t="shared" si="34"/>
        <v>328.15</v>
      </c>
      <c r="R203" s="15">
        <f t="shared" si="30"/>
        <v>55</v>
      </c>
      <c r="S203" s="15">
        <v>8.6174000000000005E-5</v>
      </c>
      <c r="T203" s="15">
        <v>0.22</v>
      </c>
      <c r="U203" s="15" t="s">
        <v>70</v>
      </c>
      <c r="V203" s="15">
        <v>1</v>
      </c>
      <c r="W203" s="15" t="s">
        <v>552</v>
      </c>
      <c r="X203" s="15">
        <f t="shared" si="31"/>
        <v>1.9959373758100374</v>
      </c>
      <c r="Y203" s="15" t="e">
        <f t="shared" ref="Y203:Y250" si="37">(K203/$K$18)*X203</f>
        <v>#DIV/0!</v>
      </c>
    </row>
    <row r="204" spans="2:25" hidden="1" x14ac:dyDescent="0.4">
      <c r="B204" s="15">
        <v>8</v>
      </c>
      <c r="C204" s="15" t="s">
        <v>115</v>
      </c>
      <c r="D204" s="15" t="s">
        <v>305</v>
      </c>
      <c r="E204" s="15" t="s">
        <v>13</v>
      </c>
      <c r="F204" s="15" t="s">
        <v>524</v>
      </c>
      <c r="G204" s="15">
        <v>7</v>
      </c>
      <c r="H204" s="15">
        <v>2.0999999999999999E-5</v>
      </c>
      <c r="I204" s="15">
        <v>2.0999999999999999E-5</v>
      </c>
      <c r="J204" s="1">
        <f t="shared" si="27"/>
        <v>1</v>
      </c>
      <c r="K204" s="15">
        <f t="shared" si="32"/>
        <v>2.0999999999999999E-5</v>
      </c>
      <c r="L204" s="15">
        <f t="shared" si="28"/>
        <v>0</v>
      </c>
      <c r="M204" s="15">
        <v>1</v>
      </c>
      <c r="N204" s="11"/>
      <c r="O204" s="15">
        <f t="shared" si="33"/>
        <v>313.14999999999998</v>
      </c>
      <c r="P204" s="15">
        <f t="shared" si="29"/>
        <v>40</v>
      </c>
      <c r="Q204" s="15">
        <f t="shared" si="34"/>
        <v>328.15</v>
      </c>
      <c r="R204" s="15">
        <f t="shared" si="30"/>
        <v>55</v>
      </c>
      <c r="S204" s="15">
        <v>8.6174000000000005E-5</v>
      </c>
      <c r="T204" s="15">
        <v>0.4</v>
      </c>
      <c r="U204" s="15" t="s">
        <v>70</v>
      </c>
      <c r="V204" s="15">
        <v>3</v>
      </c>
      <c r="W204" s="15" t="s">
        <v>551</v>
      </c>
      <c r="X204" s="15">
        <f t="shared" si="31"/>
        <v>5.1188252000049976</v>
      </c>
      <c r="Y204" s="15" t="e">
        <f t="shared" si="37"/>
        <v>#DIV/0!</v>
      </c>
    </row>
    <row r="205" spans="2:25" hidden="1" x14ac:dyDescent="0.4">
      <c r="B205" s="15">
        <v>8</v>
      </c>
      <c r="C205" s="15" t="s">
        <v>88</v>
      </c>
      <c r="D205" s="15" t="s">
        <v>306</v>
      </c>
      <c r="E205" s="15" t="s">
        <v>15</v>
      </c>
      <c r="F205" s="15" t="s">
        <v>16</v>
      </c>
      <c r="G205" s="15">
        <v>18</v>
      </c>
      <c r="H205" s="15">
        <v>2.2590000000000002E-3</v>
      </c>
      <c r="I205" s="15">
        <v>1.5810999999999999E-2</v>
      </c>
      <c r="J205" s="1">
        <f t="shared" si="27"/>
        <v>1</v>
      </c>
      <c r="K205" s="15">
        <f t="shared" si="32"/>
        <v>1.5810999999999999E-2</v>
      </c>
      <c r="L205" s="15">
        <f t="shared" si="28"/>
        <v>0</v>
      </c>
      <c r="M205" s="15">
        <v>1</v>
      </c>
      <c r="N205" s="16"/>
      <c r="O205" s="15">
        <f t="shared" si="33"/>
        <v>313.14999999999998</v>
      </c>
      <c r="P205" s="15">
        <f t="shared" si="29"/>
        <v>40</v>
      </c>
      <c r="Q205" s="15">
        <f t="shared" si="34"/>
        <v>328.15</v>
      </c>
      <c r="R205" s="15">
        <f t="shared" si="30"/>
        <v>55</v>
      </c>
      <c r="S205" s="15">
        <v>8.6174000000000005E-5</v>
      </c>
      <c r="T205" s="15">
        <v>0.15</v>
      </c>
      <c r="U205" s="15" t="s">
        <v>70</v>
      </c>
      <c r="V205" s="15">
        <v>3</v>
      </c>
      <c r="W205" s="15" t="s">
        <v>551</v>
      </c>
      <c r="X205" s="15">
        <f t="shared" si="31"/>
        <v>3.3516327182774051</v>
      </c>
      <c r="Y205" s="15" t="e">
        <f t="shared" si="37"/>
        <v>#DIV/0!</v>
      </c>
    </row>
    <row r="206" spans="2:25" hidden="1" x14ac:dyDescent="0.4">
      <c r="B206" s="15">
        <v>8</v>
      </c>
      <c r="C206" s="15" t="s">
        <v>88</v>
      </c>
      <c r="D206" s="15" t="s">
        <v>307</v>
      </c>
      <c r="E206" s="15" t="s">
        <v>15</v>
      </c>
      <c r="F206" s="15" t="s">
        <v>16</v>
      </c>
      <c r="G206" s="15">
        <v>19</v>
      </c>
      <c r="H206" s="15">
        <v>2.2590000000000002E-3</v>
      </c>
      <c r="I206" s="15">
        <v>4.0655999999999998E-2</v>
      </c>
      <c r="J206" s="1">
        <f t="shared" si="27"/>
        <v>1</v>
      </c>
      <c r="K206" s="15">
        <f t="shared" si="32"/>
        <v>4.0655999999999998E-2</v>
      </c>
      <c r="L206" s="15">
        <f t="shared" si="28"/>
        <v>0</v>
      </c>
      <c r="M206" s="15">
        <v>1</v>
      </c>
      <c r="N206" s="16"/>
      <c r="O206" s="15">
        <f t="shared" si="33"/>
        <v>313.14999999999998</v>
      </c>
      <c r="P206" s="15">
        <f t="shared" si="29"/>
        <v>40</v>
      </c>
      <c r="Q206" s="15">
        <f t="shared" si="34"/>
        <v>328.15</v>
      </c>
      <c r="R206" s="15">
        <f t="shared" si="30"/>
        <v>55</v>
      </c>
      <c r="S206" s="15">
        <v>8.6174000000000005E-5</v>
      </c>
      <c r="T206" s="15">
        <v>0.15</v>
      </c>
      <c r="U206" s="15" t="s">
        <v>70</v>
      </c>
      <c r="V206" s="15">
        <v>3</v>
      </c>
      <c r="W206" s="15" t="s">
        <v>551</v>
      </c>
      <c r="X206" s="15">
        <f t="shared" si="31"/>
        <v>3.3516327182774051</v>
      </c>
      <c r="Y206" s="15" t="e">
        <f t="shared" si="37"/>
        <v>#DIV/0!</v>
      </c>
    </row>
    <row r="207" spans="2:25" hidden="1" x14ac:dyDescent="0.4">
      <c r="B207" s="15">
        <v>8</v>
      </c>
      <c r="C207" s="15" t="s">
        <v>88</v>
      </c>
      <c r="D207" s="15" t="s">
        <v>308</v>
      </c>
      <c r="E207" s="15" t="s">
        <v>15</v>
      </c>
      <c r="F207" s="15" t="s">
        <v>16</v>
      </c>
      <c r="G207" s="15">
        <v>111</v>
      </c>
      <c r="H207" s="15">
        <v>2.2590000000000002E-3</v>
      </c>
      <c r="I207" s="15">
        <v>4.2915000000000002E-2</v>
      </c>
      <c r="J207" s="1">
        <f t="shared" ref="J207:J270" si="38">$J$19</f>
        <v>1</v>
      </c>
      <c r="K207" s="15">
        <f t="shared" si="32"/>
        <v>4.2915000000000002E-2</v>
      </c>
      <c r="L207" s="15">
        <f t="shared" ref="L207:L270" si="39">IF(I207=K207,0,1)</f>
        <v>0</v>
      </c>
      <c r="M207" s="15">
        <v>1</v>
      </c>
      <c r="N207" s="16"/>
      <c r="O207" s="15">
        <f t="shared" si="33"/>
        <v>313.14999999999998</v>
      </c>
      <c r="P207" s="15">
        <f t="shared" si="29"/>
        <v>40</v>
      </c>
      <c r="Q207" s="15">
        <f t="shared" si="34"/>
        <v>328.15</v>
      </c>
      <c r="R207" s="15">
        <f t="shared" si="30"/>
        <v>55</v>
      </c>
      <c r="S207" s="15">
        <v>8.6174000000000005E-5</v>
      </c>
      <c r="T207" s="15">
        <v>0.15</v>
      </c>
      <c r="U207" s="15" t="s">
        <v>70</v>
      </c>
      <c r="V207" s="15">
        <v>3</v>
      </c>
      <c r="W207" s="15" t="s">
        <v>551</v>
      </c>
      <c r="X207" s="15">
        <f t="shared" si="31"/>
        <v>3.3516327182774051</v>
      </c>
      <c r="Y207" s="15" t="e">
        <f t="shared" si="37"/>
        <v>#DIV/0!</v>
      </c>
    </row>
    <row r="208" spans="2:25" hidden="1" x14ac:dyDescent="0.4">
      <c r="B208" s="15">
        <v>8</v>
      </c>
      <c r="C208" s="15" t="s">
        <v>88</v>
      </c>
      <c r="D208" s="15" t="s">
        <v>72</v>
      </c>
      <c r="E208" s="15" t="s">
        <v>15</v>
      </c>
      <c r="F208" s="15" t="s">
        <v>16</v>
      </c>
      <c r="G208" s="15">
        <v>73</v>
      </c>
      <c r="H208" s="15">
        <v>2.2590000000000002E-3</v>
      </c>
      <c r="I208" s="15">
        <v>0.25071300000000002</v>
      </c>
      <c r="J208" s="1">
        <f t="shared" si="38"/>
        <v>1</v>
      </c>
      <c r="K208" s="15">
        <f t="shared" si="32"/>
        <v>0.25071300000000002</v>
      </c>
      <c r="L208" s="15">
        <f t="shared" si="39"/>
        <v>0</v>
      </c>
      <c r="M208" s="15">
        <v>1</v>
      </c>
      <c r="N208" s="16"/>
      <c r="O208" s="15">
        <f t="shared" si="33"/>
        <v>313.14999999999998</v>
      </c>
      <c r="P208" s="15">
        <f t="shared" si="29"/>
        <v>40</v>
      </c>
      <c r="Q208" s="15">
        <f t="shared" si="34"/>
        <v>328.15</v>
      </c>
      <c r="R208" s="15">
        <f t="shared" si="30"/>
        <v>55</v>
      </c>
      <c r="S208" s="15">
        <v>8.6174000000000005E-5</v>
      </c>
      <c r="T208" s="15">
        <v>0.15</v>
      </c>
      <c r="U208" s="15" t="s">
        <v>70</v>
      </c>
      <c r="V208" s="15">
        <v>3</v>
      </c>
      <c r="W208" s="15" t="s">
        <v>551</v>
      </c>
      <c r="X208" s="15">
        <f t="shared" si="31"/>
        <v>3.3516327182774051</v>
      </c>
      <c r="Y208" s="15" t="e">
        <f t="shared" si="37"/>
        <v>#DIV/0!</v>
      </c>
    </row>
    <row r="209" spans="2:25" hidden="1" x14ac:dyDescent="0.4">
      <c r="B209" s="15">
        <v>8</v>
      </c>
      <c r="C209" s="15" t="s">
        <v>88</v>
      </c>
      <c r="D209" s="15" t="s">
        <v>171</v>
      </c>
      <c r="E209" s="15" t="s">
        <v>15</v>
      </c>
      <c r="F209" s="15" t="s">
        <v>16</v>
      </c>
      <c r="G209" s="15">
        <v>1</v>
      </c>
      <c r="H209" s="15">
        <v>2.2590000000000002E-3</v>
      </c>
      <c r="I209" s="15">
        <v>0.164883</v>
      </c>
      <c r="J209" s="1">
        <f t="shared" si="38"/>
        <v>1</v>
      </c>
      <c r="K209" s="15">
        <f t="shared" si="32"/>
        <v>0.164883</v>
      </c>
      <c r="L209" s="15">
        <f t="shared" si="39"/>
        <v>0</v>
      </c>
      <c r="M209" s="15">
        <v>1</v>
      </c>
      <c r="N209" s="16"/>
      <c r="O209" s="15">
        <f t="shared" si="33"/>
        <v>313.14999999999998</v>
      </c>
      <c r="P209" s="15">
        <f t="shared" si="29"/>
        <v>40</v>
      </c>
      <c r="Q209" s="15">
        <f t="shared" si="34"/>
        <v>328.15</v>
      </c>
      <c r="R209" s="15">
        <f t="shared" si="30"/>
        <v>55</v>
      </c>
      <c r="S209" s="15">
        <v>8.6174000000000005E-5</v>
      </c>
      <c r="T209" s="15">
        <v>0.15</v>
      </c>
      <c r="U209" s="15" t="s">
        <v>70</v>
      </c>
      <c r="V209" s="15">
        <v>3</v>
      </c>
      <c r="W209" s="15" t="s">
        <v>551</v>
      </c>
      <c r="X209" s="15">
        <f t="shared" si="31"/>
        <v>3.3516327182774051</v>
      </c>
      <c r="Y209" s="15" t="e">
        <f t="shared" si="37"/>
        <v>#DIV/0!</v>
      </c>
    </row>
    <row r="210" spans="2:25" hidden="1" x14ac:dyDescent="0.4">
      <c r="B210" s="15">
        <v>8</v>
      </c>
      <c r="C210" s="15" t="s">
        <v>88</v>
      </c>
      <c r="D210" s="15" t="s">
        <v>309</v>
      </c>
      <c r="E210" s="15" t="s">
        <v>15</v>
      </c>
      <c r="F210" s="15" t="s">
        <v>16</v>
      </c>
      <c r="G210" s="15">
        <v>13</v>
      </c>
      <c r="H210" s="15">
        <v>2.2590000000000002E-3</v>
      </c>
      <c r="I210" s="15">
        <v>2.2590000000000002E-3</v>
      </c>
      <c r="J210" s="1">
        <f t="shared" si="38"/>
        <v>1</v>
      </c>
      <c r="K210" s="15">
        <f t="shared" si="32"/>
        <v>2.2590000000000002E-3</v>
      </c>
      <c r="L210" s="15">
        <f t="shared" si="39"/>
        <v>0</v>
      </c>
      <c r="M210" s="15">
        <v>1</v>
      </c>
      <c r="N210" s="16"/>
      <c r="O210" s="15">
        <f t="shared" si="33"/>
        <v>313.14999999999998</v>
      </c>
      <c r="P210" s="15">
        <f t="shared" si="29"/>
        <v>40</v>
      </c>
      <c r="Q210" s="15">
        <f t="shared" si="34"/>
        <v>328.15</v>
      </c>
      <c r="R210" s="15">
        <f t="shared" si="30"/>
        <v>55</v>
      </c>
      <c r="S210" s="15">
        <v>8.6174000000000005E-5</v>
      </c>
      <c r="T210" s="15">
        <v>0.15</v>
      </c>
      <c r="U210" s="15" t="s">
        <v>70</v>
      </c>
      <c r="V210" s="15">
        <v>3</v>
      </c>
      <c r="W210" s="15" t="s">
        <v>551</v>
      </c>
      <c r="X210" s="15">
        <f t="shared" si="31"/>
        <v>3.3516327182774051</v>
      </c>
      <c r="Y210" s="15" t="e">
        <f t="shared" si="37"/>
        <v>#DIV/0!</v>
      </c>
    </row>
    <row r="211" spans="2:25" hidden="1" x14ac:dyDescent="0.4">
      <c r="B211" s="15">
        <v>8</v>
      </c>
      <c r="C211" s="15" t="s">
        <v>88</v>
      </c>
      <c r="D211" s="15" t="s">
        <v>57</v>
      </c>
      <c r="E211" s="15" t="s">
        <v>15</v>
      </c>
      <c r="F211" s="15" t="s">
        <v>16</v>
      </c>
      <c r="G211" s="15">
        <v>2</v>
      </c>
      <c r="H211" s="15">
        <v>2.2590000000000002E-3</v>
      </c>
      <c r="I211" s="15">
        <v>2.9363E-2</v>
      </c>
      <c r="J211" s="1">
        <f t="shared" si="38"/>
        <v>1</v>
      </c>
      <c r="K211" s="15">
        <f t="shared" si="32"/>
        <v>2.9363E-2</v>
      </c>
      <c r="L211" s="15">
        <f t="shared" si="39"/>
        <v>0</v>
      </c>
      <c r="M211" s="15">
        <v>1</v>
      </c>
      <c r="N211" s="16"/>
      <c r="O211" s="15">
        <f t="shared" si="33"/>
        <v>313.14999999999998</v>
      </c>
      <c r="P211" s="15">
        <f t="shared" si="29"/>
        <v>40</v>
      </c>
      <c r="Q211" s="15">
        <f t="shared" si="34"/>
        <v>328.15</v>
      </c>
      <c r="R211" s="15">
        <f t="shared" si="30"/>
        <v>55</v>
      </c>
      <c r="S211" s="15">
        <v>8.6174000000000005E-5</v>
      </c>
      <c r="T211" s="15">
        <v>0.15</v>
      </c>
      <c r="U211" s="15" t="s">
        <v>70</v>
      </c>
      <c r="V211" s="15">
        <v>3</v>
      </c>
      <c r="W211" s="15" t="s">
        <v>551</v>
      </c>
      <c r="X211" s="15">
        <f t="shared" si="31"/>
        <v>3.3516327182774051</v>
      </c>
      <c r="Y211" s="15" t="e">
        <f t="shared" si="37"/>
        <v>#DIV/0!</v>
      </c>
    </row>
    <row r="212" spans="2:25" hidden="1" x14ac:dyDescent="0.4">
      <c r="B212" s="15">
        <v>8</v>
      </c>
      <c r="C212" s="15" t="s">
        <v>88</v>
      </c>
      <c r="D212" s="15" t="s">
        <v>73</v>
      </c>
      <c r="E212" s="15" t="s">
        <v>15</v>
      </c>
      <c r="F212" s="15" t="s">
        <v>16</v>
      </c>
      <c r="G212" s="15">
        <v>1</v>
      </c>
      <c r="H212" s="15">
        <v>2.7049999999999999E-3</v>
      </c>
      <c r="I212" s="15">
        <v>5.4089999999999997E-3</v>
      </c>
      <c r="J212" s="1">
        <f t="shared" si="38"/>
        <v>1</v>
      </c>
      <c r="K212" s="15">
        <f t="shared" si="32"/>
        <v>5.4089999999999997E-3</v>
      </c>
      <c r="L212" s="15">
        <f t="shared" si="39"/>
        <v>0</v>
      </c>
      <c r="M212" s="15">
        <v>1</v>
      </c>
      <c r="N212" s="16"/>
      <c r="O212" s="15">
        <f t="shared" si="33"/>
        <v>313.14999999999998</v>
      </c>
      <c r="P212" s="15">
        <f t="shared" si="29"/>
        <v>40</v>
      </c>
      <c r="Q212" s="15">
        <f t="shared" si="34"/>
        <v>328.15</v>
      </c>
      <c r="R212" s="15">
        <f t="shared" si="30"/>
        <v>55</v>
      </c>
      <c r="S212" s="15">
        <v>8.6174000000000005E-5</v>
      </c>
      <c r="T212" s="15">
        <v>0.15</v>
      </c>
      <c r="U212" s="15" t="s">
        <v>70</v>
      </c>
      <c r="V212" s="15">
        <v>3</v>
      </c>
      <c r="W212" s="15" t="s">
        <v>551</v>
      </c>
      <c r="X212" s="15">
        <f t="shared" si="31"/>
        <v>3.3516327182774051</v>
      </c>
      <c r="Y212" s="15" t="e">
        <f t="shared" si="37"/>
        <v>#DIV/0!</v>
      </c>
    </row>
    <row r="213" spans="2:25" hidden="1" x14ac:dyDescent="0.4">
      <c r="B213" s="15">
        <v>8</v>
      </c>
      <c r="C213" s="15" t="s">
        <v>88</v>
      </c>
      <c r="D213" s="15" t="s">
        <v>310</v>
      </c>
      <c r="E213" s="15" t="s">
        <v>15</v>
      </c>
      <c r="F213" s="15" t="s">
        <v>16</v>
      </c>
      <c r="G213" s="15">
        <v>17</v>
      </c>
      <c r="H213" s="15">
        <v>6.6389999999999999E-3</v>
      </c>
      <c r="I213" s="15">
        <v>6.6389999999999999E-3</v>
      </c>
      <c r="J213" s="1">
        <f t="shared" si="38"/>
        <v>1</v>
      </c>
      <c r="K213" s="15">
        <f t="shared" si="32"/>
        <v>6.6389999999999999E-3</v>
      </c>
      <c r="L213" s="15">
        <f t="shared" si="39"/>
        <v>0</v>
      </c>
      <c r="M213" s="15">
        <v>1</v>
      </c>
      <c r="N213" s="11"/>
      <c r="O213" s="15">
        <f t="shared" si="33"/>
        <v>313.14999999999998</v>
      </c>
      <c r="P213" s="15">
        <f t="shared" si="29"/>
        <v>40</v>
      </c>
      <c r="Q213" s="15">
        <f t="shared" si="34"/>
        <v>328.15</v>
      </c>
      <c r="R213" s="15">
        <f t="shared" si="30"/>
        <v>55</v>
      </c>
      <c r="S213" s="15">
        <v>8.6174000000000005E-5</v>
      </c>
      <c r="T213" s="15">
        <v>0.15</v>
      </c>
      <c r="U213" s="15" t="s">
        <v>70</v>
      </c>
      <c r="V213" s="15">
        <v>3</v>
      </c>
      <c r="W213" s="15" t="s">
        <v>551</v>
      </c>
      <c r="X213" s="15">
        <f t="shared" si="31"/>
        <v>3.3516327182774051</v>
      </c>
      <c r="Y213" s="15" t="e">
        <f t="shared" si="37"/>
        <v>#DIV/0!</v>
      </c>
    </row>
    <row r="214" spans="2:25" hidden="1" x14ac:dyDescent="0.4">
      <c r="B214" s="15">
        <v>8</v>
      </c>
      <c r="C214" s="15" t="s">
        <v>88</v>
      </c>
      <c r="D214" s="15" t="s">
        <v>311</v>
      </c>
      <c r="E214" s="15" t="s">
        <v>15</v>
      </c>
      <c r="F214" s="15" t="s">
        <v>16</v>
      </c>
      <c r="G214" s="15">
        <v>10</v>
      </c>
      <c r="H214" s="15">
        <v>2.2590000000000002E-3</v>
      </c>
      <c r="I214" s="15">
        <v>3.8397000000000001E-2</v>
      </c>
      <c r="J214" s="1">
        <f t="shared" si="38"/>
        <v>1</v>
      </c>
      <c r="K214" s="15">
        <f t="shared" si="32"/>
        <v>3.8397000000000001E-2</v>
      </c>
      <c r="L214" s="15">
        <f t="shared" si="39"/>
        <v>0</v>
      </c>
      <c r="M214" s="15">
        <v>1</v>
      </c>
      <c r="N214" s="16"/>
      <c r="O214" s="15">
        <f t="shared" si="33"/>
        <v>313.14999999999998</v>
      </c>
      <c r="P214" s="15">
        <f t="shared" si="29"/>
        <v>40</v>
      </c>
      <c r="Q214" s="15">
        <f t="shared" si="34"/>
        <v>328.15</v>
      </c>
      <c r="R214" s="15">
        <f t="shared" si="30"/>
        <v>55</v>
      </c>
      <c r="S214" s="15">
        <v>8.6174000000000005E-5</v>
      </c>
      <c r="T214" s="15">
        <v>0.15</v>
      </c>
      <c r="U214" s="15" t="s">
        <v>70</v>
      </c>
      <c r="V214" s="15">
        <v>3</v>
      </c>
      <c r="W214" s="15" t="s">
        <v>551</v>
      </c>
      <c r="X214" s="15">
        <f t="shared" si="31"/>
        <v>3.3516327182774051</v>
      </c>
      <c r="Y214" s="15" t="e">
        <f t="shared" si="37"/>
        <v>#DIV/0!</v>
      </c>
    </row>
    <row r="215" spans="2:25" hidden="1" x14ac:dyDescent="0.4">
      <c r="B215" s="15">
        <v>8</v>
      </c>
      <c r="C215" s="15" t="s">
        <v>88</v>
      </c>
      <c r="D215" s="15" t="s">
        <v>46</v>
      </c>
      <c r="E215" s="15" t="s">
        <v>15</v>
      </c>
      <c r="F215" s="15" t="s">
        <v>16</v>
      </c>
      <c r="G215" s="15">
        <v>8</v>
      </c>
      <c r="H215" s="15">
        <v>2.7049999999999999E-3</v>
      </c>
      <c r="I215" s="15">
        <v>2.7046000000000001E-2</v>
      </c>
      <c r="J215" s="1">
        <f t="shared" si="38"/>
        <v>1</v>
      </c>
      <c r="K215" s="15">
        <f t="shared" si="32"/>
        <v>2.7046000000000001E-2</v>
      </c>
      <c r="L215" s="15">
        <f t="shared" si="39"/>
        <v>0</v>
      </c>
      <c r="M215" s="15">
        <v>1</v>
      </c>
      <c r="N215" s="16"/>
      <c r="O215" s="15">
        <f t="shared" si="33"/>
        <v>313.14999999999998</v>
      </c>
      <c r="P215" s="15">
        <f t="shared" si="29"/>
        <v>40</v>
      </c>
      <c r="Q215" s="15">
        <f t="shared" si="34"/>
        <v>328.15</v>
      </c>
      <c r="R215" s="15">
        <f t="shared" si="30"/>
        <v>55</v>
      </c>
      <c r="S215" s="15">
        <v>8.6174000000000005E-5</v>
      </c>
      <c r="T215" s="15">
        <v>0.15</v>
      </c>
      <c r="U215" s="15" t="s">
        <v>70</v>
      </c>
      <c r="V215" s="15">
        <v>3</v>
      </c>
      <c r="W215" s="15" t="s">
        <v>551</v>
      </c>
      <c r="X215" s="15">
        <f t="shared" si="31"/>
        <v>3.3516327182774051</v>
      </c>
      <c r="Y215" s="15" t="e">
        <f t="shared" si="37"/>
        <v>#DIV/0!</v>
      </c>
    </row>
    <row r="216" spans="2:25" hidden="1" x14ac:dyDescent="0.4">
      <c r="B216" s="15">
        <v>8</v>
      </c>
      <c r="C216" s="15" t="s">
        <v>88</v>
      </c>
      <c r="D216" s="15" t="s">
        <v>312</v>
      </c>
      <c r="E216" s="15" t="s">
        <v>15</v>
      </c>
      <c r="F216" s="15" t="s">
        <v>16</v>
      </c>
      <c r="G216" s="15">
        <v>1</v>
      </c>
      <c r="H216" s="15">
        <v>2.2590000000000002E-3</v>
      </c>
      <c r="I216" s="15">
        <v>1.8069000000000002E-2</v>
      </c>
      <c r="J216" s="1">
        <f t="shared" si="38"/>
        <v>1</v>
      </c>
      <c r="K216" s="15">
        <f t="shared" si="32"/>
        <v>1.8069000000000002E-2</v>
      </c>
      <c r="L216" s="15">
        <f t="shared" si="39"/>
        <v>0</v>
      </c>
      <c r="M216" s="15">
        <v>1</v>
      </c>
      <c r="N216" s="16"/>
      <c r="O216" s="15">
        <f t="shared" si="33"/>
        <v>313.14999999999998</v>
      </c>
      <c r="P216" s="15">
        <f t="shared" ref="P216:P279" si="40">$H$11</f>
        <v>40</v>
      </c>
      <c r="Q216" s="15">
        <f t="shared" si="34"/>
        <v>328.15</v>
      </c>
      <c r="R216" s="15">
        <f t="shared" ref="R216:R279" si="41">$I$11</f>
        <v>55</v>
      </c>
      <c r="S216" s="15">
        <v>8.6174000000000005E-5</v>
      </c>
      <c r="T216" s="15">
        <v>0.15</v>
      </c>
      <c r="U216" s="15" t="s">
        <v>70</v>
      </c>
      <c r="V216" s="15">
        <v>3</v>
      </c>
      <c r="W216" s="15" t="s">
        <v>551</v>
      </c>
      <c r="X216" s="15">
        <f t="shared" ref="X216:X279" si="42">EXP((T216/S216)*(1/O216-1/Q216))*((R216/P216)^V216)</f>
        <v>3.3516327182774051</v>
      </c>
      <c r="Y216" s="15" t="e">
        <f t="shared" si="37"/>
        <v>#DIV/0!</v>
      </c>
    </row>
    <row r="217" spans="2:25" hidden="1" x14ac:dyDescent="0.4">
      <c r="B217" s="15">
        <v>8</v>
      </c>
      <c r="C217" s="15" t="s">
        <v>88</v>
      </c>
      <c r="D217" s="15" t="s">
        <v>313</v>
      </c>
      <c r="E217" s="15" t="s">
        <v>15</v>
      </c>
      <c r="F217" s="15" t="s">
        <v>16</v>
      </c>
      <c r="G217" s="15">
        <v>1</v>
      </c>
      <c r="H217" s="15">
        <v>2.2590000000000002E-3</v>
      </c>
      <c r="I217" s="15">
        <v>2.2590000000000002E-3</v>
      </c>
      <c r="J217" s="1">
        <f t="shared" si="38"/>
        <v>1</v>
      </c>
      <c r="K217" s="15">
        <f t="shared" si="32"/>
        <v>2.2590000000000002E-3</v>
      </c>
      <c r="L217" s="15">
        <f t="shared" si="39"/>
        <v>0</v>
      </c>
      <c r="M217" s="15">
        <v>1</v>
      </c>
      <c r="N217" s="16"/>
      <c r="O217" s="15">
        <f t="shared" si="33"/>
        <v>313.14999999999998</v>
      </c>
      <c r="P217" s="15">
        <f t="shared" si="40"/>
        <v>40</v>
      </c>
      <c r="Q217" s="15">
        <f t="shared" si="34"/>
        <v>328.15</v>
      </c>
      <c r="R217" s="15">
        <f t="shared" si="41"/>
        <v>55</v>
      </c>
      <c r="S217" s="15">
        <v>8.6174000000000005E-5</v>
      </c>
      <c r="T217" s="15">
        <v>0.15</v>
      </c>
      <c r="U217" s="15" t="s">
        <v>70</v>
      </c>
      <c r="V217" s="15">
        <v>3</v>
      </c>
      <c r="W217" s="15" t="s">
        <v>551</v>
      </c>
      <c r="X217" s="15">
        <f t="shared" si="42"/>
        <v>3.3516327182774051</v>
      </c>
      <c r="Y217" s="15" t="e">
        <f t="shared" si="37"/>
        <v>#DIV/0!</v>
      </c>
    </row>
    <row r="218" spans="2:25" hidden="1" x14ac:dyDescent="0.4">
      <c r="B218" s="15">
        <v>8</v>
      </c>
      <c r="C218" s="15" t="s">
        <v>88</v>
      </c>
      <c r="D218" s="15" t="s">
        <v>314</v>
      </c>
      <c r="E218" s="15" t="s">
        <v>15</v>
      </c>
      <c r="F218" s="15" t="s">
        <v>16</v>
      </c>
      <c r="G218" s="15">
        <v>8</v>
      </c>
      <c r="H218" s="15">
        <v>2.2590000000000002E-3</v>
      </c>
      <c r="I218" s="15">
        <v>2.2590000000000002E-3</v>
      </c>
      <c r="J218" s="1">
        <f t="shared" si="38"/>
        <v>1</v>
      </c>
      <c r="K218" s="15">
        <f t="shared" si="32"/>
        <v>2.2590000000000002E-3</v>
      </c>
      <c r="L218" s="15">
        <f t="shared" si="39"/>
        <v>0</v>
      </c>
      <c r="M218" s="15">
        <v>1</v>
      </c>
      <c r="N218" s="16"/>
      <c r="O218" s="15">
        <f t="shared" si="33"/>
        <v>313.14999999999998</v>
      </c>
      <c r="P218" s="15">
        <f t="shared" si="40"/>
        <v>40</v>
      </c>
      <c r="Q218" s="15">
        <f t="shared" si="34"/>
        <v>328.15</v>
      </c>
      <c r="R218" s="15">
        <f t="shared" si="41"/>
        <v>55</v>
      </c>
      <c r="S218" s="15">
        <v>8.6174000000000005E-5</v>
      </c>
      <c r="T218" s="15">
        <v>0.15</v>
      </c>
      <c r="U218" s="15" t="s">
        <v>70</v>
      </c>
      <c r="V218" s="15">
        <v>3</v>
      </c>
      <c r="W218" s="15" t="s">
        <v>551</v>
      </c>
      <c r="X218" s="15">
        <f t="shared" si="42"/>
        <v>3.3516327182774051</v>
      </c>
      <c r="Y218" s="15" t="e">
        <f t="shared" si="37"/>
        <v>#DIV/0!</v>
      </c>
    </row>
    <row r="219" spans="2:25" hidden="1" x14ac:dyDescent="0.4">
      <c r="B219" s="15">
        <v>8</v>
      </c>
      <c r="C219" s="15" t="s">
        <v>88</v>
      </c>
      <c r="D219" s="15" t="s">
        <v>315</v>
      </c>
      <c r="E219" s="15" t="s">
        <v>15</v>
      </c>
      <c r="F219" s="15" t="s">
        <v>16</v>
      </c>
      <c r="G219" s="15">
        <v>3</v>
      </c>
      <c r="H219" s="15">
        <v>2.2590000000000002E-3</v>
      </c>
      <c r="I219" s="15">
        <v>1.8069000000000002E-2</v>
      </c>
      <c r="J219" s="1">
        <f t="shared" si="38"/>
        <v>1</v>
      </c>
      <c r="K219" s="15">
        <f t="shared" si="32"/>
        <v>1.8069000000000002E-2</v>
      </c>
      <c r="L219" s="15">
        <f t="shared" si="39"/>
        <v>0</v>
      </c>
      <c r="M219" s="15">
        <v>1</v>
      </c>
      <c r="N219" s="16"/>
      <c r="O219" s="15">
        <f t="shared" si="33"/>
        <v>313.14999999999998</v>
      </c>
      <c r="P219" s="15">
        <f t="shared" si="40"/>
        <v>40</v>
      </c>
      <c r="Q219" s="15">
        <f t="shared" si="34"/>
        <v>328.15</v>
      </c>
      <c r="R219" s="15">
        <f t="shared" si="41"/>
        <v>55</v>
      </c>
      <c r="S219" s="15">
        <v>8.6174000000000005E-5</v>
      </c>
      <c r="T219" s="15">
        <v>0.15</v>
      </c>
      <c r="U219" s="15" t="s">
        <v>70</v>
      </c>
      <c r="V219" s="15">
        <v>3</v>
      </c>
      <c r="W219" s="15" t="s">
        <v>551</v>
      </c>
      <c r="X219" s="15">
        <f t="shared" si="42"/>
        <v>3.3516327182774051</v>
      </c>
      <c r="Y219" s="15" t="e">
        <f t="shared" si="37"/>
        <v>#DIV/0!</v>
      </c>
    </row>
    <row r="220" spans="2:25" hidden="1" x14ac:dyDescent="0.4">
      <c r="B220" s="15">
        <v>8</v>
      </c>
      <c r="C220" s="15" t="s">
        <v>88</v>
      </c>
      <c r="D220" s="15" t="s">
        <v>58</v>
      </c>
      <c r="E220" s="15" t="s">
        <v>15</v>
      </c>
      <c r="F220" s="15" t="s">
        <v>16</v>
      </c>
      <c r="G220" s="15">
        <v>3</v>
      </c>
      <c r="H220" s="15">
        <v>2.2590000000000002E-3</v>
      </c>
      <c r="I220" s="15">
        <v>6.7759999999999999E-3</v>
      </c>
      <c r="J220" s="1">
        <f t="shared" si="38"/>
        <v>1</v>
      </c>
      <c r="K220" s="15">
        <f t="shared" si="32"/>
        <v>6.7759999999999999E-3</v>
      </c>
      <c r="L220" s="15">
        <f t="shared" si="39"/>
        <v>0</v>
      </c>
      <c r="M220" s="15">
        <v>1</v>
      </c>
      <c r="N220" s="16"/>
      <c r="O220" s="15">
        <f t="shared" si="33"/>
        <v>313.14999999999998</v>
      </c>
      <c r="P220" s="15">
        <f t="shared" si="40"/>
        <v>40</v>
      </c>
      <c r="Q220" s="15">
        <f t="shared" si="34"/>
        <v>328.15</v>
      </c>
      <c r="R220" s="15">
        <f t="shared" si="41"/>
        <v>55</v>
      </c>
      <c r="S220" s="15">
        <v>8.6174000000000005E-5</v>
      </c>
      <c r="T220" s="15">
        <v>0.15</v>
      </c>
      <c r="U220" s="15" t="s">
        <v>70</v>
      </c>
      <c r="V220" s="15">
        <v>3</v>
      </c>
      <c r="W220" s="15" t="s">
        <v>551</v>
      </c>
      <c r="X220" s="15">
        <f t="shared" si="42"/>
        <v>3.3516327182774051</v>
      </c>
      <c r="Y220" s="15" t="e">
        <f t="shared" si="37"/>
        <v>#DIV/0!</v>
      </c>
    </row>
    <row r="221" spans="2:25" hidden="1" x14ac:dyDescent="0.4">
      <c r="B221" s="15">
        <v>8</v>
      </c>
      <c r="C221" s="15" t="s">
        <v>88</v>
      </c>
      <c r="D221" s="15" t="s">
        <v>316</v>
      </c>
      <c r="E221" s="15" t="s">
        <v>15</v>
      </c>
      <c r="F221" s="15" t="s">
        <v>16</v>
      </c>
      <c r="G221" s="15">
        <v>1</v>
      </c>
      <c r="H221" s="15">
        <v>2.2590000000000002E-3</v>
      </c>
      <c r="I221" s="15">
        <v>6.7759999999999999E-3</v>
      </c>
      <c r="J221" s="1">
        <f t="shared" si="38"/>
        <v>1</v>
      </c>
      <c r="K221" s="15">
        <f t="shared" si="32"/>
        <v>6.7759999999999999E-3</v>
      </c>
      <c r="L221" s="15">
        <f t="shared" si="39"/>
        <v>0</v>
      </c>
      <c r="M221" s="15">
        <v>1</v>
      </c>
      <c r="N221" s="16"/>
      <c r="O221" s="15">
        <f t="shared" si="33"/>
        <v>313.14999999999998</v>
      </c>
      <c r="P221" s="15">
        <f t="shared" si="40"/>
        <v>40</v>
      </c>
      <c r="Q221" s="15">
        <f t="shared" si="34"/>
        <v>328.15</v>
      </c>
      <c r="R221" s="15">
        <f t="shared" si="41"/>
        <v>55</v>
      </c>
      <c r="S221" s="15">
        <v>8.6174000000000005E-5</v>
      </c>
      <c r="T221" s="15">
        <v>0.15</v>
      </c>
      <c r="U221" s="15" t="s">
        <v>70</v>
      </c>
      <c r="V221" s="15">
        <v>3</v>
      </c>
      <c r="W221" s="15" t="s">
        <v>551</v>
      </c>
      <c r="X221" s="15">
        <f t="shared" si="42"/>
        <v>3.3516327182774051</v>
      </c>
      <c r="Y221" s="15" t="e">
        <f t="shared" si="37"/>
        <v>#DIV/0!</v>
      </c>
    </row>
    <row r="222" spans="2:25" hidden="1" x14ac:dyDescent="0.4">
      <c r="B222" s="15">
        <v>8</v>
      </c>
      <c r="C222" s="15" t="s">
        <v>88</v>
      </c>
      <c r="D222" s="15" t="s">
        <v>317</v>
      </c>
      <c r="E222" s="15" t="s">
        <v>15</v>
      </c>
      <c r="F222" s="15" t="s">
        <v>16</v>
      </c>
      <c r="G222" s="15">
        <v>10</v>
      </c>
      <c r="H222" s="15">
        <v>2.2590000000000002E-3</v>
      </c>
      <c r="I222" s="15">
        <v>2.2590000000000002E-3</v>
      </c>
      <c r="J222" s="1">
        <f t="shared" si="38"/>
        <v>1</v>
      </c>
      <c r="K222" s="15">
        <f t="shared" si="32"/>
        <v>2.2590000000000002E-3</v>
      </c>
      <c r="L222" s="15">
        <f t="shared" si="39"/>
        <v>0</v>
      </c>
      <c r="M222" s="15">
        <v>1</v>
      </c>
      <c r="N222" s="16"/>
      <c r="O222" s="15">
        <f t="shared" si="33"/>
        <v>313.14999999999998</v>
      </c>
      <c r="P222" s="15">
        <f t="shared" si="40"/>
        <v>40</v>
      </c>
      <c r="Q222" s="15">
        <f t="shared" si="34"/>
        <v>328.15</v>
      </c>
      <c r="R222" s="15">
        <f t="shared" si="41"/>
        <v>55</v>
      </c>
      <c r="S222" s="15">
        <v>8.6174000000000005E-5</v>
      </c>
      <c r="T222" s="15">
        <v>0.15</v>
      </c>
      <c r="U222" s="15" t="s">
        <v>70</v>
      </c>
      <c r="V222" s="15">
        <v>3</v>
      </c>
      <c r="W222" s="15" t="s">
        <v>551</v>
      </c>
      <c r="X222" s="15">
        <f t="shared" si="42"/>
        <v>3.3516327182774051</v>
      </c>
      <c r="Y222" s="15" t="e">
        <f t="shared" si="37"/>
        <v>#DIV/0!</v>
      </c>
    </row>
    <row r="223" spans="2:25" hidden="1" x14ac:dyDescent="0.4">
      <c r="B223" s="15">
        <v>8</v>
      </c>
      <c r="C223" s="15" t="s">
        <v>88</v>
      </c>
      <c r="D223" s="15" t="s">
        <v>318</v>
      </c>
      <c r="E223" s="15" t="s">
        <v>15</v>
      </c>
      <c r="F223" s="15" t="s">
        <v>16</v>
      </c>
      <c r="G223" s="15">
        <v>1</v>
      </c>
      <c r="H223" s="15">
        <v>2.2590000000000002E-3</v>
      </c>
      <c r="I223" s="15">
        <v>2.2586999999999999E-2</v>
      </c>
      <c r="J223" s="1">
        <f t="shared" si="38"/>
        <v>1</v>
      </c>
      <c r="K223" s="15">
        <f t="shared" si="32"/>
        <v>2.2586999999999999E-2</v>
      </c>
      <c r="L223" s="15">
        <f t="shared" si="39"/>
        <v>0</v>
      </c>
      <c r="M223" s="15">
        <v>1</v>
      </c>
      <c r="N223" s="16"/>
      <c r="O223" s="15">
        <f t="shared" si="33"/>
        <v>313.14999999999998</v>
      </c>
      <c r="P223" s="15">
        <f t="shared" si="40"/>
        <v>40</v>
      </c>
      <c r="Q223" s="15">
        <f t="shared" si="34"/>
        <v>328.15</v>
      </c>
      <c r="R223" s="15">
        <f t="shared" si="41"/>
        <v>55</v>
      </c>
      <c r="S223" s="15">
        <v>8.6174000000000005E-5</v>
      </c>
      <c r="T223" s="15">
        <v>0.15</v>
      </c>
      <c r="U223" s="15" t="s">
        <v>70</v>
      </c>
      <c r="V223" s="15">
        <v>3</v>
      </c>
      <c r="W223" s="15" t="s">
        <v>551</v>
      </c>
      <c r="X223" s="15">
        <f t="shared" si="42"/>
        <v>3.3516327182774051</v>
      </c>
      <c r="Y223" s="15" t="e">
        <f t="shared" si="37"/>
        <v>#DIV/0!</v>
      </c>
    </row>
    <row r="224" spans="2:25" hidden="1" x14ac:dyDescent="0.4">
      <c r="B224" s="15">
        <v>8</v>
      </c>
      <c r="C224" s="15" t="s">
        <v>88</v>
      </c>
      <c r="D224" s="15" t="s">
        <v>55</v>
      </c>
      <c r="E224" s="15" t="s">
        <v>15</v>
      </c>
      <c r="F224" s="15" t="s">
        <v>16</v>
      </c>
      <c r="G224" s="15">
        <v>12</v>
      </c>
      <c r="H224" s="15">
        <v>2.2590000000000002E-3</v>
      </c>
      <c r="I224" s="15">
        <v>2.2590000000000002E-3</v>
      </c>
      <c r="J224" s="1">
        <f t="shared" si="38"/>
        <v>1</v>
      </c>
      <c r="K224" s="15">
        <f t="shared" si="32"/>
        <v>2.2590000000000002E-3</v>
      </c>
      <c r="L224" s="15">
        <f t="shared" si="39"/>
        <v>0</v>
      </c>
      <c r="M224" s="15">
        <v>1</v>
      </c>
      <c r="N224" s="16"/>
      <c r="O224" s="15">
        <f t="shared" si="33"/>
        <v>313.14999999999998</v>
      </c>
      <c r="P224" s="15">
        <f t="shared" si="40"/>
        <v>40</v>
      </c>
      <c r="Q224" s="15">
        <f t="shared" si="34"/>
        <v>328.15</v>
      </c>
      <c r="R224" s="15">
        <f t="shared" si="41"/>
        <v>55</v>
      </c>
      <c r="S224" s="15">
        <v>8.6174000000000005E-5</v>
      </c>
      <c r="T224" s="15">
        <v>0.15</v>
      </c>
      <c r="U224" s="15" t="s">
        <v>70</v>
      </c>
      <c r="V224" s="15">
        <v>3</v>
      </c>
      <c r="W224" s="15" t="s">
        <v>551</v>
      </c>
      <c r="X224" s="15">
        <f t="shared" si="42"/>
        <v>3.3516327182774051</v>
      </c>
      <c r="Y224" s="15" t="e">
        <f t="shared" si="37"/>
        <v>#DIV/0!</v>
      </c>
    </row>
    <row r="225" spans="2:25" hidden="1" x14ac:dyDescent="0.4">
      <c r="B225" s="15">
        <v>8</v>
      </c>
      <c r="C225" s="15" t="s">
        <v>88</v>
      </c>
      <c r="D225" s="15" t="s">
        <v>319</v>
      </c>
      <c r="E225" s="15" t="s">
        <v>15</v>
      </c>
      <c r="F225" s="15" t="s">
        <v>16</v>
      </c>
      <c r="G225" s="15">
        <v>1</v>
      </c>
      <c r="H225" s="15">
        <v>2.2590000000000002E-3</v>
      </c>
      <c r="I225" s="15">
        <v>2.7104E-2</v>
      </c>
      <c r="J225" s="1">
        <f t="shared" si="38"/>
        <v>1</v>
      </c>
      <c r="K225" s="15">
        <f t="shared" si="32"/>
        <v>2.7104E-2</v>
      </c>
      <c r="L225" s="15">
        <f t="shared" si="39"/>
        <v>0</v>
      </c>
      <c r="M225" s="15">
        <v>1</v>
      </c>
      <c r="N225" s="16"/>
      <c r="O225" s="15">
        <f t="shared" si="33"/>
        <v>313.14999999999998</v>
      </c>
      <c r="P225" s="15">
        <f t="shared" si="40"/>
        <v>40</v>
      </c>
      <c r="Q225" s="15">
        <f t="shared" si="34"/>
        <v>328.15</v>
      </c>
      <c r="R225" s="15">
        <f t="shared" si="41"/>
        <v>55</v>
      </c>
      <c r="S225" s="15">
        <v>8.6174000000000005E-5</v>
      </c>
      <c r="T225" s="15">
        <v>0.15</v>
      </c>
      <c r="U225" s="15" t="s">
        <v>70</v>
      </c>
      <c r="V225" s="15">
        <v>3</v>
      </c>
      <c r="W225" s="15" t="s">
        <v>551</v>
      </c>
      <c r="X225" s="15">
        <f t="shared" si="42"/>
        <v>3.3516327182774051</v>
      </c>
      <c r="Y225" s="15" t="e">
        <f t="shared" si="37"/>
        <v>#DIV/0!</v>
      </c>
    </row>
    <row r="226" spans="2:25" hidden="1" x14ac:dyDescent="0.4">
      <c r="B226" s="15">
        <v>8</v>
      </c>
      <c r="C226" s="15" t="s">
        <v>88</v>
      </c>
      <c r="D226" s="15" t="s">
        <v>320</v>
      </c>
      <c r="E226" s="15" t="s">
        <v>15</v>
      </c>
      <c r="F226" s="15" t="s">
        <v>16</v>
      </c>
      <c r="G226" s="15">
        <v>1</v>
      </c>
      <c r="H226" s="15">
        <v>2.2590000000000002E-3</v>
      </c>
      <c r="I226" s="15">
        <v>2.2590000000000002E-3</v>
      </c>
      <c r="J226" s="1">
        <f t="shared" si="38"/>
        <v>1</v>
      </c>
      <c r="K226" s="15">
        <f t="shared" ref="K226:K289" si="43">I226*J226</f>
        <v>2.2590000000000002E-3</v>
      </c>
      <c r="L226" s="15">
        <f t="shared" si="39"/>
        <v>0</v>
      </c>
      <c r="M226" s="15">
        <v>1</v>
      </c>
      <c r="N226" s="16"/>
      <c r="O226" s="15">
        <f t="shared" si="33"/>
        <v>313.14999999999998</v>
      </c>
      <c r="P226" s="15">
        <f t="shared" si="40"/>
        <v>40</v>
      </c>
      <c r="Q226" s="15">
        <f t="shared" si="34"/>
        <v>328.15</v>
      </c>
      <c r="R226" s="15">
        <f t="shared" si="41"/>
        <v>55</v>
      </c>
      <c r="S226" s="15">
        <v>8.6174000000000005E-5</v>
      </c>
      <c r="T226" s="15">
        <v>0.15</v>
      </c>
      <c r="U226" s="15" t="s">
        <v>70</v>
      </c>
      <c r="V226" s="15">
        <v>3</v>
      </c>
      <c r="W226" s="15" t="s">
        <v>551</v>
      </c>
      <c r="X226" s="15">
        <f t="shared" si="42"/>
        <v>3.3516327182774051</v>
      </c>
      <c r="Y226" s="15" t="e">
        <f t="shared" si="37"/>
        <v>#DIV/0!</v>
      </c>
    </row>
    <row r="227" spans="2:25" hidden="1" x14ac:dyDescent="0.4">
      <c r="B227" s="15">
        <v>8</v>
      </c>
      <c r="C227" s="15" t="s">
        <v>88</v>
      </c>
      <c r="D227" s="15" t="s">
        <v>321</v>
      </c>
      <c r="E227" s="15" t="s">
        <v>15</v>
      </c>
      <c r="F227" s="15" t="s">
        <v>16</v>
      </c>
      <c r="G227" s="15">
        <v>1</v>
      </c>
      <c r="H227" s="15">
        <v>2.2590000000000002E-3</v>
      </c>
      <c r="I227" s="15">
        <v>2.2590000000000002E-3</v>
      </c>
      <c r="J227" s="1">
        <f t="shared" si="38"/>
        <v>1</v>
      </c>
      <c r="K227" s="15">
        <f t="shared" si="43"/>
        <v>2.2590000000000002E-3</v>
      </c>
      <c r="L227" s="15">
        <f t="shared" si="39"/>
        <v>0</v>
      </c>
      <c r="M227" s="15">
        <v>1</v>
      </c>
      <c r="N227" s="16"/>
      <c r="O227" s="15">
        <f t="shared" si="33"/>
        <v>313.14999999999998</v>
      </c>
      <c r="P227" s="15">
        <f t="shared" si="40"/>
        <v>40</v>
      </c>
      <c r="Q227" s="15">
        <f t="shared" si="34"/>
        <v>328.15</v>
      </c>
      <c r="R227" s="15">
        <f t="shared" si="41"/>
        <v>55</v>
      </c>
      <c r="S227" s="15">
        <v>8.6174000000000005E-5</v>
      </c>
      <c r="T227" s="15">
        <v>0.15</v>
      </c>
      <c r="U227" s="15" t="s">
        <v>70</v>
      </c>
      <c r="V227" s="15">
        <v>3</v>
      </c>
      <c r="W227" s="15" t="s">
        <v>551</v>
      </c>
      <c r="X227" s="15">
        <f t="shared" si="42"/>
        <v>3.3516327182774051</v>
      </c>
      <c r="Y227" s="15" t="e">
        <f t="shared" si="37"/>
        <v>#DIV/0!</v>
      </c>
    </row>
    <row r="228" spans="2:25" hidden="1" x14ac:dyDescent="0.4">
      <c r="B228" s="15">
        <v>8</v>
      </c>
      <c r="C228" s="15" t="s">
        <v>88</v>
      </c>
      <c r="D228" s="15" t="s">
        <v>315</v>
      </c>
      <c r="E228" s="15" t="s">
        <v>15</v>
      </c>
      <c r="F228" s="15" t="s">
        <v>16</v>
      </c>
      <c r="G228" s="15">
        <v>2</v>
      </c>
      <c r="H228" s="15">
        <v>2.2590000000000002E-3</v>
      </c>
      <c r="I228" s="15">
        <v>2.2590000000000002E-3</v>
      </c>
      <c r="J228" s="1">
        <f t="shared" si="38"/>
        <v>1</v>
      </c>
      <c r="K228" s="15">
        <f t="shared" si="43"/>
        <v>2.2590000000000002E-3</v>
      </c>
      <c r="L228" s="15">
        <f t="shared" si="39"/>
        <v>0</v>
      </c>
      <c r="M228" s="15">
        <v>1</v>
      </c>
      <c r="N228" s="16"/>
      <c r="O228" s="15">
        <f t="shared" si="33"/>
        <v>313.14999999999998</v>
      </c>
      <c r="P228" s="15">
        <f t="shared" si="40"/>
        <v>40</v>
      </c>
      <c r="Q228" s="15">
        <f t="shared" si="34"/>
        <v>328.15</v>
      </c>
      <c r="R228" s="15">
        <f t="shared" si="41"/>
        <v>55</v>
      </c>
      <c r="S228" s="15">
        <v>8.6174000000000005E-5</v>
      </c>
      <c r="T228" s="15">
        <v>0.15</v>
      </c>
      <c r="U228" s="15" t="s">
        <v>70</v>
      </c>
      <c r="V228" s="15">
        <v>3</v>
      </c>
      <c r="W228" s="15" t="s">
        <v>551</v>
      </c>
      <c r="X228" s="15">
        <f t="shared" si="42"/>
        <v>3.3516327182774051</v>
      </c>
      <c r="Y228" s="15" t="e">
        <f t="shared" si="37"/>
        <v>#DIV/0!</v>
      </c>
    </row>
    <row r="229" spans="2:25" hidden="1" x14ac:dyDescent="0.4">
      <c r="B229" s="15">
        <v>8</v>
      </c>
      <c r="C229" s="15" t="s">
        <v>88</v>
      </c>
      <c r="D229" s="15" t="s">
        <v>322</v>
      </c>
      <c r="E229" s="15" t="s">
        <v>15</v>
      </c>
      <c r="F229" s="15" t="s">
        <v>16</v>
      </c>
      <c r="G229" s="15">
        <v>4</v>
      </c>
      <c r="H229" s="15">
        <v>2.9510000000000001E-3</v>
      </c>
      <c r="I229" s="15">
        <v>5.901E-3</v>
      </c>
      <c r="J229" s="1">
        <f t="shared" si="38"/>
        <v>1</v>
      </c>
      <c r="K229" s="15">
        <f t="shared" si="43"/>
        <v>5.901E-3</v>
      </c>
      <c r="L229" s="15">
        <f t="shared" si="39"/>
        <v>0</v>
      </c>
      <c r="M229" s="15">
        <v>1</v>
      </c>
      <c r="N229" s="16"/>
      <c r="O229" s="15">
        <f t="shared" si="33"/>
        <v>313.14999999999998</v>
      </c>
      <c r="P229" s="15">
        <f t="shared" si="40"/>
        <v>40</v>
      </c>
      <c r="Q229" s="15">
        <f t="shared" si="34"/>
        <v>328.15</v>
      </c>
      <c r="R229" s="15">
        <f t="shared" si="41"/>
        <v>55</v>
      </c>
      <c r="S229" s="15">
        <v>8.6174000000000005E-5</v>
      </c>
      <c r="T229" s="15">
        <v>0.15</v>
      </c>
      <c r="U229" s="15" t="s">
        <v>70</v>
      </c>
      <c r="V229" s="15">
        <v>3</v>
      </c>
      <c r="W229" s="15" t="s">
        <v>551</v>
      </c>
      <c r="X229" s="15">
        <f t="shared" si="42"/>
        <v>3.3516327182774051</v>
      </c>
      <c r="Y229" s="15" t="e">
        <f t="shared" si="37"/>
        <v>#DIV/0!</v>
      </c>
    </row>
    <row r="230" spans="2:25" hidden="1" x14ac:dyDescent="0.4">
      <c r="B230" s="15">
        <v>8</v>
      </c>
      <c r="C230" s="15" t="s">
        <v>88</v>
      </c>
      <c r="D230" s="15" t="s">
        <v>323</v>
      </c>
      <c r="E230" s="15" t="s">
        <v>15</v>
      </c>
      <c r="F230" s="15" t="s">
        <v>16</v>
      </c>
      <c r="G230" s="15">
        <v>1</v>
      </c>
      <c r="H230" s="15">
        <v>2.2590000000000002E-3</v>
      </c>
      <c r="I230" s="15">
        <v>9.0349999999999996E-3</v>
      </c>
      <c r="J230" s="1">
        <f t="shared" si="38"/>
        <v>1</v>
      </c>
      <c r="K230" s="15">
        <f t="shared" si="43"/>
        <v>9.0349999999999996E-3</v>
      </c>
      <c r="L230" s="15">
        <f t="shared" si="39"/>
        <v>0</v>
      </c>
      <c r="M230" s="15">
        <v>1</v>
      </c>
      <c r="N230" s="16"/>
      <c r="O230" s="15">
        <f t="shared" si="33"/>
        <v>313.14999999999998</v>
      </c>
      <c r="P230" s="15">
        <f t="shared" si="40"/>
        <v>40</v>
      </c>
      <c r="Q230" s="15">
        <f t="shared" si="34"/>
        <v>328.15</v>
      </c>
      <c r="R230" s="15">
        <f t="shared" si="41"/>
        <v>55</v>
      </c>
      <c r="S230" s="15">
        <v>8.6174000000000005E-5</v>
      </c>
      <c r="T230" s="15">
        <v>0.15</v>
      </c>
      <c r="U230" s="15" t="s">
        <v>70</v>
      </c>
      <c r="V230" s="15">
        <v>3</v>
      </c>
      <c r="W230" s="15" t="s">
        <v>551</v>
      </c>
      <c r="X230" s="15">
        <f t="shared" si="42"/>
        <v>3.3516327182774051</v>
      </c>
      <c r="Y230" s="15" t="e">
        <f t="shared" si="37"/>
        <v>#DIV/0!</v>
      </c>
    </row>
    <row r="231" spans="2:25" hidden="1" x14ac:dyDescent="0.4">
      <c r="B231" s="15">
        <v>8</v>
      </c>
      <c r="C231" s="15" t="s">
        <v>88</v>
      </c>
      <c r="D231" s="15" t="s">
        <v>324</v>
      </c>
      <c r="E231" s="15" t="s">
        <v>15</v>
      </c>
      <c r="F231" s="15" t="s">
        <v>16</v>
      </c>
      <c r="G231" s="15">
        <v>1</v>
      </c>
      <c r="H231" s="15">
        <v>2.2590000000000002E-3</v>
      </c>
      <c r="I231" s="15">
        <v>2.2590000000000002E-3</v>
      </c>
      <c r="J231" s="1">
        <f t="shared" si="38"/>
        <v>1</v>
      </c>
      <c r="K231" s="15">
        <f t="shared" si="43"/>
        <v>2.2590000000000002E-3</v>
      </c>
      <c r="L231" s="15">
        <f t="shared" si="39"/>
        <v>0</v>
      </c>
      <c r="M231" s="15">
        <v>1</v>
      </c>
      <c r="N231" s="16"/>
      <c r="O231" s="15">
        <f t="shared" ref="O231:O294" si="44">$H$9+273.15</f>
        <v>313.14999999999998</v>
      </c>
      <c r="P231" s="15">
        <f t="shared" si="40"/>
        <v>40</v>
      </c>
      <c r="Q231" s="15">
        <f t="shared" ref="Q231:Q294" si="45">$I$9+273.15</f>
        <v>328.15</v>
      </c>
      <c r="R231" s="15">
        <f t="shared" si="41"/>
        <v>55</v>
      </c>
      <c r="S231" s="15">
        <v>8.6174000000000005E-5</v>
      </c>
      <c r="T231" s="15">
        <v>0.15</v>
      </c>
      <c r="U231" s="15" t="s">
        <v>70</v>
      </c>
      <c r="V231" s="15">
        <v>3</v>
      </c>
      <c r="W231" s="15" t="s">
        <v>551</v>
      </c>
      <c r="X231" s="15">
        <f t="shared" si="42"/>
        <v>3.3516327182774051</v>
      </c>
      <c r="Y231" s="15" t="e">
        <f t="shared" si="37"/>
        <v>#DIV/0!</v>
      </c>
    </row>
    <row r="232" spans="2:25" hidden="1" x14ac:dyDescent="0.4">
      <c r="B232" s="15">
        <v>8</v>
      </c>
      <c r="C232" s="15" t="s">
        <v>88</v>
      </c>
      <c r="D232" s="15" t="s">
        <v>325</v>
      </c>
      <c r="E232" s="15" t="s">
        <v>15</v>
      </c>
      <c r="F232" s="15" t="s">
        <v>16</v>
      </c>
      <c r="G232" s="15">
        <v>1</v>
      </c>
      <c r="H232" s="15">
        <v>2.2590000000000002E-3</v>
      </c>
      <c r="I232" s="15">
        <v>2.2590000000000002E-3</v>
      </c>
      <c r="J232" s="1">
        <f t="shared" si="38"/>
        <v>1</v>
      </c>
      <c r="K232" s="15">
        <f t="shared" si="43"/>
        <v>2.2590000000000002E-3</v>
      </c>
      <c r="L232" s="15">
        <f t="shared" si="39"/>
        <v>0</v>
      </c>
      <c r="M232" s="15">
        <v>1</v>
      </c>
      <c r="N232" s="16"/>
      <c r="O232" s="15">
        <f t="shared" si="44"/>
        <v>313.14999999999998</v>
      </c>
      <c r="P232" s="15">
        <f t="shared" si="40"/>
        <v>40</v>
      </c>
      <c r="Q232" s="15">
        <f t="shared" si="45"/>
        <v>328.15</v>
      </c>
      <c r="R232" s="15">
        <f t="shared" si="41"/>
        <v>55</v>
      </c>
      <c r="S232" s="15">
        <v>8.6174000000000005E-5</v>
      </c>
      <c r="T232" s="15">
        <v>0.15</v>
      </c>
      <c r="U232" s="15" t="s">
        <v>70</v>
      </c>
      <c r="V232" s="15">
        <v>3</v>
      </c>
      <c r="W232" s="15" t="s">
        <v>551</v>
      </c>
      <c r="X232" s="15">
        <f t="shared" si="42"/>
        <v>3.3516327182774051</v>
      </c>
      <c r="Y232" s="15" t="e">
        <f t="shared" si="37"/>
        <v>#DIV/0!</v>
      </c>
    </row>
    <row r="233" spans="2:25" hidden="1" x14ac:dyDescent="0.4">
      <c r="B233" s="15">
        <v>8</v>
      </c>
      <c r="C233" s="15" t="s">
        <v>88</v>
      </c>
      <c r="D233" s="15" t="s">
        <v>326</v>
      </c>
      <c r="E233" s="15" t="s">
        <v>15</v>
      </c>
      <c r="F233" s="15" t="s">
        <v>16</v>
      </c>
      <c r="G233" s="15">
        <v>1</v>
      </c>
      <c r="H233" s="15">
        <v>2.2590000000000002E-3</v>
      </c>
      <c r="I233" s="15">
        <v>2.2590000000000002E-3</v>
      </c>
      <c r="J233" s="1">
        <f t="shared" si="38"/>
        <v>1</v>
      </c>
      <c r="K233" s="15">
        <f t="shared" si="43"/>
        <v>2.2590000000000002E-3</v>
      </c>
      <c r="L233" s="15">
        <f t="shared" si="39"/>
        <v>0</v>
      </c>
      <c r="M233" s="15">
        <v>1</v>
      </c>
      <c r="N233" s="16"/>
      <c r="O233" s="15">
        <f t="shared" si="44"/>
        <v>313.14999999999998</v>
      </c>
      <c r="P233" s="15">
        <f t="shared" si="40"/>
        <v>40</v>
      </c>
      <c r="Q233" s="15">
        <f t="shared" si="45"/>
        <v>328.15</v>
      </c>
      <c r="R233" s="15">
        <f t="shared" si="41"/>
        <v>55</v>
      </c>
      <c r="S233" s="15">
        <v>8.6174000000000005E-5</v>
      </c>
      <c r="T233" s="15">
        <v>0.15</v>
      </c>
      <c r="U233" s="15" t="s">
        <v>70</v>
      </c>
      <c r="V233" s="15">
        <v>3</v>
      </c>
      <c r="W233" s="15" t="s">
        <v>551</v>
      </c>
      <c r="X233" s="15">
        <f t="shared" si="42"/>
        <v>3.3516327182774051</v>
      </c>
      <c r="Y233" s="15" t="e">
        <f t="shared" si="37"/>
        <v>#DIV/0!</v>
      </c>
    </row>
    <row r="234" spans="2:25" hidden="1" x14ac:dyDescent="0.4">
      <c r="B234" s="15">
        <v>8</v>
      </c>
      <c r="C234" s="15" t="s">
        <v>88</v>
      </c>
      <c r="D234" s="15" t="s">
        <v>327</v>
      </c>
      <c r="E234" s="15" t="s">
        <v>15</v>
      </c>
      <c r="F234" s="15" t="s">
        <v>16</v>
      </c>
      <c r="G234" s="15">
        <v>3</v>
      </c>
      <c r="H234" s="15">
        <v>2.2590000000000002E-3</v>
      </c>
      <c r="I234" s="15">
        <v>2.2590000000000002E-3</v>
      </c>
      <c r="J234" s="1">
        <f t="shared" si="38"/>
        <v>1</v>
      </c>
      <c r="K234" s="15">
        <f t="shared" si="43"/>
        <v>2.2590000000000002E-3</v>
      </c>
      <c r="L234" s="15">
        <f t="shared" si="39"/>
        <v>0</v>
      </c>
      <c r="M234" s="15">
        <v>1</v>
      </c>
      <c r="N234" s="16"/>
      <c r="O234" s="15">
        <f t="shared" si="44"/>
        <v>313.14999999999998</v>
      </c>
      <c r="P234" s="15">
        <f t="shared" si="40"/>
        <v>40</v>
      </c>
      <c r="Q234" s="15">
        <f t="shared" si="45"/>
        <v>328.15</v>
      </c>
      <c r="R234" s="15">
        <f t="shared" si="41"/>
        <v>55</v>
      </c>
      <c r="S234" s="15">
        <v>8.6174000000000005E-5</v>
      </c>
      <c r="T234" s="15">
        <v>0.15</v>
      </c>
      <c r="U234" s="15" t="s">
        <v>70</v>
      </c>
      <c r="V234" s="15">
        <v>3</v>
      </c>
      <c r="W234" s="15" t="s">
        <v>551</v>
      </c>
      <c r="X234" s="15">
        <f t="shared" si="42"/>
        <v>3.3516327182774051</v>
      </c>
      <c r="Y234" s="15" t="e">
        <f t="shared" si="37"/>
        <v>#DIV/0!</v>
      </c>
    </row>
    <row r="235" spans="2:25" hidden="1" x14ac:dyDescent="0.4">
      <c r="B235" s="15">
        <v>8</v>
      </c>
      <c r="C235" s="15" t="s">
        <v>88</v>
      </c>
      <c r="D235" s="15" t="s">
        <v>328</v>
      </c>
      <c r="E235" s="15" t="s">
        <v>15</v>
      </c>
      <c r="F235" s="15" t="s">
        <v>16</v>
      </c>
      <c r="G235" s="15">
        <v>1</v>
      </c>
      <c r="H235" s="15">
        <v>2.7049999999999999E-3</v>
      </c>
      <c r="I235" s="15">
        <v>8.1139999999999997E-3</v>
      </c>
      <c r="J235" s="1">
        <f t="shared" si="38"/>
        <v>1</v>
      </c>
      <c r="K235" s="15">
        <f t="shared" si="43"/>
        <v>8.1139999999999997E-3</v>
      </c>
      <c r="L235" s="15">
        <f t="shared" si="39"/>
        <v>0</v>
      </c>
      <c r="M235" s="15">
        <v>1</v>
      </c>
      <c r="N235" s="16"/>
      <c r="O235" s="15">
        <f t="shared" si="44"/>
        <v>313.14999999999998</v>
      </c>
      <c r="P235" s="15">
        <f t="shared" si="40"/>
        <v>40</v>
      </c>
      <c r="Q235" s="15">
        <f t="shared" si="45"/>
        <v>328.15</v>
      </c>
      <c r="R235" s="15">
        <f t="shared" si="41"/>
        <v>55</v>
      </c>
      <c r="S235" s="15">
        <v>8.6174000000000005E-5</v>
      </c>
      <c r="T235" s="15">
        <v>0.15</v>
      </c>
      <c r="U235" s="15" t="s">
        <v>70</v>
      </c>
      <c r="V235" s="15">
        <v>3</v>
      </c>
      <c r="W235" s="15" t="s">
        <v>551</v>
      </c>
      <c r="X235" s="15">
        <f t="shared" si="42"/>
        <v>3.3516327182774051</v>
      </c>
      <c r="Y235" s="15" t="e">
        <f t="shared" si="37"/>
        <v>#DIV/0!</v>
      </c>
    </row>
    <row r="236" spans="2:25" hidden="1" x14ac:dyDescent="0.4">
      <c r="B236" s="15">
        <v>8</v>
      </c>
      <c r="C236" s="15" t="s">
        <v>88</v>
      </c>
      <c r="D236" s="15" t="s">
        <v>329</v>
      </c>
      <c r="E236" s="15" t="s">
        <v>15</v>
      </c>
      <c r="F236" s="15" t="s">
        <v>16</v>
      </c>
      <c r="G236" s="15">
        <v>1</v>
      </c>
      <c r="H236" s="15">
        <v>2.2590000000000002E-3</v>
      </c>
      <c r="I236" s="15">
        <v>2.2590000000000002E-3</v>
      </c>
      <c r="J236" s="1">
        <f t="shared" si="38"/>
        <v>1</v>
      </c>
      <c r="K236" s="15">
        <f t="shared" si="43"/>
        <v>2.2590000000000002E-3</v>
      </c>
      <c r="L236" s="15">
        <f t="shared" si="39"/>
        <v>0</v>
      </c>
      <c r="M236" s="15">
        <v>1</v>
      </c>
      <c r="N236" s="16"/>
      <c r="O236" s="15">
        <f t="shared" si="44"/>
        <v>313.14999999999998</v>
      </c>
      <c r="P236" s="15">
        <f t="shared" si="40"/>
        <v>40</v>
      </c>
      <c r="Q236" s="15">
        <f t="shared" si="45"/>
        <v>328.15</v>
      </c>
      <c r="R236" s="15">
        <f t="shared" si="41"/>
        <v>55</v>
      </c>
      <c r="S236" s="15">
        <v>8.6174000000000005E-5</v>
      </c>
      <c r="T236" s="15">
        <v>0.15</v>
      </c>
      <c r="U236" s="15" t="s">
        <v>70</v>
      </c>
      <c r="V236" s="15">
        <v>3</v>
      </c>
      <c r="W236" s="15" t="s">
        <v>551</v>
      </c>
      <c r="X236" s="15">
        <f t="shared" si="42"/>
        <v>3.3516327182774051</v>
      </c>
      <c r="Y236" s="15" t="e">
        <f t="shared" si="37"/>
        <v>#DIV/0!</v>
      </c>
    </row>
    <row r="237" spans="2:25" hidden="1" x14ac:dyDescent="0.4">
      <c r="B237" s="15">
        <v>8</v>
      </c>
      <c r="C237" s="15" t="s">
        <v>88</v>
      </c>
      <c r="D237" s="15" t="s">
        <v>330</v>
      </c>
      <c r="E237" s="15" t="s">
        <v>15</v>
      </c>
      <c r="F237" s="15" t="s">
        <v>16</v>
      </c>
      <c r="G237" s="15">
        <v>2</v>
      </c>
      <c r="H237" s="15">
        <v>2.2590000000000002E-3</v>
      </c>
      <c r="I237" s="15">
        <v>2.2590000000000002E-3</v>
      </c>
      <c r="J237" s="1">
        <f t="shared" si="38"/>
        <v>1</v>
      </c>
      <c r="K237" s="15">
        <f t="shared" si="43"/>
        <v>2.2590000000000002E-3</v>
      </c>
      <c r="L237" s="15">
        <f t="shared" si="39"/>
        <v>0</v>
      </c>
      <c r="M237" s="15">
        <v>1</v>
      </c>
      <c r="N237" s="16"/>
      <c r="O237" s="15">
        <f t="shared" si="44"/>
        <v>313.14999999999998</v>
      </c>
      <c r="P237" s="15">
        <f t="shared" si="40"/>
        <v>40</v>
      </c>
      <c r="Q237" s="15">
        <f t="shared" si="45"/>
        <v>328.15</v>
      </c>
      <c r="R237" s="15">
        <f t="shared" si="41"/>
        <v>55</v>
      </c>
      <c r="S237" s="15">
        <v>8.6174000000000005E-5</v>
      </c>
      <c r="T237" s="15">
        <v>0.15</v>
      </c>
      <c r="U237" s="15" t="s">
        <v>70</v>
      </c>
      <c r="V237" s="15">
        <v>3</v>
      </c>
      <c r="W237" s="15" t="s">
        <v>551</v>
      </c>
      <c r="X237" s="15">
        <f t="shared" si="42"/>
        <v>3.3516327182774051</v>
      </c>
      <c r="Y237" s="15" t="e">
        <f t="shared" si="37"/>
        <v>#DIV/0!</v>
      </c>
    </row>
    <row r="238" spans="2:25" hidden="1" x14ac:dyDescent="0.4">
      <c r="B238" s="15">
        <v>8</v>
      </c>
      <c r="C238" s="15" t="s">
        <v>88</v>
      </c>
      <c r="D238" s="15" t="s">
        <v>311</v>
      </c>
      <c r="E238" s="15" t="s">
        <v>15</v>
      </c>
      <c r="F238" s="15" t="s">
        <v>16</v>
      </c>
      <c r="G238" s="15">
        <v>1</v>
      </c>
      <c r="H238" s="15">
        <v>2.2590000000000002E-3</v>
      </c>
      <c r="I238" s="15">
        <v>4.5170000000000002E-3</v>
      </c>
      <c r="J238" s="1">
        <f t="shared" si="38"/>
        <v>1</v>
      </c>
      <c r="K238" s="15">
        <f t="shared" si="43"/>
        <v>4.5170000000000002E-3</v>
      </c>
      <c r="L238" s="15">
        <f t="shared" si="39"/>
        <v>0</v>
      </c>
      <c r="M238" s="15">
        <v>1</v>
      </c>
      <c r="N238" s="16"/>
      <c r="O238" s="15">
        <f t="shared" si="44"/>
        <v>313.14999999999998</v>
      </c>
      <c r="P238" s="15">
        <f t="shared" si="40"/>
        <v>40</v>
      </c>
      <c r="Q238" s="15">
        <f t="shared" si="45"/>
        <v>328.15</v>
      </c>
      <c r="R238" s="15">
        <f t="shared" si="41"/>
        <v>55</v>
      </c>
      <c r="S238" s="15">
        <v>8.6174000000000005E-5</v>
      </c>
      <c r="T238" s="15">
        <v>0.15</v>
      </c>
      <c r="U238" s="15" t="s">
        <v>70</v>
      </c>
      <c r="V238" s="15">
        <v>3</v>
      </c>
      <c r="W238" s="15" t="s">
        <v>551</v>
      </c>
      <c r="X238" s="15">
        <f t="shared" si="42"/>
        <v>3.3516327182774051</v>
      </c>
      <c r="Y238" s="15" t="e">
        <f t="shared" si="37"/>
        <v>#DIV/0!</v>
      </c>
    </row>
    <row r="239" spans="2:25" hidden="1" x14ac:dyDescent="0.4">
      <c r="B239" s="15">
        <v>8</v>
      </c>
      <c r="C239" s="15" t="s">
        <v>88</v>
      </c>
      <c r="D239" s="15" t="s">
        <v>331</v>
      </c>
      <c r="E239" s="15" t="s">
        <v>15</v>
      </c>
      <c r="F239" s="15" t="s">
        <v>16</v>
      </c>
      <c r="G239" s="15">
        <v>1</v>
      </c>
      <c r="H239" s="15">
        <v>2.2590000000000002E-3</v>
      </c>
      <c r="I239" s="15">
        <v>2.2590000000000002E-3</v>
      </c>
      <c r="J239" s="1">
        <f t="shared" si="38"/>
        <v>1</v>
      </c>
      <c r="K239" s="15">
        <f t="shared" si="43"/>
        <v>2.2590000000000002E-3</v>
      </c>
      <c r="L239" s="15">
        <f t="shared" si="39"/>
        <v>0</v>
      </c>
      <c r="M239" s="15">
        <v>1</v>
      </c>
      <c r="N239" s="16"/>
      <c r="O239" s="15">
        <f t="shared" si="44"/>
        <v>313.14999999999998</v>
      </c>
      <c r="P239" s="15">
        <f t="shared" si="40"/>
        <v>40</v>
      </c>
      <c r="Q239" s="15">
        <f t="shared" si="45"/>
        <v>328.15</v>
      </c>
      <c r="R239" s="15">
        <f t="shared" si="41"/>
        <v>55</v>
      </c>
      <c r="S239" s="15">
        <v>8.6174000000000005E-5</v>
      </c>
      <c r="T239" s="15">
        <v>0.15</v>
      </c>
      <c r="U239" s="15" t="s">
        <v>70</v>
      </c>
      <c r="V239" s="15">
        <v>3</v>
      </c>
      <c r="W239" s="15" t="s">
        <v>551</v>
      </c>
      <c r="X239" s="15">
        <f t="shared" si="42"/>
        <v>3.3516327182774051</v>
      </c>
      <c r="Y239" s="15" t="e">
        <f t="shared" si="37"/>
        <v>#DIV/0!</v>
      </c>
    </row>
    <row r="240" spans="2:25" hidden="1" x14ac:dyDescent="0.4">
      <c r="B240" s="15">
        <v>8</v>
      </c>
      <c r="C240" s="15" t="s">
        <v>88</v>
      </c>
      <c r="D240" s="15" t="s">
        <v>332</v>
      </c>
      <c r="E240" s="15" t="s">
        <v>15</v>
      </c>
      <c r="F240" s="15" t="s">
        <v>16</v>
      </c>
      <c r="G240" s="15">
        <v>1</v>
      </c>
      <c r="H240" s="15">
        <v>2.2590000000000002E-3</v>
      </c>
      <c r="I240" s="15">
        <v>2.2590000000000002E-3</v>
      </c>
      <c r="J240" s="1">
        <f t="shared" si="38"/>
        <v>1</v>
      </c>
      <c r="K240" s="15">
        <f t="shared" si="43"/>
        <v>2.2590000000000002E-3</v>
      </c>
      <c r="L240" s="15">
        <f t="shared" si="39"/>
        <v>0</v>
      </c>
      <c r="M240" s="15">
        <v>1</v>
      </c>
      <c r="N240" s="16"/>
      <c r="O240" s="15">
        <f t="shared" si="44"/>
        <v>313.14999999999998</v>
      </c>
      <c r="P240" s="15">
        <f t="shared" si="40"/>
        <v>40</v>
      </c>
      <c r="Q240" s="15">
        <f t="shared" si="45"/>
        <v>328.15</v>
      </c>
      <c r="R240" s="15">
        <f t="shared" si="41"/>
        <v>55</v>
      </c>
      <c r="S240" s="15">
        <v>8.6174000000000005E-5</v>
      </c>
      <c r="T240" s="15">
        <v>0.15</v>
      </c>
      <c r="U240" s="15" t="s">
        <v>70</v>
      </c>
      <c r="V240" s="15">
        <v>3</v>
      </c>
      <c r="W240" s="15" t="s">
        <v>551</v>
      </c>
      <c r="X240" s="15">
        <f t="shared" si="42"/>
        <v>3.3516327182774051</v>
      </c>
      <c r="Y240" s="15" t="e">
        <f t="shared" si="37"/>
        <v>#DIV/0!</v>
      </c>
    </row>
    <row r="241" spans="2:25" hidden="1" x14ac:dyDescent="0.4">
      <c r="B241" s="15">
        <v>8</v>
      </c>
      <c r="C241" s="15" t="s">
        <v>88</v>
      </c>
      <c r="D241" s="15" t="s">
        <v>333</v>
      </c>
      <c r="E241" s="15" t="s">
        <v>15</v>
      </c>
      <c r="F241" s="15" t="s">
        <v>16</v>
      </c>
      <c r="G241" s="15">
        <v>1</v>
      </c>
      <c r="H241" s="15">
        <v>2.2590000000000002E-3</v>
      </c>
      <c r="I241" s="15">
        <v>2.2590000000000002E-3</v>
      </c>
      <c r="J241" s="1">
        <f t="shared" si="38"/>
        <v>1</v>
      </c>
      <c r="K241" s="15">
        <f t="shared" si="43"/>
        <v>2.2590000000000002E-3</v>
      </c>
      <c r="L241" s="15">
        <f t="shared" si="39"/>
        <v>0</v>
      </c>
      <c r="M241" s="15">
        <v>1</v>
      </c>
      <c r="N241" s="16"/>
      <c r="O241" s="15">
        <f t="shared" si="44"/>
        <v>313.14999999999998</v>
      </c>
      <c r="P241" s="15">
        <f t="shared" si="40"/>
        <v>40</v>
      </c>
      <c r="Q241" s="15">
        <f t="shared" si="45"/>
        <v>328.15</v>
      </c>
      <c r="R241" s="15">
        <f t="shared" si="41"/>
        <v>55</v>
      </c>
      <c r="S241" s="15">
        <v>8.6174000000000005E-5</v>
      </c>
      <c r="T241" s="15">
        <v>0.15</v>
      </c>
      <c r="U241" s="15" t="s">
        <v>70</v>
      </c>
      <c r="V241" s="15">
        <v>3</v>
      </c>
      <c r="W241" s="15" t="s">
        <v>551</v>
      </c>
      <c r="X241" s="15">
        <f t="shared" si="42"/>
        <v>3.3516327182774051</v>
      </c>
      <c r="Y241" s="15" t="e">
        <f t="shared" si="37"/>
        <v>#DIV/0!</v>
      </c>
    </row>
    <row r="242" spans="2:25" hidden="1" x14ac:dyDescent="0.4">
      <c r="B242" s="15">
        <v>8</v>
      </c>
      <c r="C242" s="15" t="s">
        <v>88</v>
      </c>
      <c r="D242" s="15" t="s">
        <v>334</v>
      </c>
      <c r="E242" s="15" t="s">
        <v>15</v>
      </c>
      <c r="F242" s="15" t="s">
        <v>16</v>
      </c>
      <c r="G242" s="15">
        <v>1</v>
      </c>
      <c r="H242" s="15">
        <v>2.2590000000000002E-3</v>
      </c>
      <c r="I242" s="15">
        <v>2.2590000000000002E-3</v>
      </c>
      <c r="J242" s="1">
        <f t="shared" si="38"/>
        <v>1</v>
      </c>
      <c r="K242" s="15">
        <f t="shared" si="43"/>
        <v>2.2590000000000002E-3</v>
      </c>
      <c r="L242" s="15">
        <f t="shared" si="39"/>
        <v>0</v>
      </c>
      <c r="M242" s="15">
        <v>1</v>
      </c>
      <c r="N242" s="16"/>
      <c r="O242" s="15">
        <f t="shared" si="44"/>
        <v>313.14999999999998</v>
      </c>
      <c r="P242" s="15">
        <f t="shared" si="40"/>
        <v>40</v>
      </c>
      <c r="Q242" s="15">
        <f t="shared" si="45"/>
        <v>328.15</v>
      </c>
      <c r="R242" s="15">
        <f t="shared" si="41"/>
        <v>55</v>
      </c>
      <c r="S242" s="15">
        <v>8.6174000000000005E-5</v>
      </c>
      <c r="T242" s="15">
        <v>0.15</v>
      </c>
      <c r="U242" s="15" t="s">
        <v>70</v>
      </c>
      <c r="V242" s="15">
        <v>3</v>
      </c>
      <c r="W242" s="15" t="s">
        <v>551</v>
      </c>
      <c r="X242" s="15">
        <f t="shared" si="42"/>
        <v>3.3516327182774051</v>
      </c>
      <c r="Y242" s="15" t="e">
        <f t="shared" si="37"/>
        <v>#DIV/0!</v>
      </c>
    </row>
    <row r="243" spans="2:25" hidden="1" x14ac:dyDescent="0.4">
      <c r="B243" s="15">
        <v>8</v>
      </c>
      <c r="C243" s="15" t="s">
        <v>88</v>
      </c>
      <c r="D243" s="15" t="s">
        <v>335</v>
      </c>
      <c r="E243" s="15" t="s">
        <v>15</v>
      </c>
      <c r="F243" s="15" t="s">
        <v>16</v>
      </c>
      <c r="G243" s="15">
        <v>1</v>
      </c>
      <c r="H243" s="15">
        <v>2.2590000000000002E-3</v>
      </c>
      <c r="I243" s="15">
        <v>2.2590000000000002E-3</v>
      </c>
      <c r="J243" s="1">
        <f t="shared" si="38"/>
        <v>1</v>
      </c>
      <c r="K243" s="15">
        <f t="shared" si="43"/>
        <v>2.2590000000000002E-3</v>
      </c>
      <c r="L243" s="15">
        <f t="shared" si="39"/>
        <v>0</v>
      </c>
      <c r="M243" s="15">
        <v>1</v>
      </c>
      <c r="N243" s="16"/>
      <c r="O243" s="15">
        <f t="shared" si="44"/>
        <v>313.14999999999998</v>
      </c>
      <c r="P243" s="15">
        <f t="shared" si="40"/>
        <v>40</v>
      </c>
      <c r="Q243" s="15">
        <f t="shared" si="45"/>
        <v>328.15</v>
      </c>
      <c r="R243" s="15">
        <f t="shared" si="41"/>
        <v>55</v>
      </c>
      <c r="S243" s="15">
        <v>8.6174000000000005E-5</v>
      </c>
      <c r="T243" s="15">
        <v>0.15</v>
      </c>
      <c r="U243" s="15" t="s">
        <v>70</v>
      </c>
      <c r="V243" s="15">
        <v>3</v>
      </c>
      <c r="W243" s="15" t="s">
        <v>551</v>
      </c>
      <c r="X243" s="15">
        <f t="shared" si="42"/>
        <v>3.3516327182774051</v>
      </c>
      <c r="Y243" s="15" t="e">
        <f t="shared" si="37"/>
        <v>#DIV/0!</v>
      </c>
    </row>
    <row r="244" spans="2:25" hidden="1" x14ac:dyDescent="0.4">
      <c r="B244" s="15">
        <v>8</v>
      </c>
      <c r="C244" s="15" t="s">
        <v>88</v>
      </c>
      <c r="D244" s="15" t="s">
        <v>336</v>
      </c>
      <c r="E244" s="15" t="s">
        <v>15</v>
      </c>
      <c r="F244" s="15" t="s">
        <v>16</v>
      </c>
      <c r="G244" s="15">
        <v>3</v>
      </c>
      <c r="H244" s="15">
        <v>2.2590000000000002E-3</v>
      </c>
      <c r="I244" s="15">
        <v>2.2590000000000002E-3</v>
      </c>
      <c r="J244" s="1">
        <f t="shared" si="38"/>
        <v>1</v>
      </c>
      <c r="K244" s="15">
        <f t="shared" si="43"/>
        <v>2.2590000000000002E-3</v>
      </c>
      <c r="L244" s="15">
        <f t="shared" si="39"/>
        <v>0</v>
      </c>
      <c r="M244" s="15">
        <v>1</v>
      </c>
      <c r="N244" s="16"/>
      <c r="O244" s="15">
        <f t="shared" si="44"/>
        <v>313.14999999999998</v>
      </c>
      <c r="P244" s="15">
        <f t="shared" si="40"/>
        <v>40</v>
      </c>
      <c r="Q244" s="15">
        <f t="shared" si="45"/>
        <v>328.15</v>
      </c>
      <c r="R244" s="15">
        <f t="shared" si="41"/>
        <v>55</v>
      </c>
      <c r="S244" s="15">
        <v>8.6174000000000005E-5</v>
      </c>
      <c r="T244" s="15">
        <v>0.15</v>
      </c>
      <c r="U244" s="15" t="s">
        <v>70</v>
      </c>
      <c r="V244" s="15">
        <v>3</v>
      </c>
      <c r="W244" s="15" t="s">
        <v>551</v>
      </c>
      <c r="X244" s="15">
        <f t="shared" si="42"/>
        <v>3.3516327182774051</v>
      </c>
      <c r="Y244" s="15" t="e">
        <f t="shared" si="37"/>
        <v>#DIV/0!</v>
      </c>
    </row>
    <row r="245" spans="2:25" hidden="1" x14ac:dyDescent="0.4">
      <c r="B245" s="15">
        <v>8</v>
      </c>
      <c r="C245" s="15" t="s">
        <v>88</v>
      </c>
      <c r="D245" s="15" t="s">
        <v>171</v>
      </c>
      <c r="E245" s="15" t="s">
        <v>15</v>
      </c>
      <c r="F245" s="15" t="s">
        <v>16</v>
      </c>
      <c r="G245" s="15">
        <v>2</v>
      </c>
      <c r="H245" s="15">
        <v>2.2590000000000002E-3</v>
      </c>
      <c r="I245" s="15">
        <v>6.7759999999999999E-3</v>
      </c>
      <c r="J245" s="1">
        <f t="shared" si="38"/>
        <v>1</v>
      </c>
      <c r="K245" s="15">
        <f t="shared" si="43"/>
        <v>6.7759999999999999E-3</v>
      </c>
      <c r="L245" s="15">
        <f t="shared" si="39"/>
        <v>0</v>
      </c>
      <c r="M245" s="15">
        <v>1</v>
      </c>
      <c r="N245" s="16"/>
      <c r="O245" s="15">
        <f t="shared" si="44"/>
        <v>313.14999999999998</v>
      </c>
      <c r="P245" s="15">
        <f t="shared" si="40"/>
        <v>40</v>
      </c>
      <c r="Q245" s="15">
        <f t="shared" si="45"/>
        <v>328.15</v>
      </c>
      <c r="R245" s="15">
        <f t="shared" si="41"/>
        <v>55</v>
      </c>
      <c r="S245" s="15">
        <v>8.6174000000000005E-5</v>
      </c>
      <c r="T245" s="15">
        <v>0.15</v>
      </c>
      <c r="U245" s="15" t="s">
        <v>70</v>
      </c>
      <c r="V245" s="15">
        <v>3</v>
      </c>
      <c r="W245" s="15" t="s">
        <v>551</v>
      </c>
      <c r="X245" s="15">
        <f t="shared" si="42"/>
        <v>3.3516327182774051</v>
      </c>
      <c r="Y245" s="15" t="e">
        <f t="shared" si="37"/>
        <v>#DIV/0!</v>
      </c>
    </row>
    <row r="246" spans="2:25" hidden="1" x14ac:dyDescent="0.4">
      <c r="B246" s="15">
        <v>8</v>
      </c>
      <c r="C246" s="15" t="s">
        <v>88</v>
      </c>
      <c r="D246" s="15" t="s">
        <v>337</v>
      </c>
      <c r="E246" s="15" t="s">
        <v>15</v>
      </c>
      <c r="F246" s="15" t="s">
        <v>16</v>
      </c>
      <c r="G246" s="15">
        <v>3</v>
      </c>
      <c r="H246" s="15">
        <v>2.2590000000000002E-3</v>
      </c>
      <c r="I246" s="15">
        <v>4.5170000000000002E-3</v>
      </c>
      <c r="J246" s="1">
        <f t="shared" si="38"/>
        <v>1</v>
      </c>
      <c r="K246" s="15">
        <f t="shared" si="43"/>
        <v>4.5170000000000002E-3</v>
      </c>
      <c r="L246" s="15">
        <f t="shared" si="39"/>
        <v>0</v>
      </c>
      <c r="M246" s="15">
        <v>1</v>
      </c>
      <c r="N246" s="16"/>
      <c r="O246" s="15">
        <f t="shared" si="44"/>
        <v>313.14999999999998</v>
      </c>
      <c r="P246" s="15">
        <f t="shared" si="40"/>
        <v>40</v>
      </c>
      <c r="Q246" s="15">
        <f t="shared" si="45"/>
        <v>328.15</v>
      </c>
      <c r="R246" s="15">
        <f t="shared" si="41"/>
        <v>55</v>
      </c>
      <c r="S246" s="15">
        <v>8.6174000000000005E-5</v>
      </c>
      <c r="T246" s="15">
        <v>0.15</v>
      </c>
      <c r="U246" s="15" t="s">
        <v>70</v>
      </c>
      <c r="V246" s="15">
        <v>3</v>
      </c>
      <c r="W246" s="15" t="s">
        <v>551</v>
      </c>
      <c r="X246" s="15">
        <f t="shared" si="42"/>
        <v>3.3516327182774051</v>
      </c>
      <c r="Y246" s="15" t="e">
        <f t="shared" si="37"/>
        <v>#DIV/0!</v>
      </c>
    </row>
    <row r="247" spans="2:25" hidden="1" x14ac:dyDescent="0.4">
      <c r="B247" s="15">
        <v>8</v>
      </c>
      <c r="C247" s="15" t="s">
        <v>88</v>
      </c>
      <c r="D247" s="15" t="s">
        <v>338</v>
      </c>
      <c r="E247" s="15" t="s">
        <v>15</v>
      </c>
      <c r="F247" s="15" t="s">
        <v>16</v>
      </c>
      <c r="G247" s="15">
        <v>2</v>
      </c>
      <c r="H247" s="15">
        <v>2.9510000000000001E-3</v>
      </c>
      <c r="I247" s="15">
        <v>8.8520000000000005E-3</v>
      </c>
      <c r="J247" s="1">
        <f t="shared" si="38"/>
        <v>1</v>
      </c>
      <c r="K247" s="15">
        <f t="shared" si="43"/>
        <v>8.8520000000000005E-3</v>
      </c>
      <c r="L247" s="15">
        <f t="shared" si="39"/>
        <v>0</v>
      </c>
      <c r="M247" s="15">
        <v>1</v>
      </c>
      <c r="N247" s="16"/>
      <c r="O247" s="15">
        <f t="shared" si="44"/>
        <v>313.14999999999998</v>
      </c>
      <c r="P247" s="15">
        <f t="shared" si="40"/>
        <v>40</v>
      </c>
      <c r="Q247" s="15">
        <f t="shared" si="45"/>
        <v>328.15</v>
      </c>
      <c r="R247" s="15">
        <f t="shared" si="41"/>
        <v>55</v>
      </c>
      <c r="S247" s="15">
        <v>8.6174000000000005E-5</v>
      </c>
      <c r="T247" s="15">
        <v>0.15</v>
      </c>
      <c r="U247" s="15" t="s">
        <v>70</v>
      </c>
      <c r="V247" s="15">
        <v>3</v>
      </c>
      <c r="W247" s="15" t="s">
        <v>551</v>
      </c>
      <c r="X247" s="15">
        <f t="shared" si="42"/>
        <v>3.3516327182774051</v>
      </c>
      <c r="Y247" s="15" t="e">
        <f t="shared" si="37"/>
        <v>#DIV/0!</v>
      </c>
    </row>
    <row r="248" spans="2:25" hidden="1" x14ac:dyDescent="0.4">
      <c r="B248" s="15">
        <v>8</v>
      </c>
      <c r="C248" s="15" t="s">
        <v>88</v>
      </c>
      <c r="D248" s="15" t="s">
        <v>339</v>
      </c>
      <c r="E248" s="15" t="s">
        <v>15</v>
      </c>
      <c r="F248" s="15" t="s">
        <v>16</v>
      </c>
      <c r="G248" s="15">
        <v>2</v>
      </c>
      <c r="H248" s="15">
        <v>2.2590000000000002E-3</v>
      </c>
      <c r="I248" s="15">
        <v>4.5170000000000002E-3</v>
      </c>
      <c r="J248" s="1">
        <f t="shared" si="38"/>
        <v>1</v>
      </c>
      <c r="K248" s="15">
        <f t="shared" si="43"/>
        <v>4.5170000000000002E-3</v>
      </c>
      <c r="L248" s="15">
        <f t="shared" si="39"/>
        <v>0</v>
      </c>
      <c r="M248" s="15">
        <v>1</v>
      </c>
      <c r="N248" s="16"/>
      <c r="O248" s="15">
        <f t="shared" si="44"/>
        <v>313.14999999999998</v>
      </c>
      <c r="P248" s="15">
        <f t="shared" si="40"/>
        <v>40</v>
      </c>
      <c r="Q248" s="15">
        <f t="shared" si="45"/>
        <v>328.15</v>
      </c>
      <c r="R248" s="15">
        <f t="shared" si="41"/>
        <v>55</v>
      </c>
      <c r="S248" s="15">
        <v>8.6174000000000005E-5</v>
      </c>
      <c r="T248" s="15">
        <v>0.15</v>
      </c>
      <c r="U248" s="15" t="s">
        <v>70</v>
      </c>
      <c r="V248" s="15">
        <v>3</v>
      </c>
      <c r="W248" s="15" t="s">
        <v>551</v>
      </c>
      <c r="X248" s="15">
        <f t="shared" si="42"/>
        <v>3.3516327182774051</v>
      </c>
      <c r="Y248" s="15" t="e">
        <f t="shared" si="37"/>
        <v>#DIV/0!</v>
      </c>
    </row>
    <row r="249" spans="2:25" hidden="1" x14ac:dyDescent="0.4">
      <c r="B249" s="15">
        <v>8</v>
      </c>
      <c r="C249" s="15" t="s">
        <v>88</v>
      </c>
      <c r="D249" s="15" t="s">
        <v>340</v>
      </c>
      <c r="E249" s="15" t="s">
        <v>15</v>
      </c>
      <c r="F249" s="15" t="s">
        <v>16</v>
      </c>
      <c r="G249" s="15">
        <v>1</v>
      </c>
      <c r="H249" s="15">
        <v>2.2590000000000002E-3</v>
      </c>
      <c r="I249" s="15">
        <v>4.5170000000000002E-3</v>
      </c>
      <c r="J249" s="1">
        <f t="shared" si="38"/>
        <v>1</v>
      </c>
      <c r="K249" s="15">
        <f t="shared" si="43"/>
        <v>4.5170000000000002E-3</v>
      </c>
      <c r="L249" s="15">
        <f t="shared" si="39"/>
        <v>0</v>
      </c>
      <c r="M249" s="15">
        <v>1</v>
      </c>
      <c r="N249" s="16"/>
      <c r="O249" s="15">
        <f t="shared" si="44"/>
        <v>313.14999999999998</v>
      </c>
      <c r="P249" s="15">
        <f t="shared" si="40"/>
        <v>40</v>
      </c>
      <c r="Q249" s="15">
        <f t="shared" si="45"/>
        <v>328.15</v>
      </c>
      <c r="R249" s="15">
        <f t="shared" si="41"/>
        <v>55</v>
      </c>
      <c r="S249" s="15">
        <v>8.6174000000000005E-5</v>
      </c>
      <c r="T249" s="15">
        <v>0.15</v>
      </c>
      <c r="U249" s="15" t="s">
        <v>70</v>
      </c>
      <c r="V249" s="15">
        <v>3</v>
      </c>
      <c r="W249" s="15" t="s">
        <v>551</v>
      </c>
      <c r="X249" s="15">
        <f t="shared" si="42"/>
        <v>3.3516327182774051</v>
      </c>
      <c r="Y249" s="15" t="e">
        <f t="shared" si="37"/>
        <v>#DIV/0!</v>
      </c>
    </row>
    <row r="250" spans="2:25" hidden="1" x14ac:dyDescent="0.4">
      <c r="B250" s="15">
        <v>8</v>
      </c>
      <c r="C250" s="15" t="s">
        <v>88</v>
      </c>
      <c r="D250" s="15" t="s">
        <v>341</v>
      </c>
      <c r="E250" s="15" t="s">
        <v>15</v>
      </c>
      <c r="F250" s="15" t="s">
        <v>16</v>
      </c>
      <c r="G250" s="15">
        <v>1</v>
      </c>
      <c r="H250" s="15">
        <v>2.7049999999999999E-3</v>
      </c>
      <c r="I250" s="15">
        <v>2.7049999999999999E-3</v>
      </c>
      <c r="J250" s="1">
        <f t="shared" si="38"/>
        <v>1</v>
      </c>
      <c r="K250" s="15">
        <f t="shared" si="43"/>
        <v>2.7049999999999999E-3</v>
      </c>
      <c r="L250" s="15">
        <f t="shared" si="39"/>
        <v>0</v>
      </c>
      <c r="M250" s="15">
        <v>1</v>
      </c>
      <c r="N250" s="16"/>
      <c r="O250" s="15">
        <f t="shared" si="44"/>
        <v>313.14999999999998</v>
      </c>
      <c r="P250" s="15">
        <f t="shared" si="40"/>
        <v>40</v>
      </c>
      <c r="Q250" s="15">
        <f t="shared" si="45"/>
        <v>328.15</v>
      </c>
      <c r="R250" s="15">
        <f t="shared" si="41"/>
        <v>55</v>
      </c>
      <c r="S250" s="15">
        <v>8.6174000000000005E-5</v>
      </c>
      <c r="T250" s="15">
        <v>0.15</v>
      </c>
      <c r="U250" s="15" t="s">
        <v>70</v>
      </c>
      <c r="V250" s="15">
        <v>3</v>
      </c>
      <c r="W250" s="15" t="s">
        <v>551</v>
      </c>
      <c r="X250" s="15">
        <f t="shared" si="42"/>
        <v>3.3516327182774051</v>
      </c>
      <c r="Y250" s="15" t="e">
        <f t="shared" si="37"/>
        <v>#DIV/0!</v>
      </c>
    </row>
    <row r="251" spans="2:25" hidden="1" x14ac:dyDescent="0.4">
      <c r="B251" s="15">
        <v>8</v>
      </c>
      <c r="C251" s="15" t="s">
        <v>88</v>
      </c>
      <c r="D251" s="15" t="s">
        <v>342</v>
      </c>
      <c r="E251" s="15" t="s">
        <v>15</v>
      </c>
      <c r="F251" s="15" t="s">
        <v>16</v>
      </c>
      <c r="G251" s="15">
        <v>2</v>
      </c>
      <c r="H251" s="15">
        <v>2.2590000000000002E-3</v>
      </c>
      <c r="I251" s="15">
        <v>2.2590000000000002E-3</v>
      </c>
      <c r="J251" s="1">
        <f t="shared" si="38"/>
        <v>1</v>
      </c>
      <c r="K251" s="15">
        <f t="shared" si="43"/>
        <v>2.2590000000000002E-3</v>
      </c>
      <c r="L251" s="15">
        <f t="shared" si="39"/>
        <v>0</v>
      </c>
      <c r="M251" s="15">
        <v>1</v>
      </c>
      <c r="N251" s="11"/>
      <c r="O251" s="15">
        <f t="shared" si="44"/>
        <v>313.14999999999998</v>
      </c>
      <c r="P251" s="15">
        <f t="shared" si="40"/>
        <v>40</v>
      </c>
      <c r="Q251" s="15">
        <f t="shared" si="45"/>
        <v>328.15</v>
      </c>
      <c r="R251" s="15">
        <f t="shared" si="41"/>
        <v>55</v>
      </c>
      <c r="S251" s="15">
        <v>8.6174000000000005E-5</v>
      </c>
      <c r="T251" s="15">
        <v>0.15</v>
      </c>
      <c r="U251" s="15" t="s">
        <v>70</v>
      </c>
      <c r="V251" s="15">
        <v>3</v>
      </c>
      <c r="W251" s="15" t="s">
        <v>551</v>
      </c>
      <c r="X251" s="15">
        <f t="shared" si="42"/>
        <v>3.3516327182774051</v>
      </c>
      <c r="Y251" s="15"/>
    </row>
    <row r="252" spans="2:25" hidden="1" x14ac:dyDescent="0.4">
      <c r="B252" s="15">
        <v>8</v>
      </c>
      <c r="C252" s="15" t="s">
        <v>88</v>
      </c>
      <c r="D252" s="15" t="s">
        <v>343</v>
      </c>
      <c r="E252" s="15" t="s">
        <v>15</v>
      </c>
      <c r="F252" s="15" t="s">
        <v>16</v>
      </c>
      <c r="G252" s="15">
        <v>2</v>
      </c>
      <c r="H252" s="15">
        <v>2.2590000000000002E-3</v>
      </c>
      <c r="I252" s="15">
        <v>4.5170000000000002E-3</v>
      </c>
      <c r="J252" s="1">
        <f t="shared" si="38"/>
        <v>1</v>
      </c>
      <c r="K252" s="15">
        <f t="shared" si="43"/>
        <v>4.5170000000000002E-3</v>
      </c>
      <c r="L252" s="15">
        <f t="shared" si="39"/>
        <v>0</v>
      </c>
      <c r="M252" s="15">
        <v>1</v>
      </c>
      <c r="N252" s="16"/>
      <c r="O252" s="15">
        <f t="shared" si="44"/>
        <v>313.14999999999998</v>
      </c>
      <c r="P252" s="15">
        <f t="shared" si="40"/>
        <v>40</v>
      </c>
      <c r="Q252" s="15">
        <f t="shared" si="45"/>
        <v>328.15</v>
      </c>
      <c r="R252" s="15">
        <f t="shared" si="41"/>
        <v>55</v>
      </c>
      <c r="S252" s="15">
        <v>8.6174000000000005E-5</v>
      </c>
      <c r="T252" s="15">
        <v>0.15</v>
      </c>
      <c r="U252" s="15" t="s">
        <v>70</v>
      </c>
      <c r="V252" s="15">
        <v>3</v>
      </c>
      <c r="W252" s="15" t="s">
        <v>551</v>
      </c>
      <c r="X252" s="15">
        <f t="shared" si="42"/>
        <v>3.3516327182774051</v>
      </c>
      <c r="Y252" s="15" t="e">
        <f t="shared" ref="Y252:Y283" si="46">(K252/$K$18)*X252</f>
        <v>#DIV/0!</v>
      </c>
    </row>
    <row r="253" spans="2:25" hidden="1" x14ac:dyDescent="0.4">
      <c r="B253" s="15">
        <v>8</v>
      </c>
      <c r="C253" s="15" t="s">
        <v>88</v>
      </c>
      <c r="D253" s="15" t="s">
        <v>344</v>
      </c>
      <c r="E253" s="15" t="s">
        <v>15</v>
      </c>
      <c r="F253" s="15" t="s">
        <v>16</v>
      </c>
      <c r="G253" s="15">
        <v>1</v>
      </c>
      <c r="H253" s="15">
        <v>2.7049999999999999E-3</v>
      </c>
      <c r="I253" s="15">
        <v>5.4089999999999997E-3</v>
      </c>
      <c r="J253" s="1">
        <f t="shared" si="38"/>
        <v>1</v>
      </c>
      <c r="K253" s="15">
        <f t="shared" si="43"/>
        <v>5.4089999999999997E-3</v>
      </c>
      <c r="L253" s="15">
        <f t="shared" si="39"/>
        <v>0</v>
      </c>
      <c r="M253" s="15">
        <v>1</v>
      </c>
      <c r="N253" s="16"/>
      <c r="O253" s="15">
        <f t="shared" si="44"/>
        <v>313.14999999999998</v>
      </c>
      <c r="P253" s="15">
        <f t="shared" si="40"/>
        <v>40</v>
      </c>
      <c r="Q253" s="15">
        <f t="shared" si="45"/>
        <v>328.15</v>
      </c>
      <c r="R253" s="15">
        <f t="shared" si="41"/>
        <v>55</v>
      </c>
      <c r="S253" s="15">
        <v>8.6174000000000005E-5</v>
      </c>
      <c r="T253" s="15">
        <v>0.15</v>
      </c>
      <c r="U253" s="15" t="s">
        <v>70</v>
      </c>
      <c r="V253" s="15">
        <v>3</v>
      </c>
      <c r="W253" s="15" t="s">
        <v>551</v>
      </c>
      <c r="X253" s="15">
        <f t="shared" si="42"/>
        <v>3.3516327182774051</v>
      </c>
      <c r="Y253" s="15" t="e">
        <f t="shared" si="46"/>
        <v>#DIV/0!</v>
      </c>
    </row>
    <row r="254" spans="2:25" hidden="1" x14ac:dyDescent="0.4">
      <c r="B254" s="15">
        <v>8</v>
      </c>
      <c r="C254" s="15" t="s">
        <v>88</v>
      </c>
      <c r="D254" s="15" t="s">
        <v>345</v>
      </c>
      <c r="E254" s="15" t="s">
        <v>15</v>
      </c>
      <c r="F254" s="15" t="s">
        <v>16</v>
      </c>
      <c r="G254" s="15">
        <v>1</v>
      </c>
      <c r="H254" s="15">
        <v>2.7049999999999999E-3</v>
      </c>
      <c r="I254" s="15">
        <v>2.7049999999999999E-3</v>
      </c>
      <c r="J254" s="1">
        <f t="shared" si="38"/>
        <v>1</v>
      </c>
      <c r="K254" s="15">
        <f t="shared" si="43"/>
        <v>2.7049999999999999E-3</v>
      </c>
      <c r="L254" s="15">
        <f t="shared" si="39"/>
        <v>0</v>
      </c>
      <c r="M254" s="15">
        <v>1</v>
      </c>
      <c r="N254" s="16"/>
      <c r="O254" s="15">
        <f t="shared" si="44"/>
        <v>313.14999999999998</v>
      </c>
      <c r="P254" s="15">
        <f t="shared" si="40"/>
        <v>40</v>
      </c>
      <c r="Q254" s="15">
        <f t="shared" si="45"/>
        <v>328.15</v>
      </c>
      <c r="R254" s="15">
        <f t="shared" si="41"/>
        <v>55</v>
      </c>
      <c r="S254" s="15">
        <v>8.6174000000000005E-5</v>
      </c>
      <c r="T254" s="15">
        <v>0.15</v>
      </c>
      <c r="U254" s="15" t="s">
        <v>70</v>
      </c>
      <c r="V254" s="15">
        <v>3</v>
      </c>
      <c r="W254" s="15" t="s">
        <v>551</v>
      </c>
      <c r="X254" s="15">
        <f t="shared" si="42"/>
        <v>3.3516327182774051</v>
      </c>
      <c r="Y254" s="15" t="e">
        <f t="shared" si="46"/>
        <v>#DIV/0!</v>
      </c>
    </row>
    <row r="255" spans="2:25" hidden="1" x14ac:dyDescent="0.4">
      <c r="B255" s="15">
        <v>8</v>
      </c>
      <c r="C255" s="15" t="s">
        <v>88</v>
      </c>
      <c r="D255" s="15" t="s">
        <v>346</v>
      </c>
      <c r="E255" s="15" t="s">
        <v>15</v>
      </c>
      <c r="F255" s="15" t="s">
        <v>16</v>
      </c>
      <c r="G255" s="15">
        <v>2</v>
      </c>
      <c r="H255" s="15">
        <v>2.7049999999999999E-3</v>
      </c>
      <c r="I255" s="15">
        <v>2.7049999999999999E-3</v>
      </c>
      <c r="J255" s="1">
        <f t="shared" si="38"/>
        <v>1</v>
      </c>
      <c r="K255" s="15">
        <f t="shared" si="43"/>
        <v>2.7049999999999999E-3</v>
      </c>
      <c r="L255" s="15">
        <f t="shared" si="39"/>
        <v>0</v>
      </c>
      <c r="M255" s="15">
        <v>1</v>
      </c>
      <c r="N255" s="16"/>
      <c r="O255" s="15">
        <f t="shared" si="44"/>
        <v>313.14999999999998</v>
      </c>
      <c r="P255" s="15">
        <f t="shared" si="40"/>
        <v>40</v>
      </c>
      <c r="Q255" s="15">
        <f t="shared" si="45"/>
        <v>328.15</v>
      </c>
      <c r="R255" s="15">
        <f t="shared" si="41"/>
        <v>55</v>
      </c>
      <c r="S255" s="15">
        <v>8.6174000000000005E-5</v>
      </c>
      <c r="T255" s="15">
        <v>0.15</v>
      </c>
      <c r="U255" s="15" t="s">
        <v>70</v>
      </c>
      <c r="V255" s="15">
        <v>3</v>
      </c>
      <c r="W255" s="15" t="s">
        <v>551</v>
      </c>
      <c r="X255" s="15">
        <f t="shared" si="42"/>
        <v>3.3516327182774051</v>
      </c>
      <c r="Y255" s="15" t="e">
        <f t="shared" si="46"/>
        <v>#DIV/0!</v>
      </c>
    </row>
    <row r="256" spans="2:25" hidden="1" x14ac:dyDescent="0.4">
      <c r="B256" s="15">
        <v>8</v>
      </c>
      <c r="C256" s="15" t="s">
        <v>88</v>
      </c>
      <c r="D256" s="15" t="s">
        <v>347</v>
      </c>
      <c r="E256" s="15" t="s">
        <v>15</v>
      </c>
      <c r="F256" s="15" t="s">
        <v>16</v>
      </c>
      <c r="G256" s="15">
        <v>2</v>
      </c>
      <c r="H256" s="15">
        <v>2.7049999999999999E-3</v>
      </c>
      <c r="I256" s="15">
        <v>5.4089999999999997E-3</v>
      </c>
      <c r="J256" s="1">
        <f t="shared" si="38"/>
        <v>1</v>
      </c>
      <c r="K256" s="15">
        <f t="shared" si="43"/>
        <v>5.4089999999999997E-3</v>
      </c>
      <c r="L256" s="15">
        <f t="shared" si="39"/>
        <v>0</v>
      </c>
      <c r="M256" s="15">
        <v>1</v>
      </c>
      <c r="N256" s="16"/>
      <c r="O256" s="15">
        <f t="shared" si="44"/>
        <v>313.14999999999998</v>
      </c>
      <c r="P256" s="15">
        <f t="shared" si="40"/>
        <v>40</v>
      </c>
      <c r="Q256" s="15">
        <f t="shared" si="45"/>
        <v>328.15</v>
      </c>
      <c r="R256" s="15">
        <f t="shared" si="41"/>
        <v>55</v>
      </c>
      <c r="S256" s="15">
        <v>8.6174000000000005E-5</v>
      </c>
      <c r="T256" s="15">
        <v>0.15</v>
      </c>
      <c r="U256" s="15" t="s">
        <v>70</v>
      </c>
      <c r="V256" s="15">
        <v>3</v>
      </c>
      <c r="W256" s="15" t="s">
        <v>551</v>
      </c>
      <c r="X256" s="15">
        <f t="shared" si="42"/>
        <v>3.3516327182774051</v>
      </c>
      <c r="Y256" s="15" t="e">
        <f t="shared" si="46"/>
        <v>#DIV/0!</v>
      </c>
    </row>
    <row r="257" spans="2:25" hidden="1" x14ac:dyDescent="0.4">
      <c r="B257" s="15">
        <v>8</v>
      </c>
      <c r="C257" s="15" t="s">
        <v>88</v>
      </c>
      <c r="D257" s="15" t="s">
        <v>348</v>
      </c>
      <c r="E257" s="15" t="s">
        <v>15</v>
      </c>
      <c r="F257" s="15" t="s">
        <v>16</v>
      </c>
      <c r="G257" s="15">
        <v>1</v>
      </c>
      <c r="H257" s="15">
        <v>2.2590000000000002E-3</v>
      </c>
      <c r="I257" s="15">
        <v>4.5170000000000002E-3</v>
      </c>
      <c r="J257" s="1">
        <f t="shared" si="38"/>
        <v>1</v>
      </c>
      <c r="K257" s="15">
        <f t="shared" si="43"/>
        <v>4.5170000000000002E-3</v>
      </c>
      <c r="L257" s="15">
        <f t="shared" si="39"/>
        <v>0</v>
      </c>
      <c r="M257" s="15">
        <v>1</v>
      </c>
      <c r="N257" s="16"/>
      <c r="O257" s="15">
        <f t="shared" si="44"/>
        <v>313.14999999999998</v>
      </c>
      <c r="P257" s="15">
        <f t="shared" si="40"/>
        <v>40</v>
      </c>
      <c r="Q257" s="15">
        <f t="shared" si="45"/>
        <v>328.15</v>
      </c>
      <c r="R257" s="15">
        <f t="shared" si="41"/>
        <v>55</v>
      </c>
      <c r="S257" s="15">
        <v>8.6174000000000005E-5</v>
      </c>
      <c r="T257" s="15">
        <v>0.15</v>
      </c>
      <c r="U257" s="15" t="s">
        <v>70</v>
      </c>
      <c r="V257" s="15">
        <v>3</v>
      </c>
      <c r="W257" s="15" t="s">
        <v>551</v>
      </c>
      <c r="X257" s="15">
        <f t="shared" si="42"/>
        <v>3.3516327182774051</v>
      </c>
      <c r="Y257" s="15" t="e">
        <f t="shared" si="46"/>
        <v>#DIV/0!</v>
      </c>
    </row>
    <row r="258" spans="2:25" hidden="1" x14ac:dyDescent="0.4">
      <c r="B258" s="15">
        <v>8</v>
      </c>
      <c r="C258" s="15" t="s">
        <v>88</v>
      </c>
      <c r="D258" s="15" t="s">
        <v>349</v>
      </c>
      <c r="E258" s="15" t="s">
        <v>15</v>
      </c>
      <c r="F258" s="15" t="s">
        <v>16</v>
      </c>
      <c r="G258" s="15">
        <v>1</v>
      </c>
      <c r="H258" s="15">
        <v>2.7049999999999999E-3</v>
      </c>
      <c r="I258" s="15">
        <v>2.7049999999999999E-3</v>
      </c>
      <c r="J258" s="1">
        <f t="shared" si="38"/>
        <v>1</v>
      </c>
      <c r="K258" s="15">
        <f t="shared" si="43"/>
        <v>2.7049999999999999E-3</v>
      </c>
      <c r="L258" s="15">
        <f t="shared" si="39"/>
        <v>0</v>
      </c>
      <c r="M258" s="15">
        <v>1</v>
      </c>
      <c r="N258" s="16"/>
      <c r="O258" s="15">
        <f t="shared" si="44"/>
        <v>313.14999999999998</v>
      </c>
      <c r="P258" s="15">
        <f t="shared" si="40"/>
        <v>40</v>
      </c>
      <c r="Q258" s="15">
        <f t="shared" si="45"/>
        <v>328.15</v>
      </c>
      <c r="R258" s="15">
        <f t="shared" si="41"/>
        <v>55</v>
      </c>
      <c r="S258" s="15">
        <v>8.6174000000000005E-5</v>
      </c>
      <c r="T258" s="15">
        <v>0.15</v>
      </c>
      <c r="U258" s="15" t="s">
        <v>70</v>
      </c>
      <c r="V258" s="15">
        <v>3</v>
      </c>
      <c r="W258" s="15" t="s">
        <v>551</v>
      </c>
      <c r="X258" s="15">
        <f t="shared" si="42"/>
        <v>3.3516327182774051</v>
      </c>
      <c r="Y258" s="15" t="e">
        <f t="shared" si="46"/>
        <v>#DIV/0!</v>
      </c>
    </row>
    <row r="259" spans="2:25" hidden="1" x14ac:dyDescent="0.4">
      <c r="B259" s="15">
        <v>8</v>
      </c>
      <c r="C259" s="15" t="s">
        <v>88</v>
      </c>
      <c r="D259" s="15" t="s">
        <v>350</v>
      </c>
      <c r="E259" s="15" t="s">
        <v>15</v>
      </c>
      <c r="F259" s="15" t="s">
        <v>16</v>
      </c>
      <c r="G259" s="15">
        <v>1</v>
      </c>
      <c r="H259" s="15">
        <v>2.7049999999999999E-3</v>
      </c>
      <c r="I259" s="15">
        <v>2.7049999999999999E-3</v>
      </c>
      <c r="J259" s="1">
        <f t="shared" si="38"/>
        <v>1</v>
      </c>
      <c r="K259" s="15">
        <f t="shared" si="43"/>
        <v>2.7049999999999999E-3</v>
      </c>
      <c r="L259" s="15">
        <f t="shared" si="39"/>
        <v>0</v>
      </c>
      <c r="M259" s="15">
        <v>1</v>
      </c>
      <c r="N259" s="16"/>
      <c r="O259" s="15">
        <f t="shared" si="44"/>
        <v>313.14999999999998</v>
      </c>
      <c r="P259" s="15">
        <f t="shared" si="40"/>
        <v>40</v>
      </c>
      <c r="Q259" s="15">
        <f t="shared" si="45"/>
        <v>328.15</v>
      </c>
      <c r="R259" s="15">
        <f t="shared" si="41"/>
        <v>55</v>
      </c>
      <c r="S259" s="15">
        <v>8.6174000000000005E-5</v>
      </c>
      <c r="T259" s="15">
        <v>0.15</v>
      </c>
      <c r="U259" s="15" t="s">
        <v>70</v>
      </c>
      <c r="V259" s="15">
        <v>3</v>
      </c>
      <c r="W259" s="15" t="s">
        <v>551</v>
      </c>
      <c r="X259" s="15">
        <f t="shared" si="42"/>
        <v>3.3516327182774051</v>
      </c>
      <c r="Y259" s="15" t="e">
        <f t="shared" si="46"/>
        <v>#DIV/0!</v>
      </c>
    </row>
    <row r="260" spans="2:25" hidden="1" x14ac:dyDescent="0.4">
      <c r="B260" s="15">
        <v>8</v>
      </c>
      <c r="C260" s="15" t="s">
        <v>88</v>
      </c>
      <c r="D260" s="15" t="s">
        <v>351</v>
      </c>
      <c r="E260" s="15" t="s">
        <v>15</v>
      </c>
      <c r="F260" s="15" t="s">
        <v>16</v>
      </c>
      <c r="G260" s="15">
        <v>1</v>
      </c>
      <c r="H260" s="15">
        <v>2.2590000000000002E-3</v>
      </c>
      <c r="I260" s="15">
        <v>2.2590000000000002E-3</v>
      </c>
      <c r="J260" s="1">
        <f t="shared" si="38"/>
        <v>1</v>
      </c>
      <c r="K260" s="15">
        <f t="shared" si="43"/>
        <v>2.2590000000000002E-3</v>
      </c>
      <c r="L260" s="15">
        <f t="shared" si="39"/>
        <v>0</v>
      </c>
      <c r="M260" s="15">
        <v>1</v>
      </c>
      <c r="N260" s="16"/>
      <c r="O260" s="15">
        <f t="shared" si="44"/>
        <v>313.14999999999998</v>
      </c>
      <c r="P260" s="15">
        <f t="shared" si="40"/>
        <v>40</v>
      </c>
      <c r="Q260" s="15">
        <f t="shared" si="45"/>
        <v>328.15</v>
      </c>
      <c r="R260" s="15">
        <f t="shared" si="41"/>
        <v>55</v>
      </c>
      <c r="S260" s="15">
        <v>8.6174000000000005E-5</v>
      </c>
      <c r="T260" s="15">
        <v>0.15</v>
      </c>
      <c r="U260" s="15" t="s">
        <v>70</v>
      </c>
      <c r="V260" s="15">
        <v>3</v>
      </c>
      <c r="W260" s="15" t="s">
        <v>551</v>
      </c>
      <c r="X260" s="15">
        <f t="shared" si="42"/>
        <v>3.3516327182774051</v>
      </c>
      <c r="Y260" s="15" t="e">
        <f t="shared" si="46"/>
        <v>#DIV/0!</v>
      </c>
    </row>
    <row r="261" spans="2:25" hidden="1" x14ac:dyDescent="0.4">
      <c r="B261" s="15">
        <v>8</v>
      </c>
      <c r="C261" s="15" t="s">
        <v>88</v>
      </c>
      <c r="D261" s="15" t="s">
        <v>352</v>
      </c>
      <c r="E261" s="15" t="s">
        <v>15</v>
      </c>
      <c r="F261" s="15" t="s">
        <v>16</v>
      </c>
      <c r="G261" s="15">
        <v>1</v>
      </c>
      <c r="H261" s="15">
        <v>2.7049999999999999E-3</v>
      </c>
      <c r="I261" s="15">
        <v>2.7049999999999999E-3</v>
      </c>
      <c r="J261" s="1">
        <f t="shared" si="38"/>
        <v>1</v>
      </c>
      <c r="K261" s="15">
        <f t="shared" si="43"/>
        <v>2.7049999999999999E-3</v>
      </c>
      <c r="L261" s="15">
        <f t="shared" si="39"/>
        <v>0</v>
      </c>
      <c r="M261" s="15">
        <v>1</v>
      </c>
      <c r="N261" s="16"/>
      <c r="O261" s="15">
        <f t="shared" si="44"/>
        <v>313.14999999999998</v>
      </c>
      <c r="P261" s="15">
        <f t="shared" si="40"/>
        <v>40</v>
      </c>
      <c r="Q261" s="15">
        <f t="shared" si="45"/>
        <v>328.15</v>
      </c>
      <c r="R261" s="15">
        <f t="shared" si="41"/>
        <v>55</v>
      </c>
      <c r="S261" s="15">
        <v>8.6174000000000005E-5</v>
      </c>
      <c r="T261" s="15">
        <v>0.15</v>
      </c>
      <c r="U261" s="15" t="s">
        <v>70</v>
      </c>
      <c r="V261" s="15">
        <v>3</v>
      </c>
      <c r="W261" s="15" t="s">
        <v>551</v>
      </c>
      <c r="X261" s="15">
        <f t="shared" si="42"/>
        <v>3.3516327182774051</v>
      </c>
      <c r="Y261" s="15" t="e">
        <f t="shared" si="46"/>
        <v>#DIV/0!</v>
      </c>
    </row>
    <row r="262" spans="2:25" hidden="1" x14ac:dyDescent="0.4">
      <c r="B262" s="15">
        <v>8</v>
      </c>
      <c r="C262" s="15" t="s">
        <v>88</v>
      </c>
      <c r="D262" s="15" t="s">
        <v>321</v>
      </c>
      <c r="E262" s="15" t="s">
        <v>15</v>
      </c>
      <c r="F262" s="15" t="s">
        <v>16</v>
      </c>
      <c r="G262" s="15">
        <v>1</v>
      </c>
      <c r="H262" s="15">
        <v>2.2590000000000002E-3</v>
      </c>
      <c r="I262" s="15">
        <v>2.2590000000000002E-3</v>
      </c>
      <c r="J262" s="1">
        <f t="shared" si="38"/>
        <v>1</v>
      </c>
      <c r="K262" s="15">
        <f t="shared" si="43"/>
        <v>2.2590000000000002E-3</v>
      </c>
      <c r="L262" s="15">
        <f t="shared" si="39"/>
        <v>0</v>
      </c>
      <c r="M262" s="15">
        <v>1</v>
      </c>
      <c r="N262" s="16"/>
      <c r="O262" s="15">
        <f t="shared" si="44"/>
        <v>313.14999999999998</v>
      </c>
      <c r="P262" s="15">
        <f t="shared" si="40"/>
        <v>40</v>
      </c>
      <c r="Q262" s="15">
        <f t="shared" si="45"/>
        <v>328.15</v>
      </c>
      <c r="R262" s="15">
        <f t="shared" si="41"/>
        <v>55</v>
      </c>
      <c r="S262" s="15">
        <v>8.6174000000000005E-5</v>
      </c>
      <c r="T262" s="15">
        <v>0.15</v>
      </c>
      <c r="U262" s="15" t="s">
        <v>70</v>
      </c>
      <c r="V262" s="15">
        <v>3</v>
      </c>
      <c r="W262" s="15" t="s">
        <v>551</v>
      </c>
      <c r="X262" s="15">
        <f t="shared" si="42"/>
        <v>3.3516327182774051</v>
      </c>
      <c r="Y262" s="15" t="e">
        <f t="shared" si="46"/>
        <v>#DIV/0!</v>
      </c>
    </row>
    <row r="263" spans="2:25" hidden="1" x14ac:dyDescent="0.4">
      <c r="B263" s="15">
        <v>8</v>
      </c>
      <c r="C263" s="15" t="s">
        <v>88</v>
      </c>
      <c r="D263" s="15" t="s">
        <v>353</v>
      </c>
      <c r="E263" s="15" t="s">
        <v>15</v>
      </c>
      <c r="F263" s="15" t="s">
        <v>16</v>
      </c>
      <c r="G263" s="15">
        <v>1</v>
      </c>
      <c r="H263" s="15">
        <v>1.0189999999999999E-2</v>
      </c>
      <c r="I263" s="15">
        <v>1.0189999999999999E-2</v>
      </c>
      <c r="J263" s="1">
        <f t="shared" si="38"/>
        <v>1</v>
      </c>
      <c r="K263" s="15">
        <f t="shared" si="43"/>
        <v>1.0189999999999999E-2</v>
      </c>
      <c r="L263" s="15">
        <f t="shared" si="39"/>
        <v>0</v>
      </c>
      <c r="M263" s="15">
        <v>1</v>
      </c>
      <c r="N263" s="16"/>
      <c r="O263" s="15">
        <f t="shared" si="44"/>
        <v>313.14999999999998</v>
      </c>
      <c r="P263" s="15">
        <f t="shared" si="40"/>
        <v>40</v>
      </c>
      <c r="Q263" s="15">
        <f t="shared" si="45"/>
        <v>328.15</v>
      </c>
      <c r="R263" s="15">
        <f t="shared" si="41"/>
        <v>55</v>
      </c>
      <c r="S263" s="15">
        <v>8.6174000000000005E-5</v>
      </c>
      <c r="T263" s="15">
        <v>0.15</v>
      </c>
      <c r="U263" s="15" t="s">
        <v>70</v>
      </c>
      <c r="V263" s="15">
        <v>3</v>
      </c>
      <c r="W263" s="15" t="s">
        <v>551</v>
      </c>
      <c r="X263" s="15">
        <f t="shared" si="42"/>
        <v>3.3516327182774051</v>
      </c>
      <c r="Y263" s="15" t="e">
        <f t="shared" si="46"/>
        <v>#DIV/0!</v>
      </c>
    </row>
    <row r="264" spans="2:25" hidden="1" x14ac:dyDescent="0.4">
      <c r="B264" s="15">
        <v>8</v>
      </c>
      <c r="C264" s="15" t="s">
        <v>88</v>
      </c>
      <c r="D264" s="15" t="s">
        <v>354</v>
      </c>
      <c r="E264" s="15" t="s">
        <v>15</v>
      </c>
      <c r="F264" s="15" t="s">
        <v>16</v>
      </c>
      <c r="G264" s="15">
        <v>2</v>
      </c>
      <c r="H264" s="15">
        <v>2.2590000000000002E-3</v>
      </c>
      <c r="I264" s="15">
        <v>2.2590000000000002E-3</v>
      </c>
      <c r="J264" s="1">
        <f t="shared" si="38"/>
        <v>1</v>
      </c>
      <c r="K264" s="15">
        <f t="shared" si="43"/>
        <v>2.2590000000000002E-3</v>
      </c>
      <c r="L264" s="15">
        <f t="shared" si="39"/>
        <v>0</v>
      </c>
      <c r="M264" s="15">
        <v>1</v>
      </c>
      <c r="N264" s="16"/>
      <c r="O264" s="15">
        <f t="shared" si="44"/>
        <v>313.14999999999998</v>
      </c>
      <c r="P264" s="15">
        <f t="shared" si="40"/>
        <v>40</v>
      </c>
      <c r="Q264" s="15">
        <f t="shared" si="45"/>
        <v>328.15</v>
      </c>
      <c r="R264" s="15">
        <f t="shared" si="41"/>
        <v>55</v>
      </c>
      <c r="S264" s="15">
        <v>8.6174000000000005E-5</v>
      </c>
      <c r="T264" s="15">
        <v>0.15</v>
      </c>
      <c r="U264" s="15" t="s">
        <v>70</v>
      </c>
      <c r="V264" s="15">
        <v>3</v>
      </c>
      <c r="W264" s="15" t="s">
        <v>551</v>
      </c>
      <c r="X264" s="15">
        <f t="shared" si="42"/>
        <v>3.3516327182774051</v>
      </c>
      <c r="Y264" s="15" t="e">
        <f t="shared" si="46"/>
        <v>#DIV/0!</v>
      </c>
    </row>
    <row r="265" spans="2:25" hidden="1" x14ac:dyDescent="0.4">
      <c r="B265" s="15">
        <v>8</v>
      </c>
      <c r="C265" s="15" t="s">
        <v>88</v>
      </c>
      <c r="D265" s="15" t="s">
        <v>355</v>
      </c>
      <c r="E265" s="15" t="s">
        <v>15</v>
      </c>
      <c r="F265" s="15" t="s">
        <v>16</v>
      </c>
      <c r="G265" s="15">
        <v>4</v>
      </c>
      <c r="H265" s="15">
        <v>2.2590000000000002E-3</v>
      </c>
      <c r="I265" s="15">
        <v>4.5170000000000002E-3</v>
      </c>
      <c r="J265" s="1">
        <f t="shared" si="38"/>
        <v>1</v>
      </c>
      <c r="K265" s="15">
        <f t="shared" si="43"/>
        <v>4.5170000000000002E-3</v>
      </c>
      <c r="L265" s="15">
        <f t="shared" si="39"/>
        <v>0</v>
      </c>
      <c r="M265" s="15">
        <v>1</v>
      </c>
      <c r="N265" s="16"/>
      <c r="O265" s="15">
        <f t="shared" si="44"/>
        <v>313.14999999999998</v>
      </c>
      <c r="P265" s="15">
        <f t="shared" si="40"/>
        <v>40</v>
      </c>
      <c r="Q265" s="15">
        <f t="shared" si="45"/>
        <v>328.15</v>
      </c>
      <c r="R265" s="15">
        <f t="shared" si="41"/>
        <v>55</v>
      </c>
      <c r="S265" s="15">
        <v>8.6174000000000005E-5</v>
      </c>
      <c r="T265" s="15">
        <v>0.15</v>
      </c>
      <c r="U265" s="15" t="s">
        <v>70</v>
      </c>
      <c r="V265" s="15">
        <v>3</v>
      </c>
      <c r="W265" s="15" t="s">
        <v>551</v>
      </c>
      <c r="X265" s="15">
        <f t="shared" si="42"/>
        <v>3.3516327182774051</v>
      </c>
      <c r="Y265" s="15" t="e">
        <f t="shared" si="46"/>
        <v>#DIV/0!</v>
      </c>
    </row>
    <row r="266" spans="2:25" hidden="1" x14ac:dyDescent="0.4">
      <c r="B266" s="15">
        <v>8</v>
      </c>
      <c r="C266" s="15" t="s">
        <v>88</v>
      </c>
      <c r="D266" s="15" t="s">
        <v>356</v>
      </c>
      <c r="E266" s="15" t="s">
        <v>15</v>
      </c>
      <c r="F266" s="15" t="s">
        <v>16</v>
      </c>
      <c r="G266" s="15">
        <v>2</v>
      </c>
      <c r="H266" s="15">
        <v>2.7049999999999999E-3</v>
      </c>
      <c r="I266" s="15">
        <v>1.0819E-2</v>
      </c>
      <c r="J266" s="1">
        <f t="shared" si="38"/>
        <v>1</v>
      </c>
      <c r="K266" s="15">
        <f t="shared" si="43"/>
        <v>1.0819E-2</v>
      </c>
      <c r="L266" s="15">
        <f t="shared" si="39"/>
        <v>0</v>
      </c>
      <c r="M266" s="15">
        <v>1</v>
      </c>
      <c r="N266" s="16"/>
      <c r="O266" s="15">
        <f t="shared" si="44"/>
        <v>313.14999999999998</v>
      </c>
      <c r="P266" s="15">
        <f t="shared" si="40"/>
        <v>40</v>
      </c>
      <c r="Q266" s="15">
        <f t="shared" si="45"/>
        <v>328.15</v>
      </c>
      <c r="R266" s="15">
        <f t="shared" si="41"/>
        <v>55</v>
      </c>
      <c r="S266" s="15">
        <v>8.6174000000000005E-5</v>
      </c>
      <c r="T266" s="15">
        <v>0.15</v>
      </c>
      <c r="U266" s="15" t="s">
        <v>70</v>
      </c>
      <c r="V266" s="15">
        <v>3</v>
      </c>
      <c r="W266" s="15" t="s">
        <v>551</v>
      </c>
      <c r="X266" s="15">
        <f t="shared" si="42"/>
        <v>3.3516327182774051</v>
      </c>
      <c r="Y266" s="15" t="e">
        <f t="shared" si="46"/>
        <v>#DIV/0!</v>
      </c>
    </row>
    <row r="267" spans="2:25" hidden="1" x14ac:dyDescent="0.4">
      <c r="B267" s="15">
        <v>8</v>
      </c>
      <c r="C267" s="15" t="s">
        <v>88</v>
      </c>
      <c r="D267" s="15" t="s">
        <v>357</v>
      </c>
      <c r="E267" s="15" t="s">
        <v>15</v>
      </c>
      <c r="F267" s="15" t="s">
        <v>16</v>
      </c>
      <c r="G267" s="15">
        <v>1</v>
      </c>
      <c r="H267" s="15">
        <v>2.7049999999999999E-3</v>
      </c>
      <c r="I267" s="15">
        <v>5.4089999999999997E-3</v>
      </c>
      <c r="J267" s="1">
        <f t="shared" si="38"/>
        <v>1</v>
      </c>
      <c r="K267" s="15">
        <f t="shared" si="43"/>
        <v>5.4089999999999997E-3</v>
      </c>
      <c r="L267" s="15">
        <f t="shared" si="39"/>
        <v>0</v>
      </c>
      <c r="M267" s="15">
        <v>1</v>
      </c>
      <c r="N267" s="16"/>
      <c r="O267" s="15">
        <f t="shared" si="44"/>
        <v>313.14999999999998</v>
      </c>
      <c r="P267" s="15">
        <f t="shared" si="40"/>
        <v>40</v>
      </c>
      <c r="Q267" s="15">
        <f t="shared" si="45"/>
        <v>328.15</v>
      </c>
      <c r="R267" s="15">
        <f t="shared" si="41"/>
        <v>55</v>
      </c>
      <c r="S267" s="15">
        <v>8.6174000000000005E-5</v>
      </c>
      <c r="T267" s="15">
        <v>0.15</v>
      </c>
      <c r="U267" s="15" t="s">
        <v>70</v>
      </c>
      <c r="V267" s="15">
        <v>3</v>
      </c>
      <c r="W267" s="15" t="s">
        <v>551</v>
      </c>
      <c r="X267" s="15">
        <f t="shared" si="42"/>
        <v>3.3516327182774051</v>
      </c>
      <c r="Y267" s="15" t="e">
        <f t="shared" si="46"/>
        <v>#DIV/0!</v>
      </c>
    </row>
    <row r="268" spans="2:25" hidden="1" x14ac:dyDescent="0.4">
      <c r="B268" s="15">
        <v>8</v>
      </c>
      <c r="C268" s="15" t="s">
        <v>88</v>
      </c>
      <c r="D268" s="15" t="s">
        <v>358</v>
      </c>
      <c r="E268" s="15" t="s">
        <v>15</v>
      </c>
      <c r="F268" s="15" t="s">
        <v>16</v>
      </c>
      <c r="G268" s="15">
        <v>1</v>
      </c>
      <c r="H268" s="15">
        <v>2.2590000000000002E-3</v>
      </c>
      <c r="I268" s="15">
        <v>2.2590000000000002E-3</v>
      </c>
      <c r="J268" s="1">
        <f t="shared" si="38"/>
        <v>1</v>
      </c>
      <c r="K268" s="15">
        <f t="shared" si="43"/>
        <v>2.2590000000000002E-3</v>
      </c>
      <c r="L268" s="15">
        <f t="shared" si="39"/>
        <v>0</v>
      </c>
      <c r="M268" s="15">
        <v>1</v>
      </c>
      <c r="N268" s="16"/>
      <c r="O268" s="15">
        <f t="shared" si="44"/>
        <v>313.14999999999998</v>
      </c>
      <c r="P268" s="15">
        <f t="shared" si="40"/>
        <v>40</v>
      </c>
      <c r="Q268" s="15">
        <f t="shared" si="45"/>
        <v>328.15</v>
      </c>
      <c r="R268" s="15">
        <f t="shared" si="41"/>
        <v>55</v>
      </c>
      <c r="S268" s="15">
        <v>8.6174000000000005E-5</v>
      </c>
      <c r="T268" s="15">
        <v>0.15</v>
      </c>
      <c r="U268" s="15" t="s">
        <v>70</v>
      </c>
      <c r="V268" s="15">
        <v>3</v>
      </c>
      <c r="W268" s="15" t="s">
        <v>551</v>
      </c>
      <c r="X268" s="15">
        <f t="shared" si="42"/>
        <v>3.3516327182774051</v>
      </c>
      <c r="Y268" s="15" t="e">
        <f t="shared" si="46"/>
        <v>#DIV/0!</v>
      </c>
    </row>
    <row r="269" spans="2:25" hidden="1" x14ac:dyDescent="0.4">
      <c r="B269" s="15">
        <v>8</v>
      </c>
      <c r="C269" s="15" t="s">
        <v>88</v>
      </c>
      <c r="D269" s="15" t="s">
        <v>359</v>
      </c>
      <c r="E269" s="15" t="s">
        <v>15</v>
      </c>
      <c r="F269" s="15" t="s">
        <v>16</v>
      </c>
      <c r="G269" s="15">
        <v>1</v>
      </c>
      <c r="H269" s="15">
        <v>2.2590000000000002E-3</v>
      </c>
      <c r="I269" s="15">
        <v>2.2590000000000002E-3</v>
      </c>
      <c r="J269" s="1">
        <f t="shared" si="38"/>
        <v>1</v>
      </c>
      <c r="K269" s="15">
        <f t="shared" si="43"/>
        <v>2.2590000000000002E-3</v>
      </c>
      <c r="L269" s="15">
        <f t="shared" si="39"/>
        <v>0</v>
      </c>
      <c r="M269" s="15">
        <v>1</v>
      </c>
      <c r="N269" s="16"/>
      <c r="O269" s="15">
        <f t="shared" si="44"/>
        <v>313.14999999999998</v>
      </c>
      <c r="P269" s="15">
        <f t="shared" si="40"/>
        <v>40</v>
      </c>
      <c r="Q269" s="15">
        <f t="shared" si="45"/>
        <v>328.15</v>
      </c>
      <c r="R269" s="15">
        <f t="shared" si="41"/>
        <v>55</v>
      </c>
      <c r="S269" s="15">
        <v>8.6174000000000005E-5</v>
      </c>
      <c r="T269" s="15">
        <v>0.15</v>
      </c>
      <c r="U269" s="15" t="s">
        <v>70</v>
      </c>
      <c r="V269" s="15">
        <v>3</v>
      </c>
      <c r="W269" s="15" t="s">
        <v>551</v>
      </c>
      <c r="X269" s="15">
        <f t="shared" si="42"/>
        <v>3.3516327182774051</v>
      </c>
      <c r="Y269" s="15" t="e">
        <f t="shared" si="46"/>
        <v>#DIV/0!</v>
      </c>
    </row>
    <row r="270" spans="2:25" hidden="1" x14ac:dyDescent="0.4">
      <c r="B270" s="15">
        <v>8</v>
      </c>
      <c r="C270" s="15" t="s">
        <v>88</v>
      </c>
      <c r="D270" s="15" t="s">
        <v>343</v>
      </c>
      <c r="E270" s="15" t="s">
        <v>15</v>
      </c>
      <c r="F270" s="15" t="s">
        <v>16</v>
      </c>
      <c r="G270" s="15">
        <v>1</v>
      </c>
      <c r="H270" s="15">
        <v>2.2590000000000002E-3</v>
      </c>
      <c r="I270" s="15">
        <v>2.2590000000000002E-3</v>
      </c>
      <c r="J270" s="1">
        <f t="shared" si="38"/>
        <v>1</v>
      </c>
      <c r="K270" s="15">
        <f t="shared" si="43"/>
        <v>2.2590000000000002E-3</v>
      </c>
      <c r="L270" s="15">
        <f t="shared" si="39"/>
        <v>0</v>
      </c>
      <c r="M270" s="15">
        <v>1</v>
      </c>
      <c r="N270" s="16"/>
      <c r="O270" s="15">
        <f t="shared" si="44"/>
        <v>313.14999999999998</v>
      </c>
      <c r="P270" s="15">
        <f t="shared" si="40"/>
        <v>40</v>
      </c>
      <c r="Q270" s="15">
        <f t="shared" si="45"/>
        <v>328.15</v>
      </c>
      <c r="R270" s="15">
        <f t="shared" si="41"/>
        <v>55</v>
      </c>
      <c r="S270" s="15">
        <v>8.6174000000000005E-5</v>
      </c>
      <c r="T270" s="15">
        <v>0.15</v>
      </c>
      <c r="U270" s="15" t="s">
        <v>70</v>
      </c>
      <c r="V270" s="15">
        <v>3</v>
      </c>
      <c r="W270" s="15" t="s">
        <v>551</v>
      </c>
      <c r="X270" s="15">
        <f t="shared" si="42"/>
        <v>3.3516327182774051</v>
      </c>
      <c r="Y270" s="15" t="e">
        <f t="shared" si="46"/>
        <v>#DIV/0!</v>
      </c>
    </row>
    <row r="271" spans="2:25" hidden="1" x14ac:dyDescent="0.4">
      <c r="B271" s="15">
        <v>8</v>
      </c>
      <c r="C271" s="15" t="s">
        <v>88</v>
      </c>
      <c r="D271" s="15" t="s">
        <v>360</v>
      </c>
      <c r="E271" s="15" t="s">
        <v>15</v>
      </c>
      <c r="F271" s="15" t="s">
        <v>16</v>
      </c>
      <c r="G271" s="15">
        <v>1</v>
      </c>
      <c r="H271" s="15">
        <v>2.2590000000000002E-3</v>
      </c>
      <c r="I271" s="15">
        <v>2.2590000000000002E-3</v>
      </c>
      <c r="J271" s="1">
        <f t="shared" ref="J271:J302" si="47">$J$19</f>
        <v>1</v>
      </c>
      <c r="K271" s="15">
        <f t="shared" si="43"/>
        <v>2.2590000000000002E-3</v>
      </c>
      <c r="L271" s="15">
        <f t="shared" ref="L271:L330" si="48">IF(I271=K271,0,1)</f>
        <v>0</v>
      </c>
      <c r="M271" s="15">
        <v>1</v>
      </c>
      <c r="N271" s="16"/>
      <c r="O271" s="15">
        <f t="shared" si="44"/>
        <v>313.14999999999998</v>
      </c>
      <c r="P271" s="15">
        <f t="shared" si="40"/>
        <v>40</v>
      </c>
      <c r="Q271" s="15">
        <f t="shared" si="45"/>
        <v>328.15</v>
      </c>
      <c r="R271" s="15">
        <f t="shared" si="41"/>
        <v>55</v>
      </c>
      <c r="S271" s="15">
        <v>8.6174000000000005E-5</v>
      </c>
      <c r="T271" s="15">
        <v>0.15</v>
      </c>
      <c r="U271" s="15" t="s">
        <v>70</v>
      </c>
      <c r="V271" s="15">
        <v>3</v>
      </c>
      <c r="W271" s="15" t="s">
        <v>551</v>
      </c>
      <c r="X271" s="15">
        <f t="shared" si="42"/>
        <v>3.3516327182774051</v>
      </c>
      <c r="Y271" s="15" t="e">
        <f t="shared" si="46"/>
        <v>#DIV/0!</v>
      </c>
    </row>
    <row r="272" spans="2:25" hidden="1" x14ac:dyDescent="0.4">
      <c r="B272" s="15">
        <v>8</v>
      </c>
      <c r="C272" s="15" t="s">
        <v>88</v>
      </c>
      <c r="D272" s="15" t="s">
        <v>52</v>
      </c>
      <c r="E272" s="15" t="s">
        <v>15</v>
      </c>
      <c r="F272" s="15" t="s">
        <v>16</v>
      </c>
      <c r="G272" s="15">
        <v>6</v>
      </c>
      <c r="H272" s="15">
        <v>2.2590000000000002E-3</v>
      </c>
      <c r="I272" s="15">
        <v>2.2590000000000002E-3</v>
      </c>
      <c r="J272" s="1">
        <f t="shared" si="47"/>
        <v>1</v>
      </c>
      <c r="K272" s="15">
        <f t="shared" si="43"/>
        <v>2.2590000000000002E-3</v>
      </c>
      <c r="L272" s="15">
        <f t="shared" si="48"/>
        <v>0</v>
      </c>
      <c r="M272" s="15">
        <v>1</v>
      </c>
      <c r="N272" s="16"/>
      <c r="O272" s="15">
        <f t="shared" si="44"/>
        <v>313.14999999999998</v>
      </c>
      <c r="P272" s="15">
        <f t="shared" si="40"/>
        <v>40</v>
      </c>
      <c r="Q272" s="15">
        <f t="shared" si="45"/>
        <v>328.15</v>
      </c>
      <c r="R272" s="15">
        <f t="shared" si="41"/>
        <v>55</v>
      </c>
      <c r="S272" s="15">
        <v>8.6174000000000005E-5</v>
      </c>
      <c r="T272" s="15">
        <v>0.15</v>
      </c>
      <c r="U272" s="15" t="s">
        <v>70</v>
      </c>
      <c r="V272" s="15">
        <v>3</v>
      </c>
      <c r="W272" s="15" t="s">
        <v>551</v>
      </c>
      <c r="X272" s="15">
        <f t="shared" si="42"/>
        <v>3.3516327182774051</v>
      </c>
      <c r="Y272" s="15" t="e">
        <f t="shared" si="46"/>
        <v>#DIV/0!</v>
      </c>
    </row>
    <row r="273" spans="2:25" hidden="1" x14ac:dyDescent="0.4">
      <c r="B273" s="15">
        <v>8</v>
      </c>
      <c r="C273" s="15" t="s">
        <v>88</v>
      </c>
      <c r="D273" s="15" t="s">
        <v>51</v>
      </c>
      <c r="E273" s="15" t="s">
        <v>15</v>
      </c>
      <c r="F273" s="15" t="s">
        <v>16</v>
      </c>
      <c r="G273" s="15">
        <v>1</v>
      </c>
      <c r="H273" s="15">
        <v>2.2590000000000002E-3</v>
      </c>
      <c r="I273" s="15">
        <v>1.3552E-2</v>
      </c>
      <c r="J273" s="1">
        <f t="shared" si="47"/>
        <v>1</v>
      </c>
      <c r="K273" s="15">
        <f t="shared" si="43"/>
        <v>1.3552E-2</v>
      </c>
      <c r="L273" s="15">
        <f t="shared" si="48"/>
        <v>0</v>
      </c>
      <c r="M273" s="15">
        <v>1</v>
      </c>
      <c r="N273" s="16"/>
      <c r="O273" s="15">
        <f t="shared" si="44"/>
        <v>313.14999999999998</v>
      </c>
      <c r="P273" s="15">
        <f t="shared" si="40"/>
        <v>40</v>
      </c>
      <c r="Q273" s="15">
        <f t="shared" si="45"/>
        <v>328.15</v>
      </c>
      <c r="R273" s="15">
        <f t="shared" si="41"/>
        <v>55</v>
      </c>
      <c r="S273" s="15">
        <v>8.6174000000000005E-5</v>
      </c>
      <c r="T273" s="15">
        <v>0.15</v>
      </c>
      <c r="U273" s="15" t="s">
        <v>70</v>
      </c>
      <c r="V273" s="15">
        <v>3</v>
      </c>
      <c r="W273" s="15" t="s">
        <v>551</v>
      </c>
      <c r="X273" s="15">
        <f t="shared" si="42"/>
        <v>3.3516327182774051</v>
      </c>
      <c r="Y273" s="15" t="e">
        <f t="shared" si="46"/>
        <v>#DIV/0!</v>
      </c>
    </row>
    <row r="274" spans="2:25" hidden="1" x14ac:dyDescent="0.4">
      <c r="B274" s="15">
        <v>8</v>
      </c>
      <c r="C274" s="15" t="s">
        <v>116</v>
      </c>
      <c r="D274" s="15" t="s">
        <v>361</v>
      </c>
      <c r="E274" s="15" t="s">
        <v>15</v>
      </c>
      <c r="F274" s="15" t="s">
        <v>16</v>
      </c>
      <c r="G274" s="15">
        <v>2</v>
      </c>
      <c r="H274" s="15">
        <v>8.6999999999999994E-3</v>
      </c>
      <c r="I274" s="15">
        <v>8.6999999999999994E-3</v>
      </c>
      <c r="J274" s="1">
        <f t="shared" si="47"/>
        <v>1</v>
      </c>
      <c r="K274" s="15">
        <f t="shared" si="43"/>
        <v>8.6999999999999994E-3</v>
      </c>
      <c r="L274" s="15">
        <f t="shared" si="48"/>
        <v>0</v>
      </c>
      <c r="M274" s="15">
        <v>1</v>
      </c>
      <c r="N274" s="16"/>
      <c r="O274" s="15">
        <f t="shared" si="44"/>
        <v>313.14999999999998</v>
      </c>
      <c r="P274" s="15">
        <f t="shared" si="40"/>
        <v>40</v>
      </c>
      <c r="Q274" s="15">
        <f t="shared" si="45"/>
        <v>328.15</v>
      </c>
      <c r="R274" s="15">
        <f t="shared" si="41"/>
        <v>55</v>
      </c>
      <c r="S274" s="15">
        <v>8.6174000000000005E-5</v>
      </c>
      <c r="T274" s="15">
        <v>0.15</v>
      </c>
      <c r="U274" s="15" t="s">
        <v>70</v>
      </c>
      <c r="V274" s="15">
        <v>3</v>
      </c>
      <c r="W274" s="15" t="s">
        <v>551</v>
      </c>
      <c r="X274" s="15">
        <f t="shared" si="42"/>
        <v>3.3516327182774051</v>
      </c>
      <c r="Y274" s="15" t="e">
        <f t="shared" si="46"/>
        <v>#DIV/0!</v>
      </c>
    </row>
    <row r="275" spans="2:25" hidden="1" x14ac:dyDescent="0.4">
      <c r="B275" s="15">
        <v>8</v>
      </c>
      <c r="C275" s="15" t="s">
        <v>116</v>
      </c>
      <c r="D275" s="15" t="s">
        <v>362</v>
      </c>
      <c r="E275" s="15" t="s">
        <v>15</v>
      </c>
      <c r="F275" s="15" t="s">
        <v>16</v>
      </c>
      <c r="G275" s="15">
        <v>2</v>
      </c>
      <c r="H275" s="15">
        <v>1.0189999999999999E-2</v>
      </c>
      <c r="I275" s="15">
        <v>2.0381E-2</v>
      </c>
      <c r="J275" s="1">
        <f t="shared" si="47"/>
        <v>1</v>
      </c>
      <c r="K275" s="15">
        <f t="shared" si="43"/>
        <v>2.0381E-2</v>
      </c>
      <c r="L275" s="15">
        <f t="shared" si="48"/>
        <v>0</v>
      </c>
      <c r="M275" s="15">
        <v>1</v>
      </c>
      <c r="N275" s="16"/>
      <c r="O275" s="15">
        <f t="shared" si="44"/>
        <v>313.14999999999998</v>
      </c>
      <c r="P275" s="15">
        <f t="shared" si="40"/>
        <v>40</v>
      </c>
      <c r="Q275" s="15">
        <f t="shared" si="45"/>
        <v>328.15</v>
      </c>
      <c r="R275" s="15">
        <f t="shared" si="41"/>
        <v>55</v>
      </c>
      <c r="S275" s="15">
        <v>8.6174000000000005E-5</v>
      </c>
      <c r="T275" s="15">
        <v>0.15</v>
      </c>
      <c r="U275" s="15" t="s">
        <v>70</v>
      </c>
      <c r="V275" s="15">
        <v>3</v>
      </c>
      <c r="W275" s="15" t="s">
        <v>551</v>
      </c>
      <c r="X275" s="15">
        <f t="shared" si="42"/>
        <v>3.3516327182774051</v>
      </c>
      <c r="Y275" s="15" t="e">
        <f t="shared" si="46"/>
        <v>#DIV/0!</v>
      </c>
    </row>
    <row r="276" spans="2:25" hidden="1" x14ac:dyDescent="0.4">
      <c r="B276" s="15">
        <v>8</v>
      </c>
      <c r="C276" s="15" t="s">
        <v>116</v>
      </c>
      <c r="D276" s="15" t="s">
        <v>363</v>
      </c>
      <c r="E276" s="15" t="s">
        <v>15</v>
      </c>
      <c r="F276" s="15" t="s">
        <v>525</v>
      </c>
      <c r="G276" s="15">
        <v>1</v>
      </c>
      <c r="H276" s="15">
        <v>0.16678699999999999</v>
      </c>
      <c r="I276" s="15">
        <v>0.33357399999999998</v>
      </c>
      <c r="J276" s="1">
        <f t="shared" si="47"/>
        <v>1</v>
      </c>
      <c r="K276" s="15">
        <f t="shared" si="43"/>
        <v>0.33357399999999998</v>
      </c>
      <c r="L276" s="15">
        <f t="shared" si="48"/>
        <v>0</v>
      </c>
      <c r="M276" s="15">
        <v>1</v>
      </c>
      <c r="N276" s="16"/>
      <c r="O276" s="15">
        <f t="shared" si="44"/>
        <v>313.14999999999998</v>
      </c>
      <c r="P276" s="15">
        <f t="shared" si="40"/>
        <v>40</v>
      </c>
      <c r="Q276" s="15">
        <f t="shared" si="45"/>
        <v>328.15</v>
      </c>
      <c r="R276" s="15">
        <f t="shared" si="41"/>
        <v>55</v>
      </c>
      <c r="S276" s="15">
        <v>8.6174000000000005E-5</v>
      </c>
      <c r="T276" s="15">
        <v>0.05</v>
      </c>
      <c r="U276" s="15" t="s">
        <v>70</v>
      </c>
      <c r="V276" s="15">
        <v>3</v>
      </c>
      <c r="W276" s="15" t="s">
        <v>551</v>
      </c>
      <c r="X276" s="15">
        <f t="shared" si="42"/>
        <v>2.8293773340314585</v>
      </c>
      <c r="Y276" s="15" t="e">
        <f t="shared" si="46"/>
        <v>#DIV/0!</v>
      </c>
    </row>
    <row r="277" spans="2:25" hidden="1" x14ac:dyDescent="0.4">
      <c r="B277" s="15">
        <v>8</v>
      </c>
      <c r="C277" s="15" t="s">
        <v>116</v>
      </c>
      <c r="D277" s="15" t="s">
        <v>364</v>
      </c>
      <c r="E277" s="15" t="s">
        <v>15</v>
      </c>
      <c r="F277" s="15" t="s">
        <v>16</v>
      </c>
      <c r="G277" s="15">
        <v>4</v>
      </c>
      <c r="H277" s="15">
        <v>8.6999999999999994E-3</v>
      </c>
      <c r="I277" s="15">
        <v>8.6999999999999994E-3</v>
      </c>
      <c r="J277" s="1">
        <f t="shared" si="47"/>
        <v>1</v>
      </c>
      <c r="K277" s="15">
        <f t="shared" si="43"/>
        <v>8.6999999999999994E-3</v>
      </c>
      <c r="L277" s="15">
        <f t="shared" si="48"/>
        <v>0</v>
      </c>
      <c r="M277" s="15">
        <v>1</v>
      </c>
      <c r="N277" s="16"/>
      <c r="O277" s="15">
        <f t="shared" si="44"/>
        <v>313.14999999999998</v>
      </c>
      <c r="P277" s="15">
        <f t="shared" si="40"/>
        <v>40</v>
      </c>
      <c r="Q277" s="15">
        <f t="shared" si="45"/>
        <v>328.15</v>
      </c>
      <c r="R277" s="15">
        <f t="shared" si="41"/>
        <v>55</v>
      </c>
      <c r="S277" s="15">
        <v>8.6174000000000005E-5</v>
      </c>
      <c r="T277" s="15">
        <v>0.15</v>
      </c>
      <c r="U277" s="15" t="s">
        <v>70</v>
      </c>
      <c r="V277" s="15">
        <v>3</v>
      </c>
      <c r="W277" s="15" t="s">
        <v>551</v>
      </c>
      <c r="X277" s="15">
        <f t="shared" si="42"/>
        <v>3.3516327182774051</v>
      </c>
      <c r="Y277" s="15" t="e">
        <f t="shared" si="46"/>
        <v>#DIV/0!</v>
      </c>
    </row>
    <row r="278" spans="2:25" hidden="1" x14ac:dyDescent="0.4">
      <c r="B278" s="15">
        <v>8</v>
      </c>
      <c r="C278" s="15" t="s">
        <v>47</v>
      </c>
      <c r="D278" s="15" t="s">
        <v>174</v>
      </c>
      <c r="E278" s="15" t="s">
        <v>48</v>
      </c>
      <c r="F278" s="15" t="s">
        <v>49</v>
      </c>
      <c r="G278" s="15">
        <v>2</v>
      </c>
      <c r="H278" s="15">
        <v>1.807045</v>
      </c>
      <c r="I278" s="15">
        <v>7.22818</v>
      </c>
      <c r="J278" s="1">
        <f t="shared" si="47"/>
        <v>1</v>
      </c>
      <c r="K278" s="15">
        <f t="shared" si="43"/>
        <v>7.22818</v>
      </c>
      <c r="L278" s="15">
        <f t="shared" si="48"/>
        <v>0</v>
      </c>
      <c r="M278" s="15">
        <v>1</v>
      </c>
      <c r="N278" s="16"/>
      <c r="O278" s="15">
        <f t="shared" si="44"/>
        <v>313.14999999999998</v>
      </c>
      <c r="P278" s="15">
        <f t="shared" si="40"/>
        <v>40</v>
      </c>
      <c r="Q278" s="15">
        <f t="shared" si="45"/>
        <v>328.15</v>
      </c>
      <c r="R278" s="15">
        <f t="shared" si="41"/>
        <v>55</v>
      </c>
      <c r="S278" s="15">
        <v>8.6174000000000005E-5</v>
      </c>
      <c r="T278" s="15">
        <v>0.4</v>
      </c>
      <c r="U278" s="15" t="s">
        <v>70</v>
      </c>
      <c r="V278" s="15">
        <v>3</v>
      </c>
      <c r="W278" s="15" t="s">
        <v>551</v>
      </c>
      <c r="X278" s="15">
        <f t="shared" si="42"/>
        <v>5.1188252000049976</v>
      </c>
      <c r="Y278" s="15" t="e">
        <f t="shared" si="46"/>
        <v>#DIV/0!</v>
      </c>
    </row>
    <row r="279" spans="2:25" hidden="1" x14ac:dyDescent="0.4">
      <c r="B279" s="15">
        <v>8</v>
      </c>
      <c r="C279" s="15" t="s">
        <v>114</v>
      </c>
      <c r="D279" s="15" t="s">
        <v>365</v>
      </c>
      <c r="E279" s="15" t="s">
        <v>19</v>
      </c>
      <c r="F279" s="15" t="s">
        <v>520</v>
      </c>
      <c r="G279" s="15">
        <v>1</v>
      </c>
      <c r="H279" s="15">
        <v>0.13200000000000001</v>
      </c>
      <c r="I279" s="15">
        <v>0.26400000000000001</v>
      </c>
      <c r="J279" s="1">
        <f t="shared" si="47"/>
        <v>1</v>
      </c>
      <c r="K279" s="15">
        <f t="shared" si="43"/>
        <v>0.26400000000000001</v>
      </c>
      <c r="L279" s="15">
        <f t="shared" si="48"/>
        <v>0</v>
      </c>
      <c r="M279" s="15">
        <v>1</v>
      </c>
      <c r="N279" s="16"/>
      <c r="O279" s="15">
        <f t="shared" si="44"/>
        <v>313.14999999999998</v>
      </c>
      <c r="P279" s="15">
        <f t="shared" si="40"/>
        <v>40</v>
      </c>
      <c r="Q279" s="15">
        <f t="shared" si="45"/>
        <v>328.15</v>
      </c>
      <c r="R279" s="15">
        <f t="shared" si="41"/>
        <v>55</v>
      </c>
      <c r="S279" s="15">
        <v>8.6174000000000005E-5</v>
      </c>
      <c r="T279" s="15">
        <v>0.15</v>
      </c>
      <c r="U279" s="15" t="s">
        <v>70</v>
      </c>
      <c r="V279" s="15">
        <v>3</v>
      </c>
      <c r="W279" s="15" t="s">
        <v>551</v>
      </c>
      <c r="X279" s="15">
        <f t="shared" si="42"/>
        <v>3.3516327182774051</v>
      </c>
      <c r="Y279" s="15" t="e">
        <f t="shared" si="46"/>
        <v>#DIV/0!</v>
      </c>
    </row>
    <row r="280" spans="2:25" hidden="1" x14ac:dyDescent="0.4">
      <c r="B280" s="15">
        <v>8</v>
      </c>
      <c r="C280" s="15" t="s">
        <v>59</v>
      </c>
      <c r="D280" s="15" t="s">
        <v>366</v>
      </c>
      <c r="E280" s="15" t="s">
        <v>4</v>
      </c>
      <c r="F280" s="15" t="s">
        <v>18</v>
      </c>
      <c r="G280" s="15">
        <v>1</v>
      </c>
      <c r="H280" s="15">
        <v>3.7206999999999997E-2</v>
      </c>
      <c r="I280" s="15">
        <v>3.7206999999999997E-2</v>
      </c>
      <c r="J280" s="1">
        <f t="shared" si="47"/>
        <v>1</v>
      </c>
      <c r="K280" s="15">
        <f t="shared" si="43"/>
        <v>3.7206999999999997E-2</v>
      </c>
      <c r="L280" s="15">
        <f t="shared" si="48"/>
        <v>0</v>
      </c>
      <c r="M280" s="15">
        <v>1</v>
      </c>
      <c r="N280" s="11"/>
      <c r="O280" s="15">
        <f t="shared" si="44"/>
        <v>313.14999999999998</v>
      </c>
      <c r="P280" s="15">
        <f t="shared" ref="P280:P343" si="49">$H$11</f>
        <v>40</v>
      </c>
      <c r="Q280" s="15">
        <f t="shared" si="45"/>
        <v>328.15</v>
      </c>
      <c r="R280" s="15">
        <f t="shared" ref="R280:R343" si="50">$I$11</f>
        <v>55</v>
      </c>
      <c r="S280" s="15">
        <v>8.6174000000000005E-5</v>
      </c>
      <c r="T280" s="15">
        <v>0.35</v>
      </c>
      <c r="U280" s="15" t="s">
        <v>70</v>
      </c>
      <c r="V280" s="15">
        <v>1</v>
      </c>
      <c r="W280" s="15" t="s">
        <v>552</v>
      </c>
      <c r="X280" s="15">
        <f t="shared" ref="X280:X343" si="51">EXP((T280/S280)*(1/O280-1/Q280))*((R280/P280)^V280)</f>
        <v>2.4876090457606721</v>
      </c>
      <c r="Y280" s="15" t="e">
        <f t="shared" si="46"/>
        <v>#DIV/0!</v>
      </c>
    </row>
    <row r="281" spans="2:25" hidden="1" x14ac:dyDescent="0.4">
      <c r="B281" s="15">
        <v>8</v>
      </c>
      <c r="C281" s="15" t="s">
        <v>59</v>
      </c>
      <c r="D281" s="15" t="s">
        <v>367</v>
      </c>
      <c r="E281" s="15" t="s">
        <v>4</v>
      </c>
      <c r="F281" s="15" t="s">
        <v>18</v>
      </c>
      <c r="G281" s="15">
        <v>2</v>
      </c>
      <c r="H281" s="15">
        <v>1.2145E-2</v>
      </c>
      <c r="I281" s="15">
        <v>1.2145E-2</v>
      </c>
      <c r="J281" s="1">
        <f t="shared" si="47"/>
        <v>1</v>
      </c>
      <c r="K281" s="15">
        <f t="shared" si="43"/>
        <v>1.2145E-2</v>
      </c>
      <c r="L281" s="15">
        <f t="shared" si="48"/>
        <v>0</v>
      </c>
      <c r="M281" s="15">
        <v>1</v>
      </c>
      <c r="N281" s="16"/>
      <c r="O281" s="15">
        <f t="shared" si="44"/>
        <v>313.14999999999998</v>
      </c>
      <c r="P281" s="15">
        <f t="shared" si="49"/>
        <v>40</v>
      </c>
      <c r="Q281" s="15">
        <f t="shared" si="45"/>
        <v>328.15</v>
      </c>
      <c r="R281" s="15">
        <f t="shared" si="50"/>
        <v>55</v>
      </c>
      <c r="S281" s="15">
        <v>8.6174000000000005E-5</v>
      </c>
      <c r="T281" s="15">
        <v>0.35</v>
      </c>
      <c r="U281" s="15" t="s">
        <v>70</v>
      </c>
      <c r="V281" s="15">
        <v>1</v>
      </c>
      <c r="W281" s="15" t="s">
        <v>552</v>
      </c>
      <c r="X281" s="15">
        <f t="shared" si="51"/>
        <v>2.4876090457606721</v>
      </c>
      <c r="Y281" s="15" t="e">
        <f t="shared" si="46"/>
        <v>#DIV/0!</v>
      </c>
    </row>
    <row r="282" spans="2:25" hidden="1" x14ac:dyDescent="0.4">
      <c r="B282" s="15">
        <v>8</v>
      </c>
      <c r="C282" s="15" t="s">
        <v>59</v>
      </c>
      <c r="D282" s="15" t="s">
        <v>368</v>
      </c>
      <c r="E282" s="15" t="s">
        <v>4</v>
      </c>
      <c r="F282" s="15" t="s">
        <v>18</v>
      </c>
      <c r="G282" s="15">
        <v>1</v>
      </c>
      <c r="H282" s="15">
        <v>1.5779000000000001E-2</v>
      </c>
      <c r="I282" s="15">
        <v>3.1557000000000002E-2</v>
      </c>
      <c r="J282" s="1">
        <f t="shared" si="47"/>
        <v>1</v>
      </c>
      <c r="K282" s="15">
        <f t="shared" si="43"/>
        <v>3.1557000000000002E-2</v>
      </c>
      <c r="L282" s="15">
        <f t="shared" si="48"/>
        <v>0</v>
      </c>
      <c r="M282" s="15">
        <v>1</v>
      </c>
      <c r="N282" s="16"/>
      <c r="O282" s="15">
        <f t="shared" si="44"/>
        <v>313.14999999999998</v>
      </c>
      <c r="P282" s="15">
        <f t="shared" si="49"/>
        <v>40</v>
      </c>
      <c r="Q282" s="15">
        <f t="shared" si="45"/>
        <v>328.15</v>
      </c>
      <c r="R282" s="15">
        <f t="shared" si="50"/>
        <v>55</v>
      </c>
      <c r="S282" s="15">
        <v>8.6174000000000005E-5</v>
      </c>
      <c r="T282" s="15">
        <v>0.35</v>
      </c>
      <c r="U282" s="15" t="s">
        <v>70</v>
      </c>
      <c r="V282" s="15">
        <v>1</v>
      </c>
      <c r="W282" s="15" t="s">
        <v>552</v>
      </c>
      <c r="X282" s="15">
        <f t="shared" si="51"/>
        <v>2.4876090457606721</v>
      </c>
      <c r="Y282" s="15" t="e">
        <f t="shared" si="46"/>
        <v>#DIV/0!</v>
      </c>
    </row>
    <row r="283" spans="2:25" hidden="1" x14ac:dyDescent="0.4">
      <c r="B283" s="15">
        <v>8</v>
      </c>
      <c r="C283" s="15" t="s">
        <v>59</v>
      </c>
      <c r="D283" s="15" t="s">
        <v>369</v>
      </c>
      <c r="E283" s="15" t="s">
        <v>4</v>
      </c>
      <c r="F283" s="15" t="s">
        <v>18</v>
      </c>
      <c r="G283" s="15">
        <v>1</v>
      </c>
      <c r="H283" s="15">
        <v>9.2203999999999994E-2</v>
      </c>
      <c r="I283" s="15">
        <v>9.2203999999999994E-2</v>
      </c>
      <c r="J283" s="1">
        <f t="shared" si="47"/>
        <v>1</v>
      </c>
      <c r="K283" s="15">
        <f t="shared" si="43"/>
        <v>9.2203999999999994E-2</v>
      </c>
      <c r="L283" s="15">
        <f t="shared" si="48"/>
        <v>0</v>
      </c>
      <c r="M283" s="15">
        <v>1</v>
      </c>
      <c r="N283" s="16"/>
      <c r="O283" s="15">
        <f t="shared" si="44"/>
        <v>313.14999999999998</v>
      </c>
      <c r="P283" s="15">
        <f t="shared" si="49"/>
        <v>40</v>
      </c>
      <c r="Q283" s="15">
        <f t="shared" si="45"/>
        <v>328.15</v>
      </c>
      <c r="R283" s="15">
        <f t="shared" si="50"/>
        <v>55</v>
      </c>
      <c r="S283" s="15">
        <v>8.6174000000000005E-5</v>
      </c>
      <c r="T283" s="15">
        <v>0.35</v>
      </c>
      <c r="U283" s="15" t="s">
        <v>70</v>
      </c>
      <c r="V283" s="15">
        <v>1</v>
      </c>
      <c r="W283" s="15" t="s">
        <v>552</v>
      </c>
      <c r="X283" s="15">
        <f t="shared" si="51"/>
        <v>2.4876090457606721</v>
      </c>
      <c r="Y283" s="15" t="e">
        <f t="shared" si="46"/>
        <v>#DIV/0!</v>
      </c>
    </row>
    <row r="284" spans="2:25" hidden="1" x14ac:dyDescent="0.4">
      <c r="B284" s="15">
        <v>8</v>
      </c>
      <c r="C284" s="15" t="s">
        <v>59</v>
      </c>
      <c r="D284" s="15" t="s">
        <v>370</v>
      </c>
      <c r="E284" s="15" t="s">
        <v>4</v>
      </c>
      <c r="F284" s="15" t="s">
        <v>5</v>
      </c>
      <c r="G284" s="15">
        <v>1</v>
      </c>
      <c r="H284" s="15">
        <v>8.9449999999999998E-3</v>
      </c>
      <c r="I284" s="15">
        <v>8.9449999999999998E-3</v>
      </c>
      <c r="J284" s="1">
        <f t="shared" si="47"/>
        <v>1</v>
      </c>
      <c r="K284" s="15">
        <f t="shared" si="43"/>
        <v>8.9449999999999998E-3</v>
      </c>
      <c r="L284" s="15">
        <f t="shared" si="48"/>
        <v>0</v>
      </c>
      <c r="M284" s="15">
        <v>1</v>
      </c>
      <c r="N284" s="16"/>
      <c r="O284" s="15">
        <f t="shared" si="44"/>
        <v>313.14999999999998</v>
      </c>
      <c r="P284" s="15">
        <f t="shared" si="49"/>
        <v>40</v>
      </c>
      <c r="Q284" s="15">
        <f t="shared" si="45"/>
        <v>328.15</v>
      </c>
      <c r="R284" s="15">
        <f t="shared" si="50"/>
        <v>55</v>
      </c>
      <c r="S284" s="15">
        <v>8.6174000000000005E-5</v>
      </c>
      <c r="T284" s="15">
        <v>0.56000000000000005</v>
      </c>
      <c r="U284" s="15" t="s">
        <v>70</v>
      </c>
      <c r="V284" s="15">
        <v>1</v>
      </c>
      <c r="W284" s="15" t="s">
        <v>552</v>
      </c>
      <c r="X284" s="15">
        <f t="shared" si="51"/>
        <v>3.5503386874756586</v>
      </c>
      <c r="Y284" s="15" t="e">
        <f t="shared" ref="Y284:Y315" si="52">(K284/$K$18)*X284</f>
        <v>#DIV/0!</v>
      </c>
    </row>
    <row r="285" spans="2:25" hidden="1" x14ac:dyDescent="0.4">
      <c r="B285" s="15">
        <v>8</v>
      </c>
      <c r="C285" s="15" t="s">
        <v>59</v>
      </c>
      <c r="D285" s="15" t="s">
        <v>371</v>
      </c>
      <c r="E285" s="15" t="s">
        <v>4</v>
      </c>
      <c r="F285" s="15" t="s">
        <v>18</v>
      </c>
      <c r="G285" s="15">
        <v>1</v>
      </c>
      <c r="H285" s="15">
        <v>9.9446999999999994E-2</v>
      </c>
      <c r="I285" s="15">
        <v>9.9446999999999994E-2</v>
      </c>
      <c r="J285" s="1">
        <f t="shared" si="47"/>
        <v>1</v>
      </c>
      <c r="K285" s="15">
        <f t="shared" si="43"/>
        <v>9.9446999999999994E-2</v>
      </c>
      <c r="L285" s="15">
        <f t="shared" si="48"/>
        <v>0</v>
      </c>
      <c r="M285" s="15">
        <v>1</v>
      </c>
      <c r="N285" s="16"/>
      <c r="O285" s="15">
        <f t="shared" si="44"/>
        <v>313.14999999999998</v>
      </c>
      <c r="P285" s="15">
        <f t="shared" si="49"/>
        <v>40</v>
      </c>
      <c r="Q285" s="15">
        <f t="shared" si="45"/>
        <v>328.15</v>
      </c>
      <c r="R285" s="15">
        <f t="shared" si="50"/>
        <v>55</v>
      </c>
      <c r="S285" s="15">
        <v>8.6174000000000005E-5</v>
      </c>
      <c r="T285" s="15">
        <v>0.35</v>
      </c>
      <c r="U285" s="15" t="s">
        <v>70</v>
      </c>
      <c r="V285" s="15">
        <v>1</v>
      </c>
      <c r="W285" s="15" t="s">
        <v>552</v>
      </c>
      <c r="X285" s="15">
        <f t="shared" si="51"/>
        <v>2.4876090457606721</v>
      </c>
      <c r="Y285" s="15" t="e">
        <f t="shared" si="52"/>
        <v>#DIV/0!</v>
      </c>
    </row>
    <row r="286" spans="2:25" hidden="1" x14ac:dyDescent="0.4">
      <c r="B286" s="15">
        <v>8</v>
      </c>
      <c r="C286" s="15" t="s">
        <v>59</v>
      </c>
      <c r="D286" s="15" t="s">
        <v>372</v>
      </c>
      <c r="E286" s="15" t="s">
        <v>4</v>
      </c>
      <c r="F286" s="15" t="s">
        <v>5</v>
      </c>
      <c r="G286" s="15">
        <v>3</v>
      </c>
      <c r="H286" s="15">
        <v>1.7833999999999999E-2</v>
      </c>
      <c r="I286" s="15">
        <v>1.7833999999999999E-2</v>
      </c>
      <c r="J286" s="1">
        <f t="shared" si="47"/>
        <v>1</v>
      </c>
      <c r="K286" s="15">
        <f t="shared" si="43"/>
        <v>1.7833999999999999E-2</v>
      </c>
      <c r="L286" s="15">
        <f t="shared" si="48"/>
        <v>0</v>
      </c>
      <c r="M286" s="15">
        <v>1</v>
      </c>
      <c r="N286" s="16"/>
      <c r="O286" s="15">
        <f t="shared" si="44"/>
        <v>313.14999999999998</v>
      </c>
      <c r="P286" s="15">
        <f t="shared" si="49"/>
        <v>40</v>
      </c>
      <c r="Q286" s="15">
        <f t="shared" si="45"/>
        <v>328.15</v>
      </c>
      <c r="R286" s="15">
        <f t="shared" si="50"/>
        <v>55</v>
      </c>
      <c r="S286" s="15">
        <v>8.6174000000000005E-5</v>
      </c>
      <c r="T286" s="15">
        <v>0.56000000000000005</v>
      </c>
      <c r="U286" s="15" t="s">
        <v>70</v>
      </c>
      <c r="V286" s="15">
        <v>1</v>
      </c>
      <c r="W286" s="15" t="s">
        <v>552</v>
      </c>
      <c r="X286" s="15">
        <f t="shared" si="51"/>
        <v>3.5503386874756586</v>
      </c>
      <c r="Y286" s="15" t="e">
        <f t="shared" si="52"/>
        <v>#DIV/0!</v>
      </c>
    </row>
    <row r="287" spans="2:25" hidden="1" x14ac:dyDescent="0.4">
      <c r="B287" s="15">
        <v>8</v>
      </c>
      <c r="C287" s="15" t="s">
        <v>59</v>
      </c>
      <c r="D287" s="15" t="s">
        <v>373</v>
      </c>
      <c r="E287" s="15" t="s">
        <v>11</v>
      </c>
      <c r="F287" s="15" t="s">
        <v>12</v>
      </c>
      <c r="G287" s="15">
        <v>1</v>
      </c>
      <c r="H287" s="15">
        <v>2.1124E-2</v>
      </c>
      <c r="I287" s="15">
        <v>6.3372999999999999E-2</v>
      </c>
      <c r="J287" s="1">
        <f t="shared" si="47"/>
        <v>1</v>
      </c>
      <c r="K287" s="15">
        <f t="shared" si="43"/>
        <v>6.3372999999999999E-2</v>
      </c>
      <c r="L287" s="15">
        <f t="shared" si="48"/>
        <v>0</v>
      </c>
      <c r="M287" s="15">
        <v>1</v>
      </c>
      <c r="N287" s="16"/>
      <c r="O287" s="15">
        <f t="shared" si="44"/>
        <v>313.14999999999998</v>
      </c>
      <c r="P287" s="15">
        <f t="shared" si="49"/>
        <v>40</v>
      </c>
      <c r="Q287" s="15">
        <f t="shared" si="45"/>
        <v>328.15</v>
      </c>
      <c r="R287" s="15">
        <f t="shared" si="50"/>
        <v>55</v>
      </c>
      <c r="S287" s="15">
        <v>8.6174000000000005E-5</v>
      </c>
      <c r="T287" s="15">
        <v>0.22</v>
      </c>
      <c r="U287" s="15" t="s">
        <v>70</v>
      </c>
      <c r="V287" s="15">
        <v>1</v>
      </c>
      <c r="W287" s="15" t="s">
        <v>552</v>
      </c>
      <c r="X287" s="15">
        <f t="shared" si="51"/>
        <v>1.9959373758100374</v>
      </c>
      <c r="Y287" s="15" t="e">
        <f t="shared" si="52"/>
        <v>#DIV/0!</v>
      </c>
    </row>
    <row r="288" spans="2:25" hidden="1" x14ac:dyDescent="0.4">
      <c r="B288" s="15">
        <v>8</v>
      </c>
      <c r="C288" s="15" t="s">
        <v>59</v>
      </c>
      <c r="D288" s="15" t="s">
        <v>374</v>
      </c>
      <c r="E288" s="15" t="s">
        <v>4</v>
      </c>
      <c r="F288" s="15" t="s">
        <v>17</v>
      </c>
      <c r="G288" s="15">
        <v>1</v>
      </c>
      <c r="H288" s="15">
        <v>1.3927E-2</v>
      </c>
      <c r="I288" s="15">
        <v>1.3927E-2</v>
      </c>
      <c r="J288" s="1">
        <f t="shared" si="47"/>
        <v>1</v>
      </c>
      <c r="K288" s="15">
        <f t="shared" si="43"/>
        <v>1.3927E-2</v>
      </c>
      <c r="L288" s="15">
        <f t="shared" si="48"/>
        <v>0</v>
      </c>
      <c r="M288" s="15">
        <v>1</v>
      </c>
      <c r="N288" s="16"/>
      <c r="O288" s="15">
        <f t="shared" si="44"/>
        <v>313.14999999999998</v>
      </c>
      <c r="P288" s="15">
        <f t="shared" si="49"/>
        <v>40</v>
      </c>
      <c r="Q288" s="15">
        <f t="shared" si="45"/>
        <v>328.15</v>
      </c>
      <c r="R288" s="15">
        <f t="shared" si="50"/>
        <v>55</v>
      </c>
      <c r="S288" s="15">
        <v>8.6174000000000005E-5</v>
      </c>
      <c r="T288" s="1">
        <v>0.35</v>
      </c>
      <c r="U288" s="15" t="s">
        <v>70</v>
      </c>
      <c r="V288" s="15">
        <v>1</v>
      </c>
      <c r="W288" s="15" t="s">
        <v>552</v>
      </c>
      <c r="X288" s="15">
        <f t="shared" si="51"/>
        <v>2.4876090457606721</v>
      </c>
      <c r="Y288" s="15" t="e">
        <f t="shared" si="52"/>
        <v>#DIV/0!</v>
      </c>
    </row>
    <row r="289" spans="2:25" hidden="1" x14ac:dyDescent="0.4">
      <c r="B289" s="15">
        <v>8</v>
      </c>
      <c r="C289" s="15" t="s">
        <v>59</v>
      </c>
      <c r="D289" s="15" t="s">
        <v>40</v>
      </c>
      <c r="E289" s="15" t="s">
        <v>4</v>
      </c>
      <c r="F289" s="15" t="s">
        <v>18</v>
      </c>
      <c r="G289" s="15">
        <v>3</v>
      </c>
      <c r="H289" s="15">
        <v>0.18451400000000001</v>
      </c>
      <c r="I289" s="15">
        <v>0.18451400000000001</v>
      </c>
      <c r="J289" s="1">
        <f t="shared" si="47"/>
        <v>1</v>
      </c>
      <c r="K289" s="15">
        <f t="shared" si="43"/>
        <v>0.18451400000000001</v>
      </c>
      <c r="L289" s="15">
        <f t="shared" si="48"/>
        <v>0</v>
      </c>
      <c r="M289" s="15">
        <v>1</v>
      </c>
      <c r="N289" s="16"/>
      <c r="O289" s="15">
        <f t="shared" si="44"/>
        <v>313.14999999999998</v>
      </c>
      <c r="P289" s="15">
        <f t="shared" si="49"/>
        <v>40</v>
      </c>
      <c r="Q289" s="15">
        <f t="shared" si="45"/>
        <v>328.15</v>
      </c>
      <c r="R289" s="15">
        <f t="shared" si="50"/>
        <v>55</v>
      </c>
      <c r="S289" s="15">
        <v>8.6174000000000005E-5</v>
      </c>
      <c r="T289" s="15">
        <v>0.35</v>
      </c>
      <c r="U289" s="15" t="s">
        <v>70</v>
      </c>
      <c r="V289" s="15">
        <v>1</v>
      </c>
      <c r="W289" s="15" t="s">
        <v>552</v>
      </c>
      <c r="X289" s="15">
        <f t="shared" si="51"/>
        <v>2.4876090457606721</v>
      </c>
      <c r="Y289" s="15" t="e">
        <f t="shared" si="52"/>
        <v>#DIV/0!</v>
      </c>
    </row>
    <row r="290" spans="2:25" hidden="1" x14ac:dyDescent="0.4">
      <c r="B290" s="15">
        <v>8</v>
      </c>
      <c r="C290" s="15" t="s">
        <v>59</v>
      </c>
      <c r="D290" s="15" t="s">
        <v>375</v>
      </c>
      <c r="E290" s="15" t="s">
        <v>7</v>
      </c>
      <c r="F290" s="15" t="s">
        <v>38</v>
      </c>
      <c r="G290" s="15">
        <v>6</v>
      </c>
      <c r="H290" s="15">
        <v>0.21442800000000001</v>
      </c>
      <c r="I290" s="15">
        <v>0.64328300000000005</v>
      </c>
      <c r="J290" s="1">
        <f t="shared" si="47"/>
        <v>1</v>
      </c>
      <c r="K290" s="15">
        <f t="shared" ref="K290:K334" si="53">I290*J290</f>
        <v>0.64328300000000005</v>
      </c>
      <c r="L290" s="15">
        <f t="shared" si="48"/>
        <v>0</v>
      </c>
      <c r="M290" s="15">
        <v>1</v>
      </c>
      <c r="N290" s="16"/>
      <c r="O290" s="15">
        <f t="shared" si="44"/>
        <v>313.14999999999998</v>
      </c>
      <c r="P290" s="15">
        <f t="shared" si="49"/>
        <v>40</v>
      </c>
      <c r="Q290" s="15">
        <f t="shared" si="45"/>
        <v>328.15</v>
      </c>
      <c r="R290" s="15">
        <f t="shared" si="50"/>
        <v>55</v>
      </c>
      <c r="S290" s="15">
        <v>8.6174000000000005E-5</v>
      </c>
      <c r="T290" s="15">
        <v>0.15</v>
      </c>
      <c r="U290" s="15" t="s">
        <v>70</v>
      </c>
      <c r="V290" s="15">
        <v>3</v>
      </c>
      <c r="W290" s="15" t="s">
        <v>551</v>
      </c>
      <c r="X290" s="15">
        <f t="shared" si="51"/>
        <v>3.3516327182774051</v>
      </c>
      <c r="Y290" s="15" t="e">
        <f t="shared" si="52"/>
        <v>#DIV/0!</v>
      </c>
    </row>
    <row r="291" spans="2:25" hidden="1" x14ac:dyDescent="0.4">
      <c r="B291" s="15">
        <v>8</v>
      </c>
      <c r="C291" s="15" t="s">
        <v>59</v>
      </c>
      <c r="D291" s="15" t="s">
        <v>376</v>
      </c>
      <c r="E291" s="15" t="s">
        <v>11</v>
      </c>
      <c r="F291" s="15" t="s">
        <v>12</v>
      </c>
      <c r="G291" s="15">
        <v>1</v>
      </c>
      <c r="H291" s="15">
        <v>2.1124E-2</v>
      </c>
      <c r="I291" s="15">
        <v>0.126746</v>
      </c>
      <c r="J291" s="1">
        <f t="shared" si="47"/>
        <v>1</v>
      </c>
      <c r="K291" s="15">
        <f t="shared" si="53"/>
        <v>0.126746</v>
      </c>
      <c r="L291" s="15">
        <f t="shared" si="48"/>
        <v>0</v>
      </c>
      <c r="M291" s="15">
        <v>1</v>
      </c>
      <c r="N291" s="16"/>
      <c r="O291" s="15">
        <f t="shared" si="44"/>
        <v>313.14999999999998</v>
      </c>
      <c r="P291" s="15">
        <f t="shared" si="49"/>
        <v>40</v>
      </c>
      <c r="Q291" s="15">
        <f t="shared" si="45"/>
        <v>328.15</v>
      </c>
      <c r="R291" s="15">
        <f t="shared" si="50"/>
        <v>55</v>
      </c>
      <c r="S291" s="15">
        <v>8.6174000000000005E-5</v>
      </c>
      <c r="T291" s="15">
        <v>0.22</v>
      </c>
      <c r="U291" s="15" t="s">
        <v>70</v>
      </c>
      <c r="V291" s="15">
        <v>1</v>
      </c>
      <c r="W291" s="15" t="s">
        <v>552</v>
      </c>
      <c r="X291" s="15">
        <f t="shared" si="51"/>
        <v>1.9959373758100374</v>
      </c>
      <c r="Y291" s="15" t="e">
        <f t="shared" si="52"/>
        <v>#DIV/0!</v>
      </c>
    </row>
    <row r="292" spans="2:25" hidden="1" x14ac:dyDescent="0.4">
      <c r="B292" s="15">
        <v>8</v>
      </c>
      <c r="C292" s="15" t="s">
        <v>59</v>
      </c>
      <c r="D292" s="15" t="s">
        <v>377</v>
      </c>
      <c r="E292" s="15" t="s">
        <v>4</v>
      </c>
      <c r="F292" s="15" t="s">
        <v>18</v>
      </c>
      <c r="G292" s="15">
        <v>1</v>
      </c>
      <c r="H292" s="15">
        <v>0.13834099999999999</v>
      </c>
      <c r="I292" s="15">
        <v>0.13834099999999999</v>
      </c>
      <c r="J292" s="1">
        <f t="shared" si="47"/>
        <v>1</v>
      </c>
      <c r="K292" s="15">
        <f t="shared" si="53"/>
        <v>0.13834099999999999</v>
      </c>
      <c r="L292" s="15">
        <f t="shared" si="48"/>
        <v>0</v>
      </c>
      <c r="M292" s="15">
        <v>1</v>
      </c>
      <c r="N292" s="16"/>
      <c r="O292" s="15">
        <f t="shared" si="44"/>
        <v>313.14999999999998</v>
      </c>
      <c r="P292" s="15">
        <f t="shared" si="49"/>
        <v>40</v>
      </c>
      <c r="Q292" s="15">
        <f t="shared" si="45"/>
        <v>328.15</v>
      </c>
      <c r="R292" s="15">
        <f t="shared" si="50"/>
        <v>55</v>
      </c>
      <c r="S292" s="15">
        <v>8.6174000000000005E-5</v>
      </c>
      <c r="T292" s="15">
        <v>0.35</v>
      </c>
      <c r="U292" s="15" t="s">
        <v>70</v>
      </c>
      <c r="V292" s="15">
        <v>1</v>
      </c>
      <c r="W292" s="15" t="s">
        <v>552</v>
      </c>
      <c r="X292" s="15">
        <f t="shared" si="51"/>
        <v>2.4876090457606721</v>
      </c>
      <c r="Y292" s="15" t="e">
        <f t="shared" si="52"/>
        <v>#DIV/0!</v>
      </c>
    </row>
    <row r="293" spans="2:25" hidden="1" x14ac:dyDescent="0.4">
      <c r="B293" s="15">
        <v>8</v>
      </c>
      <c r="C293" s="15" t="s">
        <v>59</v>
      </c>
      <c r="D293" s="15" t="s">
        <v>378</v>
      </c>
      <c r="E293" s="15" t="s">
        <v>4</v>
      </c>
      <c r="F293" s="15" t="s">
        <v>17</v>
      </c>
      <c r="G293" s="15">
        <v>1</v>
      </c>
      <c r="H293" s="15">
        <v>1.3927E-2</v>
      </c>
      <c r="I293" s="15">
        <v>1.3927E-2</v>
      </c>
      <c r="J293" s="1">
        <f t="shared" si="47"/>
        <v>1</v>
      </c>
      <c r="K293" s="15">
        <f t="shared" si="53"/>
        <v>1.3927E-2</v>
      </c>
      <c r="L293" s="15">
        <f t="shared" si="48"/>
        <v>0</v>
      </c>
      <c r="M293" s="15">
        <v>1</v>
      </c>
      <c r="N293" s="16"/>
      <c r="O293" s="15">
        <f t="shared" si="44"/>
        <v>313.14999999999998</v>
      </c>
      <c r="P293" s="15">
        <f t="shared" si="49"/>
        <v>40</v>
      </c>
      <c r="Q293" s="15">
        <f t="shared" si="45"/>
        <v>328.15</v>
      </c>
      <c r="R293" s="15">
        <f t="shared" si="50"/>
        <v>55</v>
      </c>
      <c r="S293" s="15">
        <v>8.6174000000000005E-5</v>
      </c>
      <c r="T293" s="1">
        <v>0.35</v>
      </c>
      <c r="U293" s="15" t="s">
        <v>70</v>
      </c>
      <c r="V293" s="15">
        <v>1</v>
      </c>
      <c r="W293" s="15" t="s">
        <v>552</v>
      </c>
      <c r="X293" s="15">
        <f t="shared" si="51"/>
        <v>2.4876090457606721</v>
      </c>
      <c r="Y293" s="15" t="e">
        <f t="shared" si="52"/>
        <v>#DIV/0!</v>
      </c>
    </row>
    <row r="294" spans="2:25" hidden="1" x14ac:dyDescent="0.4">
      <c r="B294" s="15">
        <v>8</v>
      </c>
      <c r="C294" s="15" t="s">
        <v>59</v>
      </c>
      <c r="D294" s="15" t="s">
        <v>379</v>
      </c>
      <c r="E294" s="15" t="s">
        <v>4</v>
      </c>
      <c r="F294" s="15" t="s">
        <v>5</v>
      </c>
      <c r="G294" s="15">
        <v>1</v>
      </c>
      <c r="H294" s="15">
        <v>1.7833999999999999E-2</v>
      </c>
      <c r="I294" s="15">
        <v>1.7833999999999999E-2</v>
      </c>
      <c r="J294" s="1">
        <f t="shared" si="47"/>
        <v>1</v>
      </c>
      <c r="K294" s="15">
        <f t="shared" si="53"/>
        <v>1.7833999999999999E-2</v>
      </c>
      <c r="L294" s="15">
        <f t="shared" si="48"/>
        <v>0</v>
      </c>
      <c r="M294" s="15">
        <v>1</v>
      </c>
      <c r="N294" s="16"/>
      <c r="O294" s="15">
        <f t="shared" si="44"/>
        <v>313.14999999999998</v>
      </c>
      <c r="P294" s="15">
        <f t="shared" si="49"/>
        <v>40</v>
      </c>
      <c r="Q294" s="15">
        <f t="shared" si="45"/>
        <v>328.15</v>
      </c>
      <c r="R294" s="15">
        <f t="shared" si="50"/>
        <v>55</v>
      </c>
      <c r="S294" s="15">
        <v>8.6174000000000005E-5</v>
      </c>
      <c r="T294" s="15">
        <v>0.56000000000000005</v>
      </c>
      <c r="U294" s="15" t="s">
        <v>70</v>
      </c>
      <c r="V294" s="15">
        <v>1</v>
      </c>
      <c r="W294" s="15" t="s">
        <v>552</v>
      </c>
      <c r="X294" s="15">
        <f t="shared" si="51"/>
        <v>3.5503386874756586</v>
      </c>
      <c r="Y294" s="15" t="e">
        <f t="shared" si="52"/>
        <v>#DIV/0!</v>
      </c>
    </row>
    <row r="295" spans="2:25" hidden="1" x14ac:dyDescent="0.4">
      <c r="B295" s="15">
        <v>8</v>
      </c>
      <c r="C295" s="15" t="s">
        <v>59</v>
      </c>
      <c r="D295" s="15" t="s">
        <v>380</v>
      </c>
      <c r="E295" s="15" t="s">
        <v>4</v>
      </c>
      <c r="F295" s="15" t="s">
        <v>18</v>
      </c>
      <c r="G295" s="15">
        <v>7</v>
      </c>
      <c r="H295" s="15">
        <v>1.9257E-2</v>
      </c>
      <c r="I295" s="15">
        <v>1.9257E-2</v>
      </c>
      <c r="J295" s="1">
        <f t="shared" si="47"/>
        <v>1</v>
      </c>
      <c r="K295" s="15">
        <f t="shared" si="53"/>
        <v>1.9257E-2</v>
      </c>
      <c r="L295" s="15">
        <f t="shared" si="48"/>
        <v>0</v>
      </c>
      <c r="M295" s="15">
        <v>1</v>
      </c>
      <c r="N295" s="16"/>
      <c r="O295" s="15">
        <f t="shared" ref="O295:O320" si="54">$H$9+273.15</f>
        <v>313.14999999999998</v>
      </c>
      <c r="P295" s="15">
        <f t="shared" si="49"/>
        <v>40</v>
      </c>
      <c r="Q295" s="15">
        <f t="shared" ref="Q295:Q320" si="55">$I$9+273.15</f>
        <v>328.15</v>
      </c>
      <c r="R295" s="15">
        <f t="shared" si="50"/>
        <v>55</v>
      </c>
      <c r="S295" s="15">
        <v>8.6174000000000005E-5</v>
      </c>
      <c r="T295" s="15">
        <v>0.35</v>
      </c>
      <c r="U295" s="15" t="s">
        <v>70</v>
      </c>
      <c r="V295" s="15">
        <v>1</v>
      </c>
      <c r="W295" s="15" t="s">
        <v>552</v>
      </c>
      <c r="X295" s="15">
        <f t="shared" si="51"/>
        <v>2.4876090457606721</v>
      </c>
      <c r="Y295" s="15" t="e">
        <f t="shared" si="52"/>
        <v>#DIV/0!</v>
      </c>
    </row>
    <row r="296" spans="2:25" hidden="1" x14ac:dyDescent="0.4">
      <c r="B296" s="15">
        <v>8</v>
      </c>
      <c r="C296" s="15" t="s">
        <v>59</v>
      </c>
      <c r="D296" s="15" t="s">
        <v>381</v>
      </c>
      <c r="E296" s="15" t="s">
        <v>11</v>
      </c>
      <c r="F296" s="15" t="s">
        <v>12</v>
      </c>
      <c r="G296" s="15">
        <v>1</v>
      </c>
      <c r="H296" s="15">
        <v>2.1124E-2</v>
      </c>
      <c r="I296" s="15">
        <v>0.14787</v>
      </c>
      <c r="J296" s="1">
        <f t="shared" si="47"/>
        <v>1</v>
      </c>
      <c r="K296" s="15">
        <f t="shared" si="53"/>
        <v>0.14787</v>
      </c>
      <c r="L296" s="15">
        <f t="shared" si="48"/>
        <v>0</v>
      </c>
      <c r="M296" s="15">
        <v>1</v>
      </c>
      <c r="N296" s="16"/>
      <c r="O296" s="15">
        <f t="shared" si="54"/>
        <v>313.14999999999998</v>
      </c>
      <c r="P296" s="15">
        <f t="shared" si="49"/>
        <v>40</v>
      </c>
      <c r="Q296" s="15">
        <f t="shared" si="55"/>
        <v>328.15</v>
      </c>
      <c r="R296" s="15">
        <f t="shared" si="50"/>
        <v>55</v>
      </c>
      <c r="S296" s="15">
        <v>8.6174000000000005E-5</v>
      </c>
      <c r="T296" s="15">
        <v>0.22</v>
      </c>
      <c r="U296" s="15" t="s">
        <v>70</v>
      </c>
      <c r="V296" s="15">
        <v>1</v>
      </c>
      <c r="W296" s="15" t="s">
        <v>552</v>
      </c>
      <c r="X296" s="15">
        <f t="shared" si="51"/>
        <v>1.9959373758100374</v>
      </c>
      <c r="Y296" s="15" t="e">
        <f t="shared" si="52"/>
        <v>#DIV/0!</v>
      </c>
    </row>
    <row r="297" spans="2:25" hidden="1" x14ac:dyDescent="0.4">
      <c r="B297" s="15">
        <v>8</v>
      </c>
      <c r="C297" s="15" t="s">
        <v>59</v>
      </c>
      <c r="D297" s="15" t="s">
        <v>382</v>
      </c>
      <c r="E297" s="15" t="s">
        <v>4</v>
      </c>
      <c r="F297" s="15" t="s">
        <v>5</v>
      </c>
      <c r="G297" s="15">
        <v>1</v>
      </c>
      <c r="H297" s="15">
        <v>2.1541000000000001E-2</v>
      </c>
      <c r="I297" s="15">
        <v>2.1541000000000001E-2</v>
      </c>
      <c r="J297" s="1">
        <f t="shared" si="47"/>
        <v>1</v>
      </c>
      <c r="K297" s="15">
        <f t="shared" si="53"/>
        <v>2.1541000000000001E-2</v>
      </c>
      <c r="L297" s="15">
        <f t="shared" si="48"/>
        <v>0</v>
      </c>
      <c r="M297" s="15">
        <v>1</v>
      </c>
      <c r="N297" s="16"/>
      <c r="O297" s="15">
        <f t="shared" si="54"/>
        <v>313.14999999999998</v>
      </c>
      <c r="P297" s="15">
        <f t="shared" si="49"/>
        <v>40</v>
      </c>
      <c r="Q297" s="15">
        <f t="shared" si="55"/>
        <v>328.15</v>
      </c>
      <c r="R297" s="15">
        <f t="shared" si="50"/>
        <v>55</v>
      </c>
      <c r="S297" s="15">
        <v>8.6174000000000005E-5</v>
      </c>
      <c r="T297" s="15">
        <v>0.56000000000000005</v>
      </c>
      <c r="U297" s="15" t="s">
        <v>70</v>
      </c>
      <c r="V297" s="15">
        <v>1</v>
      </c>
      <c r="W297" s="15" t="s">
        <v>552</v>
      </c>
      <c r="X297" s="15">
        <f t="shared" si="51"/>
        <v>3.5503386874756586</v>
      </c>
      <c r="Y297" s="15" t="e">
        <f t="shared" si="52"/>
        <v>#DIV/0!</v>
      </c>
    </row>
    <row r="298" spans="2:25" hidden="1" x14ac:dyDescent="0.4">
      <c r="B298" s="15">
        <v>8</v>
      </c>
      <c r="C298" s="15" t="s">
        <v>59</v>
      </c>
      <c r="D298" s="15" t="s">
        <v>383</v>
      </c>
      <c r="E298" s="15" t="s">
        <v>13</v>
      </c>
      <c r="F298" s="15" t="s">
        <v>519</v>
      </c>
      <c r="G298" s="15">
        <v>1</v>
      </c>
      <c r="H298" s="15">
        <v>0.43653900000000001</v>
      </c>
      <c r="I298" s="15">
        <v>0.43653900000000001</v>
      </c>
      <c r="J298" s="1">
        <f t="shared" si="47"/>
        <v>1</v>
      </c>
      <c r="K298" s="15">
        <f t="shared" si="53"/>
        <v>0.43653900000000001</v>
      </c>
      <c r="L298" s="15">
        <f t="shared" si="48"/>
        <v>0</v>
      </c>
      <c r="M298" s="15">
        <v>1</v>
      </c>
      <c r="N298" s="16"/>
      <c r="O298" s="15">
        <f t="shared" si="54"/>
        <v>313.14999999999998</v>
      </c>
      <c r="P298" s="15">
        <f t="shared" si="49"/>
        <v>40</v>
      </c>
      <c r="Q298" s="15">
        <f t="shared" si="55"/>
        <v>328.15</v>
      </c>
      <c r="R298" s="15">
        <f t="shared" si="50"/>
        <v>55</v>
      </c>
      <c r="S298" s="15">
        <v>8.6174000000000005E-5</v>
      </c>
      <c r="T298" s="15">
        <v>0.4</v>
      </c>
      <c r="U298" s="15" t="s">
        <v>70</v>
      </c>
      <c r="V298" s="15">
        <v>3</v>
      </c>
      <c r="W298" s="15" t="s">
        <v>551</v>
      </c>
      <c r="X298" s="15">
        <f t="shared" si="51"/>
        <v>5.1188252000049976</v>
      </c>
      <c r="Y298" s="15" t="e">
        <f t="shared" si="52"/>
        <v>#DIV/0!</v>
      </c>
    </row>
    <row r="299" spans="2:25" hidden="1" x14ac:dyDescent="0.4">
      <c r="B299" s="15">
        <v>8</v>
      </c>
      <c r="C299" s="15" t="s">
        <v>59</v>
      </c>
      <c r="D299" s="15" t="s">
        <v>384</v>
      </c>
      <c r="E299" s="15" t="s">
        <v>13</v>
      </c>
      <c r="F299" s="15" t="s">
        <v>519</v>
      </c>
      <c r="G299" s="15">
        <v>1</v>
      </c>
      <c r="H299" s="15">
        <v>0.43653900000000001</v>
      </c>
      <c r="I299" s="15">
        <v>0.43653900000000001</v>
      </c>
      <c r="J299" s="1">
        <f t="shared" si="47"/>
        <v>1</v>
      </c>
      <c r="K299" s="15">
        <f t="shared" si="53"/>
        <v>0.43653900000000001</v>
      </c>
      <c r="L299" s="15">
        <f t="shared" si="48"/>
        <v>0</v>
      </c>
      <c r="M299" s="15">
        <v>1</v>
      </c>
      <c r="N299" s="16"/>
      <c r="O299" s="15">
        <f t="shared" si="54"/>
        <v>313.14999999999998</v>
      </c>
      <c r="P299" s="15">
        <f t="shared" si="49"/>
        <v>40</v>
      </c>
      <c r="Q299" s="15">
        <f t="shared" si="55"/>
        <v>328.15</v>
      </c>
      <c r="R299" s="15">
        <f t="shared" si="50"/>
        <v>55</v>
      </c>
      <c r="S299" s="15">
        <v>8.6174000000000005E-5</v>
      </c>
      <c r="T299" s="15">
        <v>0.4</v>
      </c>
      <c r="U299" s="15" t="s">
        <v>70</v>
      </c>
      <c r="V299" s="15">
        <v>3</v>
      </c>
      <c r="W299" s="15" t="s">
        <v>551</v>
      </c>
      <c r="X299" s="15">
        <f t="shared" si="51"/>
        <v>5.1188252000049976</v>
      </c>
      <c r="Y299" s="15" t="e">
        <f t="shared" si="52"/>
        <v>#DIV/0!</v>
      </c>
    </row>
    <row r="300" spans="2:25" hidden="1" x14ac:dyDescent="0.4">
      <c r="B300" s="15">
        <v>8</v>
      </c>
      <c r="C300" s="15" t="s">
        <v>59</v>
      </c>
      <c r="D300" s="15" t="s">
        <v>385</v>
      </c>
      <c r="E300" s="15" t="s">
        <v>4</v>
      </c>
      <c r="F300" s="15" t="s">
        <v>5</v>
      </c>
      <c r="G300" s="15">
        <v>1</v>
      </c>
      <c r="H300" s="15">
        <v>3.2989999999999998E-2</v>
      </c>
      <c r="I300" s="15">
        <v>3.2989999999999998E-2</v>
      </c>
      <c r="J300" s="1">
        <f t="shared" si="47"/>
        <v>1</v>
      </c>
      <c r="K300" s="15">
        <f t="shared" si="53"/>
        <v>3.2989999999999998E-2</v>
      </c>
      <c r="L300" s="15">
        <f t="shared" si="48"/>
        <v>0</v>
      </c>
      <c r="M300" s="15">
        <v>1</v>
      </c>
      <c r="N300" s="16"/>
      <c r="O300" s="15">
        <f t="shared" si="54"/>
        <v>313.14999999999998</v>
      </c>
      <c r="P300" s="15">
        <f t="shared" si="49"/>
        <v>40</v>
      </c>
      <c r="Q300" s="15">
        <f t="shared" si="55"/>
        <v>328.15</v>
      </c>
      <c r="R300" s="15">
        <f t="shared" si="50"/>
        <v>55</v>
      </c>
      <c r="S300" s="15">
        <v>8.6174000000000005E-5</v>
      </c>
      <c r="T300" s="15">
        <v>0.56000000000000005</v>
      </c>
      <c r="U300" s="15" t="s">
        <v>70</v>
      </c>
      <c r="V300" s="15">
        <v>1</v>
      </c>
      <c r="W300" s="15" t="s">
        <v>552</v>
      </c>
      <c r="X300" s="15">
        <f t="shared" si="51"/>
        <v>3.5503386874756586</v>
      </c>
      <c r="Y300" s="15" t="e">
        <f t="shared" si="52"/>
        <v>#DIV/0!</v>
      </c>
    </row>
    <row r="301" spans="2:25" hidden="1" x14ac:dyDescent="0.4">
      <c r="B301" s="15">
        <v>8</v>
      </c>
      <c r="C301" s="15" t="s">
        <v>59</v>
      </c>
      <c r="D301" s="15" t="s">
        <v>386</v>
      </c>
      <c r="E301" s="15" t="s">
        <v>4</v>
      </c>
      <c r="F301" s="15" t="s">
        <v>5</v>
      </c>
      <c r="G301" s="15">
        <v>1</v>
      </c>
      <c r="H301" s="15">
        <v>8.9449999999999998E-3</v>
      </c>
      <c r="I301" s="15">
        <v>8.9449999999999998E-3</v>
      </c>
      <c r="J301" s="1">
        <f t="shared" si="47"/>
        <v>1</v>
      </c>
      <c r="K301" s="15">
        <f t="shared" si="53"/>
        <v>8.9449999999999998E-3</v>
      </c>
      <c r="L301" s="15">
        <f t="shared" si="48"/>
        <v>0</v>
      </c>
      <c r="M301" s="15">
        <v>1</v>
      </c>
      <c r="N301" s="16"/>
      <c r="O301" s="15">
        <f t="shared" si="54"/>
        <v>313.14999999999998</v>
      </c>
      <c r="P301" s="15">
        <f t="shared" si="49"/>
        <v>40</v>
      </c>
      <c r="Q301" s="15">
        <f t="shared" si="55"/>
        <v>328.15</v>
      </c>
      <c r="R301" s="15">
        <f t="shared" si="50"/>
        <v>55</v>
      </c>
      <c r="S301" s="15">
        <v>8.6174000000000005E-5</v>
      </c>
      <c r="T301" s="15">
        <v>0.56000000000000005</v>
      </c>
      <c r="U301" s="15" t="s">
        <v>70</v>
      </c>
      <c r="V301" s="15">
        <v>1</v>
      </c>
      <c r="W301" s="15" t="s">
        <v>552</v>
      </c>
      <c r="X301" s="15">
        <f t="shared" si="51"/>
        <v>3.5503386874756586</v>
      </c>
      <c r="Y301" s="15" t="e">
        <f t="shared" si="52"/>
        <v>#DIV/0!</v>
      </c>
    </row>
    <row r="302" spans="2:25" hidden="1" x14ac:dyDescent="0.4">
      <c r="B302" s="15">
        <v>8</v>
      </c>
      <c r="C302" s="15" t="s">
        <v>59</v>
      </c>
      <c r="D302" s="15" t="s">
        <v>387</v>
      </c>
      <c r="E302" s="15" t="s">
        <v>4</v>
      </c>
      <c r="F302" s="15" t="s">
        <v>5</v>
      </c>
      <c r="G302" s="15">
        <v>1</v>
      </c>
      <c r="H302" s="15">
        <v>1.7833999999999999E-2</v>
      </c>
      <c r="I302" s="15">
        <v>1.7833999999999999E-2</v>
      </c>
      <c r="J302" s="1">
        <f t="shared" si="47"/>
        <v>1</v>
      </c>
      <c r="K302" s="15">
        <f t="shared" si="53"/>
        <v>1.7833999999999999E-2</v>
      </c>
      <c r="L302" s="15">
        <f t="shared" si="48"/>
        <v>0</v>
      </c>
      <c r="M302" s="15">
        <v>1</v>
      </c>
      <c r="N302" s="16"/>
      <c r="O302" s="15">
        <f t="shared" si="54"/>
        <v>313.14999999999998</v>
      </c>
      <c r="P302" s="15">
        <f t="shared" si="49"/>
        <v>40</v>
      </c>
      <c r="Q302" s="15">
        <f t="shared" si="55"/>
        <v>328.15</v>
      </c>
      <c r="R302" s="15">
        <f t="shared" si="50"/>
        <v>55</v>
      </c>
      <c r="S302" s="15">
        <v>8.6174000000000005E-5</v>
      </c>
      <c r="T302" s="15">
        <v>0.56000000000000005</v>
      </c>
      <c r="U302" s="15" t="s">
        <v>70</v>
      </c>
      <c r="V302" s="15">
        <v>1</v>
      </c>
      <c r="W302" s="15" t="s">
        <v>552</v>
      </c>
      <c r="X302" s="15">
        <f t="shared" si="51"/>
        <v>3.5503386874756586</v>
      </c>
      <c r="Y302" s="15" t="e">
        <f t="shared" si="52"/>
        <v>#DIV/0!</v>
      </c>
    </row>
    <row r="303" spans="2:25" hidden="1" x14ac:dyDescent="0.4">
      <c r="B303" s="15">
        <v>8</v>
      </c>
      <c r="C303" s="15" t="s">
        <v>59</v>
      </c>
      <c r="D303" s="15" t="s">
        <v>388</v>
      </c>
      <c r="E303" s="15" t="s">
        <v>4</v>
      </c>
      <c r="F303" s="15" t="s">
        <v>18</v>
      </c>
      <c r="G303" s="15">
        <v>1</v>
      </c>
      <c r="H303" s="15">
        <v>4.1182999999999997E-2</v>
      </c>
      <c r="I303" s="15">
        <v>4.1182999999999997E-2</v>
      </c>
      <c r="J303" s="1">
        <f t="shared" ref="J303:J334" si="56">$J$19</f>
        <v>1</v>
      </c>
      <c r="K303" s="15">
        <f t="shared" si="53"/>
        <v>4.1182999999999997E-2</v>
      </c>
      <c r="L303" s="15">
        <f t="shared" si="48"/>
        <v>0</v>
      </c>
      <c r="M303" s="15">
        <v>1</v>
      </c>
      <c r="N303" s="16"/>
      <c r="O303" s="15">
        <f t="shared" si="54"/>
        <v>313.14999999999998</v>
      </c>
      <c r="P303" s="15">
        <f t="shared" si="49"/>
        <v>40</v>
      </c>
      <c r="Q303" s="15">
        <f t="shared" si="55"/>
        <v>328.15</v>
      </c>
      <c r="R303" s="15">
        <f t="shared" si="50"/>
        <v>55</v>
      </c>
      <c r="S303" s="15">
        <v>8.6174000000000005E-5</v>
      </c>
      <c r="T303" s="15">
        <v>0.35</v>
      </c>
      <c r="U303" s="15" t="s">
        <v>70</v>
      </c>
      <c r="V303" s="15">
        <v>1</v>
      </c>
      <c r="W303" s="15" t="s">
        <v>552</v>
      </c>
      <c r="X303" s="15">
        <f t="shared" si="51"/>
        <v>2.4876090457606721</v>
      </c>
      <c r="Y303" s="15" t="e">
        <f t="shared" si="52"/>
        <v>#DIV/0!</v>
      </c>
    </row>
    <row r="304" spans="2:25" hidden="1" x14ac:dyDescent="0.4">
      <c r="B304" s="15">
        <v>8</v>
      </c>
      <c r="C304" s="15" t="s">
        <v>59</v>
      </c>
      <c r="D304" s="15" t="s">
        <v>389</v>
      </c>
      <c r="E304" s="15" t="s">
        <v>4</v>
      </c>
      <c r="F304" s="15" t="s">
        <v>18</v>
      </c>
      <c r="G304" s="15">
        <v>1</v>
      </c>
      <c r="H304" s="15">
        <v>1.5779000000000001E-2</v>
      </c>
      <c r="I304" s="15">
        <v>1.5779000000000001E-2</v>
      </c>
      <c r="J304" s="1">
        <f t="shared" si="56"/>
        <v>1</v>
      </c>
      <c r="K304" s="15">
        <f t="shared" si="53"/>
        <v>1.5779000000000001E-2</v>
      </c>
      <c r="L304" s="15">
        <f t="shared" si="48"/>
        <v>0</v>
      </c>
      <c r="M304" s="15">
        <v>1</v>
      </c>
      <c r="N304" s="16"/>
      <c r="O304" s="15">
        <f t="shared" si="54"/>
        <v>313.14999999999998</v>
      </c>
      <c r="P304" s="15">
        <f t="shared" si="49"/>
        <v>40</v>
      </c>
      <c r="Q304" s="15">
        <f t="shared" si="55"/>
        <v>328.15</v>
      </c>
      <c r="R304" s="15">
        <f t="shared" si="50"/>
        <v>55</v>
      </c>
      <c r="S304" s="15">
        <v>8.6174000000000005E-5</v>
      </c>
      <c r="T304" s="15">
        <v>0.35</v>
      </c>
      <c r="U304" s="15" t="s">
        <v>70</v>
      </c>
      <c r="V304" s="15">
        <v>1</v>
      </c>
      <c r="W304" s="15" t="s">
        <v>552</v>
      </c>
      <c r="X304" s="15">
        <f t="shared" si="51"/>
        <v>2.4876090457606721</v>
      </c>
      <c r="Y304" s="15" t="e">
        <f t="shared" si="52"/>
        <v>#DIV/0!</v>
      </c>
    </row>
    <row r="305" spans="2:25" hidden="1" x14ac:dyDescent="0.4">
      <c r="B305" s="15">
        <v>8</v>
      </c>
      <c r="C305" s="15" t="s">
        <v>59</v>
      </c>
      <c r="D305" s="15" t="s">
        <v>390</v>
      </c>
      <c r="E305" s="15" t="s">
        <v>4</v>
      </c>
      <c r="F305" s="15" t="s">
        <v>5</v>
      </c>
      <c r="G305" s="15">
        <v>1</v>
      </c>
      <c r="H305" s="15">
        <v>1.2418E-2</v>
      </c>
      <c r="I305" s="15">
        <v>1.2418E-2</v>
      </c>
      <c r="J305" s="1">
        <f t="shared" si="56"/>
        <v>1</v>
      </c>
      <c r="K305" s="15">
        <f t="shared" si="53"/>
        <v>1.2418E-2</v>
      </c>
      <c r="L305" s="15">
        <f t="shared" si="48"/>
        <v>0</v>
      </c>
      <c r="M305" s="15">
        <v>1</v>
      </c>
      <c r="N305" s="16"/>
      <c r="O305" s="15">
        <f t="shared" si="54"/>
        <v>313.14999999999998</v>
      </c>
      <c r="P305" s="15">
        <f t="shared" si="49"/>
        <v>40</v>
      </c>
      <c r="Q305" s="15">
        <f t="shared" si="55"/>
        <v>328.15</v>
      </c>
      <c r="R305" s="15">
        <f t="shared" si="50"/>
        <v>55</v>
      </c>
      <c r="S305" s="15">
        <v>8.6174000000000005E-5</v>
      </c>
      <c r="T305" s="15">
        <v>0.56000000000000005</v>
      </c>
      <c r="U305" s="15" t="s">
        <v>70</v>
      </c>
      <c r="V305" s="15">
        <v>1</v>
      </c>
      <c r="W305" s="15" t="s">
        <v>552</v>
      </c>
      <c r="X305" s="15">
        <f t="shared" si="51"/>
        <v>3.5503386874756586</v>
      </c>
      <c r="Y305" s="15" t="e">
        <f t="shared" si="52"/>
        <v>#DIV/0!</v>
      </c>
    </row>
    <row r="306" spans="2:25" hidden="1" x14ac:dyDescent="0.4">
      <c r="B306" s="15">
        <v>8</v>
      </c>
      <c r="C306" s="15" t="s">
        <v>59</v>
      </c>
      <c r="D306" s="15" t="s">
        <v>391</v>
      </c>
      <c r="E306" s="15" t="s">
        <v>4</v>
      </c>
      <c r="F306" s="15" t="s">
        <v>17</v>
      </c>
      <c r="G306" s="15">
        <v>1</v>
      </c>
      <c r="H306" s="15">
        <v>1.3927E-2</v>
      </c>
      <c r="I306" s="15">
        <v>1.3927E-2</v>
      </c>
      <c r="J306" s="1">
        <f t="shared" si="56"/>
        <v>1</v>
      </c>
      <c r="K306" s="15">
        <f t="shared" si="53"/>
        <v>1.3927E-2</v>
      </c>
      <c r="L306" s="15">
        <f t="shared" si="48"/>
        <v>0</v>
      </c>
      <c r="M306" s="15">
        <v>1</v>
      </c>
      <c r="N306" s="16"/>
      <c r="O306" s="15">
        <f t="shared" si="54"/>
        <v>313.14999999999998</v>
      </c>
      <c r="P306" s="15">
        <f t="shared" si="49"/>
        <v>40</v>
      </c>
      <c r="Q306" s="15">
        <f t="shared" si="55"/>
        <v>328.15</v>
      </c>
      <c r="R306" s="15">
        <f t="shared" si="50"/>
        <v>55</v>
      </c>
      <c r="S306" s="15">
        <v>8.6174000000000005E-5</v>
      </c>
      <c r="T306" s="1">
        <v>0.35</v>
      </c>
      <c r="U306" s="15" t="s">
        <v>70</v>
      </c>
      <c r="V306" s="15">
        <v>1</v>
      </c>
      <c r="W306" s="15" t="s">
        <v>552</v>
      </c>
      <c r="X306" s="15">
        <f t="shared" si="51"/>
        <v>2.4876090457606721</v>
      </c>
      <c r="Y306" s="15" t="e">
        <f t="shared" si="52"/>
        <v>#DIV/0!</v>
      </c>
    </row>
    <row r="307" spans="2:25" hidden="1" x14ac:dyDescent="0.4">
      <c r="B307" s="15">
        <v>8</v>
      </c>
      <c r="C307" s="15" t="s">
        <v>59</v>
      </c>
      <c r="D307" s="15" t="s">
        <v>392</v>
      </c>
      <c r="E307" s="15" t="s">
        <v>4</v>
      </c>
      <c r="F307" s="15" t="s">
        <v>39</v>
      </c>
      <c r="G307" s="15">
        <v>1</v>
      </c>
      <c r="H307" s="15">
        <v>1.1389100000000001</v>
      </c>
      <c r="I307" s="15">
        <v>1.1389100000000001</v>
      </c>
      <c r="J307" s="1">
        <f t="shared" si="56"/>
        <v>1</v>
      </c>
      <c r="K307" s="15">
        <f t="shared" si="53"/>
        <v>1.1389100000000001</v>
      </c>
      <c r="L307" s="15">
        <f t="shared" si="48"/>
        <v>0</v>
      </c>
      <c r="M307" s="15">
        <v>1</v>
      </c>
      <c r="N307" s="16"/>
      <c r="O307" s="15">
        <f t="shared" si="54"/>
        <v>313.14999999999998</v>
      </c>
      <c r="P307" s="15">
        <f t="shared" si="49"/>
        <v>40</v>
      </c>
      <c r="Q307" s="15">
        <f t="shared" si="55"/>
        <v>328.15</v>
      </c>
      <c r="R307" s="15">
        <f t="shared" si="50"/>
        <v>55</v>
      </c>
      <c r="S307" s="15">
        <v>8.6174000000000005E-5</v>
      </c>
      <c r="T307" s="15">
        <v>0.35</v>
      </c>
      <c r="U307" s="15" t="s">
        <v>70</v>
      </c>
      <c r="V307" s="15">
        <v>1</v>
      </c>
      <c r="W307" s="15" t="s">
        <v>552</v>
      </c>
      <c r="X307" s="15">
        <f t="shared" si="51"/>
        <v>2.4876090457606721</v>
      </c>
      <c r="Y307" s="15" t="e">
        <f t="shared" si="52"/>
        <v>#DIV/0!</v>
      </c>
    </row>
    <row r="308" spans="2:25" hidden="1" x14ac:dyDescent="0.4">
      <c r="B308" s="15">
        <v>8</v>
      </c>
      <c r="C308" s="15" t="s">
        <v>59</v>
      </c>
      <c r="D308" s="15" t="s">
        <v>393</v>
      </c>
      <c r="E308" s="15" t="s">
        <v>4</v>
      </c>
      <c r="F308" s="15" t="s">
        <v>5</v>
      </c>
      <c r="G308" s="15">
        <v>1</v>
      </c>
      <c r="H308" s="15">
        <v>3.4820999999999998E-2</v>
      </c>
      <c r="I308" s="15">
        <v>3.4820999999999998E-2</v>
      </c>
      <c r="J308" s="1">
        <f t="shared" si="56"/>
        <v>1</v>
      </c>
      <c r="K308" s="15">
        <f t="shared" si="53"/>
        <v>3.4820999999999998E-2</v>
      </c>
      <c r="L308" s="15">
        <f t="shared" si="48"/>
        <v>0</v>
      </c>
      <c r="M308" s="15">
        <v>1</v>
      </c>
      <c r="N308" s="16"/>
      <c r="O308" s="15">
        <f t="shared" si="54"/>
        <v>313.14999999999998</v>
      </c>
      <c r="P308" s="15">
        <f t="shared" si="49"/>
        <v>40</v>
      </c>
      <c r="Q308" s="15">
        <f t="shared" si="55"/>
        <v>328.15</v>
      </c>
      <c r="R308" s="15">
        <f t="shared" si="50"/>
        <v>55</v>
      </c>
      <c r="S308" s="15">
        <v>8.6174000000000005E-5</v>
      </c>
      <c r="T308" s="15">
        <v>0.56000000000000005</v>
      </c>
      <c r="U308" s="15" t="s">
        <v>70</v>
      </c>
      <c r="V308" s="15">
        <v>1</v>
      </c>
      <c r="W308" s="15" t="s">
        <v>552</v>
      </c>
      <c r="X308" s="15">
        <f t="shared" si="51"/>
        <v>3.5503386874756586</v>
      </c>
      <c r="Y308" s="15" t="e">
        <f t="shared" si="52"/>
        <v>#DIV/0!</v>
      </c>
    </row>
    <row r="309" spans="2:25" hidden="1" x14ac:dyDescent="0.4">
      <c r="B309" s="15">
        <v>8</v>
      </c>
      <c r="C309" s="15" t="s">
        <v>59</v>
      </c>
      <c r="D309" s="15" t="s">
        <v>394</v>
      </c>
      <c r="E309" s="15" t="s">
        <v>6</v>
      </c>
      <c r="F309" s="15" t="s">
        <v>35</v>
      </c>
      <c r="G309" s="15">
        <v>1</v>
      </c>
      <c r="H309" s="15">
        <v>7.4999999999999997E-2</v>
      </c>
      <c r="I309" s="15">
        <v>7.4999999999999997E-2</v>
      </c>
      <c r="J309" s="1">
        <f t="shared" si="56"/>
        <v>1</v>
      </c>
      <c r="K309" s="15">
        <f t="shared" si="53"/>
        <v>7.4999999999999997E-2</v>
      </c>
      <c r="L309" s="15">
        <f t="shared" si="48"/>
        <v>0</v>
      </c>
      <c r="M309" s="15">
        <v>1</v>
      </c>
      <c r="N309" s="16"/>
      <c r="O309" s="15">
        <f t="shared" si="54"/>
        <v>313.14999999999998</v>
      </c>
      <c r="P309" s="15">
        <f t="shared" si="49"/>
        <v>40</v>
      </c>
      <c r="Q309" s="15">
        <f t="shared" si="55"/>
        <v>328.15</v>
      </c>
      <c r="R309" s="15">
        <f t="shared" si="50"/>
        <v>55</v>
      </c>
      <c r="S309" s="15">
        <v>8.6174000000000005E-5</v>
      </c>
      <c r="T309" s="15">
        <v>0.7</v>
      </c>
      <c r="U309" s="15" t="s">
        <v>70</v>
      </c>
      <c r="V309" s="15">
        <v>3</v>
      </c>
      <c r="W309" s="15" t="s">
        <v>551</v>
      </c>
      <c r="X309" s="15">
        <f t="shared" si="51"/>
        <v>8.508773301256694</v>
      </c>
      <c r="Y309" s="15" t="e">
        <f t="shared" si="52"/>
        <v>#DIV/0!</v>
      </c>
    </row>
    <row r="310" spans="2:25" hidden="1" x14ac:dyDescent="0.4">
      <c r="B310" s="15">
        <v>8</v>
      </c>
      <c r="C310" s="15" t="s">
        <v>59</v>
      </c>
      <c r="D310" s="15" t="s">
        <v>541</v>
      </c>
      <c r="E310" s="15" t="s">
        <v>512</v>
      </c>
      <c r="F310" s="15" t="s">
        <v>512</v>
      </c>
      <c r="G310" s="15">
        <v>2</v>
      </c>
      <c r="H310" s="15">
        <v>0.48730000000000001</v>
      </c>
      <c r="I310" s="15">
        <v>0.48730000000000001</v>
      </c>
      <c r="J310" s="1">
        <f t="shared" si="56"/>
        <v>1</v>
      </c>
      <c r="K310" s="15">
        <f t="shared" si="53"/>
        <v>0.48730000000000001</v>
      </c>
      <c r="L310" s="15">
        <f t="shared" si="48"/>
        <v>0</v>
      </c>
      <c r="M310" s="15">
        <v>1</v>
      </c>
      <c r="N310" s="11"/>
      <c r="O310" s="15">
        <f t="shared" si="54"/>
        <v>313.14999999999998</v>
      </c>
      <c r="P310" s="15">
        <f t="shared" si="49"/>
        <v>40</v>
      </c>
      <c r="Q310" s="15">
        <f t="shared" si="55"/>
        <v>328.15</v>
      </c>
      <c r="R310" s="15">
        <f t="shared" si="50"/>
        <v>55</v>
      </c>
      <c r="S310" s="15">
        <v>8.6174000000000005E-5</v>
      </c>
      <c r="T310" s="15">
        <v>0.56000000000000005</v>
      </c>
      <c r="U310" s="15" t="s">
        <v>70</v>
      </c>
      <c r="V310" s="15">
        <v>3</v>
      </c>
      <c r="W310" s="15" t="s">
        <v>551</v>
      </c>
      <c r="X310" s="15">
        <f t="shared" si="51"/>
        <v>6.7123590810086675</v>
      </c>
      <c r="Y310" s="15" t="e">
        <f t="shared" si="52"/>
        <v>#DIV/0!</v>
      </c>
    </row>
    <row r="311" spans="2:25" hidden="1" x14ac:dyDescent="0.4">
      <c r="B311" s="15">
        <v>8</v>
      </c>
      <c r="C311" s="15" t="s">
        <v>59</v>
      </c>
      <c r="D311" s="15" t="s">
        <v>395</v>
      </c>
      <c r="E311" s="15" t="s">
        <v>4</v>
      </c>
      <c r="F311" s="15" t="s">
        <v>5</v>
      </c>
      <c r="G311" s="15">
        <v>2</v>
      </c>
      <c r="H311" s="15">
        <v>2.5309000000000002E-2</v>
      </c>
      <c r="I311" s="15">
        <v>5.0618000000000003E-2</v>
      </c>
      <c r="J311" s="1">
        <f t="shared" si="56"/>
        <v>1</v>
      </c>
      <c r="K311" s="15">
        <f t="shared" si="53"/>
        <v>5.0618000000000003E-2</v>
      </c>
      <c r="L311" s="15">
        <f t="shared" si="48"/>
        <v>0</v>
      </c>
      <c r="M311" s="15">
        <v>1</v>
      </c>
      <c r="N311" s="16"/>
      <c r="O311" s="15">
        <f t="shared" si="54"/>
        <v>313.14999999999998</v>
      </c>
      <c r="P311" s="15">
        <f t="shared" si="49"/>
        <v>40</v>
      </c>
      <c r="Q311" s="15">
        <f t="shared" si="55"/>
        <v>328.15</v>
      </c>
      <c r="R311" s="15">
        <f t="shared" si="50"/>
        <v>55</v>
      </c>
      <c r="S311" s="15">
        <v>8.6174000000000005E-5</v>
      </c>
      <c r="T311" s="15">
        <v>0.56000000000000005</v>
      </c>
      <c r="U311" s="15" t="s">
        <v>70</v>
      </c>
      <c r="V311" s="15">
        <v>1</v>
      </c>
      <c r="W311" s="15" t="s">
        <v>552</v>
      </c>
      <c r="X311" s="15">
        <f t="shared" si="51"/>
        <v>3.5503386874756586</v>
      </c>
      <c r="Y311" s="15" t="e">
        <f t="shared" si="52"/>
        <v>#DIV/0!</v>
      </c>
    </row>
    <row r="312" spans="2:25" hidden="1" x14ac:dyDescent="0.4">
      <c r="B312" s="15">
        <v>8</v>
      </c>
      <c r="C312" s="15" t="s">
        <v>59</v>
      </c>
      <c r="D312" s="15" t="s">
        <v>396</v>
      </c>
      <c r="E312" s="15" t="s">
        <v>4</v>
      </c>
      <c r="F312" s="15" t="s">
        <v>5</v>
      </c>
      <c r="G312" s="15">
        <v>2</v>
      </c>
      <c r="H312" s="15">
        <v>0.30589</v>
      </c>
      <c r="I312" s="15">
        <v>0.61177899999999996</v>
      </c>
      <c r="J312" s="1">
        <f t="shared" si="56"/>
        <v>1</v>
      </c>
      <c r="K312" s="15">
        <f t="shared" si="53"/>
        <v>0.61177899999999996</v>
      </c>
      <c r="L312" s="15">
        <f t="shared" si="48"/>
        <v>0</v>
      </c>
      <c r="M312" s="15">
        <v>1</v>
      </c>
      <c r="N312" s="16"/>
      <c r="O312" s="15">
        <f t="shared" si="54"/>
        <v>313.14999999999998</v>
      </c>
      <c r="P312" s="15">
        <f t="shared" si="49"/>
        <v>40</v>
      </c>
      <c r="Q312" s="15">
        <f t="shared" si="55"/>
        <v>328.15</v>
      </c>
      <c r="R312" s="15">
        <f t="shared" si="50"/>
        <v>55</v>
      </c>
      <c r="S312" s="15">
        <v>8.6174000000000005E-5</v>
      </c>
      <c r="T312" s="15">
        <v>0.56000000000000005</v>
      </c>
      <c r="U312" s="15" t="s">
        <v>70</v>
      </c>
      <c r="V312" s="15">
        <v>1</v>
      </c>
      <c r="W312" s="15" t="s">
        <v>552</v>
      </c>
      <c r="X312" s="15">
        <f t="shared" si="51"/>
        <v>3.5503386874756586</v>
      </c>
      <c r="Y312" s="15" t="e">
        <f t="shared" si="52"/>
        <v>#DIV/0!</v>
      </c>
    </row>
    <row r="313" spans="2:25" hidden="1" x14ac:dyDescent="0.4">
      <c r="B313" s="15">
        <v>8</v>
      </c>
      <c r="C313" s="15" t="s">
        <v>59</v>
      </c>
      <c r="D313" s="15" t="s">
        <v>397</v>
      </c>
      <c r="E313" s="15" t="s">
        <v>4</v>
      </c>
      <c r="F313" s="15" t="s">
        <v>5</v>
      </c>
      <c r="G313" s="15">
        <v>1</v>
      </c>
      <c r="H313" s="15">
        <v>0.176647</v>
      </c>
      <c r="I313" s="15">
        <v>0.353294</v>
      </c>
      <c r="J313" s="1">
        <f t="shared" si="56"/>
        <v>1</v>
      </c>
      <c r="K313" s="15">
        <f t="shared" si="53"/>
        <v>0.353294</v>
      </c>
      <c r="L313" s="15">
        <f t="shared" si="48"/>
        <v>0</v>
      </c>
      <c r="M313" s="15">
        <v>1</v>
      </c>
      <c r="N313" s="16"/>
      <c r="O313" s="15">
        <f t="shared" si="54"/>
        <v>313.14999999999998</v>
      </c>
      <c r="P313" s="15">
        <f t="shared" si="49"/>
        <v>40</v>
      </c>
      <c r="Q313" s="15">
        <f t="shared" si="55"/>
        <v>328.15</v>
      </c>
      <c r="R313" s="15">
        <f t="shared" si="50"/>
        <v>55</v>
      </c>
      <c r="S313" s="15">
        <v>8.6174000000000005E-5</v>
      </c>
      <c r="T313" s="15">
        <v>0.56000000000000005</v>
      </c>
      <c r="U313" s="15" t="s">
        <v>70</v>
      </c>
      <c r="V313" s="15">
        <v>1</v>
      </c>
      <c r="W313" s="15" t="s">
        <v>552</v>
      </c>
      <c r="X313" s="15">
        <f t="shared" si="51"/>
        <v>3.5503386874756586</v>
      </c>
      <c r="Y313" s="15" t="e">
        <f t="shared" si="52"/>
        <v>#DIV/0!</v>
      </c>
    </row>
    <row r="314" spans="2:25" hidden="1" x14ac:dyDescent="0.4">
      <c r="B314" s="15">
        <v>8</v>
      </c>
      <c r="C314" s="15" t="s">
        <v>59</v>
      </c>
      <c r="D314" s="15" t="s">
        <v>398</v>
      </c>
      <c r="E314" s="15" t="s">
        <v>4</v>
      </c>
      <c r="F314" s="15" t="s">
        <v>5</v>
      </c>
      <c r="G314" s="15">
        <v>1</v>
      </c>
      <c r="H314" s="15">
        <v>5.6866E-2</v>
      </c>
      <c r="I314" s="15">
        <v>5.6866E-2</v>
      </c>
      <c r="J314" s="1">
        <f t="shared" si="56"/>
        <v>1</v>
      </c>
      <c r="K314" s="15">
        <f t="shared" si="53"/>
        <v>5.6866E-2</v>
      </c>
      <c r="L314" s="15">
        <f t="shared" si="48"/>
        <v>0</v>
      </c>
      <c r="M314" s="15">
        <v>1</v>
      </c>
      <c r="N314" s="16"/>
      <c r="O314" s="15">
        <f t="shared" si="54"/>
        <v>313.14999999999998</v>
      </c>
      <c r="P314" s="15">
        <f t="shared" si="49"/>
        <v>40</v>
      </c>
      <c r="Q314" s="15">
        <f t="shared" si="55"/>
        <v>328.15</v>
      </c>
      <c r="R314" s="15">
        <f t="shared" si="50"/>
        <v>55</v>
      </c>
      <c r="S314" s="15">
        <v>8.6174000000000005E-5</v>
      </c>
      <c r="T314" s="15">
        <v>0.56000000000000005</v>
      </c>
      <c r="U314" s="15" t="s">
        <v>70</v>
      </c>
      <c r="V314" s="15">
        <v>1</v>
      </c>
      <c r="W314" s="15" t="s">
        <v>552</v>
      </c>
      <c r="X314" s="15">
        <f t="shared" si="51"/>
        <v>3.5503386874756586</v>
      </c>
      <c r="Y314" s="15" t="e">
        <f t="shared" si="52"/>
        <v>#DIV/0!</v>
      </c>
    </row>
    <row r="315" spans="2:25" hidden="1" x14ac:dyDescent="0.4">
      <c r="B315" s="15">
        <v>8</v>
      </c>
      <c r="C315" s="15" t="s">
        <v>59</v>
      </c>
      <c r="D315" s="15" t="s">
        <v>399</v>
      </c>
      <c r="E315" s="15" t="s">
        <v>4</v>
      </c>
      <c r="F315" s="15" t="s">
        <v>5</v>
      </c>
      <c r="G315" s="15">
        <v>1</v>
      </c>
      <c r="H315" s="15">
        <v>0.30589</v>
      </c>
      <c r="I315" s="15">
        <v>0.30589</v>
      </c>
      <c r="J315" s="1">
        <f t="shared" si="56"/>
        <v>1</v>
      </c>
      <c r="K315" s="15">
        <f t="shared" si="53"/>
        <v>0.30589</v>
      </c>
      <c r="L315" s="15">
        <f t="shared" si="48"/>
        <v>0</v>
      </c>
      <c r="M315" s="15">
        <v>1</v>
      </c>
      <c r="N315" s="16"/>
      <c r="O315" s="15">
        <f t="shared" si="54"/>
        <v>313.14999999999998</v>
      </c>
      <c r="P315" s="15">
        <f t="shared" si="49"/>
        <v>40</v>
      </c>
      <c r="Q315" s="15">
        <f t="shared" si="55"/>
        <v>328.15</v>
      </c>
      <c r="R315" s="15">
        <f t="shared" si="50"/>
        <v>55</v>
      </c>
      <c r="S315" s="15">
        <v>8.6174000000000005E-5</v>
      </c>
      <c r="T315" s="15">
        <v>0.56000000000000005</v>
      </c>
      <c r="U315" s="15" t="s">
        <v>70</v>
      </c>
      <c r="V315" s="15">
        <v>1</v>
      </c>
      <c r="W315" s="15" t="s">
        <v>552</v>
      </c>
      <c r="X315" s="15">
        <f t="shared" si="51"/>
        <v>3.5503386874756586</v>
      </c>
      <c r="Y315" s="15" t="e">
        <f t="shared" si="52"/>
        <v>#DIV/0!</v>
      </c>
    </row>
    <row r="316" spans="2:25" hidden="1" x14ac:dyDescent="0.4">
      <c r="B316" s="15">
        <v>8</v>
      </c>
      <c r="C316" s="15" t="s">
        <v>59</v>
      </c>
      <c r="D316" s="15" t="s">
        <v>400</v>
      </c>
      <c r="E316" s="15" t="s">
        <v>4</v>
      </c>
      <c r="F316" s="15" t="s">
        <v>17</v>
      </c>
      <c r="G316" s="15">
        <v>1</v>
      </c>
      <c r="H316" s="15">
        <v>1.3927E-2</v>
      </c>
      <c r="I316" s="15">
        <v>1.3927E-2</v>
      </c>
      <c r="J316" s="1">
        <f t="shared" si="56"/>
        <v>1</v>
      </c>
      <c r="K316" s="15">
        <f t="shared" si="53"/>
        <v>1.3927E-2</v>
      </c>
      <c r="L316" s="15">
        <f t="shared" si="48"/>
        <v>0</v>
      </c>
      <c r="M316" s="15">
        <v>1</v>
      </c>
      <c r="N316" s="16"/>
      <c r="O316" s="15">
        <f t="shared" si="54"/>
        <v>313.14999999999998</v>
      </c>
      <c r="P316" s="15">
        <f t="shared" si="49"/>
        <v>40</v>
      </c>
      <c r="Q316" s="15">
        <f t="shared" si="55"/>
        <v>328.15</v>
      </c>
      <c r="R316" s="15">
        <f t="shared" si="50"/>
        <v>55</v>
      </c>
      <c r="S316" s="15">
        <v>8.6174000000000005E-5</v>
      </c>
      <c r="T316" s="1">
        <v>0.35</v>
      </c>
      <c r="U316" s="15" t="s">
        <v>70</v>
      </c>
      <c r="V316" s="15">
        <v>1</v>
      </c>
      <c r="W316" s="15" t="s">
        <v>552</v>
      </c>
      <c r="X316" s="15">
        <f t="shared" si="51"/>
        <v>2.4876090457606721</v>
      </c>
      <c r="Y316" s="15" t="e">
        <f t="shared" ref="Y316:Y319" si="57">(K316/$K$18)*X316</f>
        <v>#DIV/0!</v>
      </c>
    </row>
    <row r="317" spans="2:25" hidden="1" x14ac:dyDescent="0.4">
      <c r="B317" s="15">
        <v>8</v>
      </c>
      <c r="C317" s="15" t="s">
        <v>59</v>
      </c>
      <c r="D317" s="15" t="s">
        <v>401</v>
      </c>
      <c r="E317" s="15" t="s">
        <v>4</v>
      </c>
      <c r="F317" s="15" t="s">
        <v>18</v>
      </c>
      <c r="G317" s="15">
        <v>2</v>
      </c>
      <c r="H317" s="15">
        <v>9.4818E-2</v>
      </c>
      <c r="I317" s="15">
        <v>9.4818E-2</v>
      </c>
      <c r="J317" s="1">
        <f t="shared" si="56"/>
        <v>1</v>
      </c>
      <c r="K317" s="15">
        <f t="shared" si="53"/>
        <v>9.4818E-2</v>
      </c>
      <c r="L317" s="15">
        <f t="shared" si="48"/>
        <v>0</v>
      </c>
      <c r="M317" s="15">
        <v>1</v>
      </c>
      <c r="N317" s="16"/>
      <c r="O317" s="15">
        <f t="shared" si="54"/>
        <v>313.14999999999998</v>
      </c>
      <c r="P317" s="15">
        <f t="shared" si="49"/>
        <v>40</v>
      </c>
      <c r="Q317" s="15">
        <f t="shared" si="55"/>
        <v>328.15</v>
      </c>
      <c r="R317" s="15">
        <f t="shared" si="50"/>
        <v>55</v>
      </c>
      <c r="S317" s="15">
        <v>8.6174000000000005E-5</v>
      </c>
      <c r="T317" s="15">
        <v>0.35</v>
      </c>
      <c r="U317" s="15" t="s">
        <v>70</v>
      </c>
      <c r="V317" s="15">
        <v>1</v>
      </c>
      <c r="W317" s="15" t="s">
        <v>552</v>
      </c>
      <c r="X317" s="15">
        <f t="shared" si="51"/>
        <v>2.4876090457606721</v>
      </c>
      <c r="Y317" s="15" t="e">
        <f t="shared" si="57"/>
        <v>#DIV/0!</v>
      </c>
    </row>
    <row r="318" spans="2:25" hidden="1" x14ac:dyDescent="0.4">
      <c r="B318" s="15">
        <v>8</v>
      </c>
      <c r="C318" s="15" t="s">
        <v>74</v>
      </c>
      <c r="D318" s="15" t="s">
        <v>402</v>
      </c>
      <c r="E318" s="15" t="s">
        <v>13</v>
      </c>
      <c r="F318" s="15" t="s">
        <v>519</v>
      </c>
      <c r="G318" s="15">
        <v>1</v>
      </c>
      <c r="H318" s="15">
        <v>0.43653900000000001</v>
      </c>
      <c r="I318" s="15">
        <v>0.87307800000000002</v>
      </c>
      <c r="J318" s="1">
        <f t="shared" si="56"/>
        <v>1</v>
      </c>
      <c r="K318" s="15">
        <f t="shared" si="53"/>
        <v>0.87307800000000002</v>
      </c>
      <c r="L318" s="15">
        <f t="shared" si="48"/>
        <v>0</v>
      </c>
      <c r="M318" s="15">
        <v>1</v>
      </c>
      <c r="N318" s="16"/>
      <c r="O318" s="15">
        <f t="shared" si="54"/>
        <v>313.14999999999998</v>
      </c>
      <c r="P318" s="15">
        <f t="shared" si="49"/>
        <v>40</v>
      </c>
      <c r="Q318" s="15">
        <f t="shared" si="55"/>
        <v>328.15</v>
      </c>
      <c r="R318" s="15">
        <f t="shared" si="50"/>
        <v>55</v>
      </c>
      <c r="S318" s="15">
        <v>8.6174000000000005E-5</v>
      </c>
      <c r="T318" s="15">
        <v>0.4</v>
      </c>
      <c r="U318" s="15" t="s">
        <v>70</v>
      </c>
      <c r="V318" s="15">
        <v>3</v>
      </c>
      <c r="W318" s="15" t="s">
        <v>551</v>
      </c>
      <c r="X318" s="15">
        <f t="shared" si="51"/>
        <v>5.1188252000049976</v>
      </c>
      <c r="Y318" s="15" t="e">
        <f t="shared" si="57"/>
        <v>#DIV/0!</v>
      </c>
    </row>
    <row r="319" spans="2:25" hidden="1" x14ac:dyDescent="0.4">
      <c r="B319" s="15">
        <v>8</v>
      </c>
      <c r="C319" s="15" t="s">
        <v>50</v>
      </c>
      <c r="D319" s="15" t="s">
        <v>403</v>
      </c>
      <c r="E319" s="15" t="s">
        <v>19</v>
      </c>
      <c r="F319" s="15" t="s">
        <v>20</v>
      </c>
      <c r="G319" s="15">
        <v>1</v>
      </c>
      <c r="H319" s="15">
        <v>0.272565</v>
      </c>
      <c r="I319" s="15">
        <v>0.272565</v>
      </c>
      <c r="J319" s="1">
        <f t="shared" si="56"/>
        <v>1</v>
      </c>
      <c r="K319" s="15">
        <f t="shared" si="53"/>
        <v>0.272565</v>
      </c>
      <c r="L319" s="15">
        <f t="shared" si="48"/>
        <v>0</v>
      </c>
      <c r="M319" s="15">
        <v>1</v>
      </c>
      <c r="N319" s="16"/>
      <c r="O319" s="15">
        <f t="shared" si="54"/>
        <v>313.14999999999998</v>
      </c>
      <c r="P319" s="15">
        <f t="shared" si="49"/>
        <v>40</v>
      </c>
      <c r="Q319" s="15">
        <f t="shared" si="55"/>
        <v>328.15</v>
      </c>
      <c r="R319" s="15">
        <f t="shared" si="50"/>
        <v>55</v>
      </c>
      <c r="S319" s="15">
        <v>8.6174000000000005E-5</v>
      </c>
      <c r="T319" s="15">
        <v>0.56000000000000005</v>
      </c>
      <c r="U319" s="15" t="s">
        <v>70</v>
      </c>
      <c r="V319" s="15">
        <v>3</v>
      </c>
      <c r="W319" s="15" t="s">
        <v>551</v>
      </c>
      <c r="X319" s="15">
        <f t="shared" si="51"/>
        <v>6.7123590810086675</v>
      </c>
      <c r="Y319" s="15" t="e">
        <f t="shared" si="57"/>
        <v>#DIV/0!</v>
      </c>
    </row>
    <row r="320" spans="2:25" hidden="1" x14ac:dyDescent="0.4">
      <c r="B320" s="15">
        <v>8</v>
      </c>
      <c r="C320" s="15" t="s">
        <v>50</v>
      </c>
      <c r="D320" s="15" t="s">
        <v>404</v>
      </c>
      <c r="E320" s="15" t="s">
        <v>19</v>
      </c>
      <c r="F320" s="15" t="s">
        <v>20</v>
      </c>
      <c r="G320" s="15">
        <v>1</v>
      </c>
      <c r="H320" s="15">
        <v>0.35616700000000001</v>
      </c>
      <c r="I320" s="15">
        <v>0.35616700000000001</v>
      </c>
      <c r="J320" s="1">
        <f t="shared" si="56"/>
        <v>1</v>
      </c>
      <c r="K320" s="15">
        <f t="shared" si="53"/>
        <v>0.35616700000000001</v>
      </c>
      <c r="L320" s="15">
        <f t="shared" si="48"/>
        <v>0</v>
      </c>
      <c r="M320" s="15">
        <v>1</v>
      </c>
      <c r="N320" s="16"/>
      <c r="O320" s="15">
        <f t="shared" si="54"/>
        <v>313.14999999999998</v>
      </c>
      <c r="P320" s="15">
        <f t="shared" si="49"/>
        <v>40</v>
      </c>
      <c r="Q320" s="15">
        <f t="shared" si="55"/>
        <v>328.15</v>
      </c>
      <c r="R320" s="15">
        <f t="shared" si="50"/>
        <v>55</v>
      </c>
      <c r="S320" s="15">
        <v>8.6174000000000005E-5</v>
      </c>
      <c r="T320" s="15">
        <v>0.56000000000000005</v>
      </c>
      <c r="U320" s="15" t="s">
        <v>70</v>
      </c>
      <c r="V320" s="15">
        <v>3</v>
      </c>
      <c r="W320" s="15" t="s">
        <v>551</v>
      </c>
      <c r="X320" s="15">
        <f t="shared" si="51"/>
        <v>6.7123590810086675</v>
      </c>
      <c r="Y320" s="15" t="e">
        <f t="shared" ref="Y320:Y383" si="58">(K320/$K$18)*X320</f>
        <v>#DIV/0!</v>
      </c>
    </row>
    <row r="321" spans="2:25" x14ac:dyDescent="0.4">
      <c r="B321" s="2">
        <v>8</v>
      </c>
      <c r="C321" s="2" t="s">
        <v>117</v>
      </c>
      <c r="D321" s="2" t="s">
        <v>405</v>
      </c>
      <c r="E321" s="2" t="s">
        <v>512</v>
      </c>
      <c r="F321" s="2" t="s">
        <v>512</v>
      </c>
      <c r="G321" s="2">
        <v>1</v>
      </c>
      <c r="H321" s="2">
        <v>1.024988</v>
      </c>
      <c r="I321" s="2">
        <v>1.024988</v>
      </c>
      <c r="J321" s="2">
        <f t="shared" si="56"/>
        <v>1</v>
      </c>
      <c r="K321" s="2">
        <f t="shared" si="53"/>
        <v>1.024988</v>
      </c>
      <c r="L321" s="2" t="s">
        <v>528</v>
      </c>
      <c r="M321" s="2">
        <v>0</v>
      </c>
      <c r="N321" s="16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</row>
    <row r="322" spans="2:25" hidden="1" x14ac:dyDescent="0.4">
      <c r="B322" s="15">
        <v>9</v>
      </c>
      <c r="C322" s="15" t="s">
        <v>74</v>
      </c>
      <c r="D322" s="15" t="s">
        <v>406</v>
      </c>
      <c r="E322" s="15" t="s">
        <v>13</v>
      </c>
      <c r="F322" s="15" t="s">
        <v>14</v>
      </c>
      <c r="G322" s="15">
        <v>1</v>
      </c>
      <c r="H322" s="15">
        <v>0.50202000000000002</v>
      </c>
      <c r="I322" s="15">
        <v>0.50202000000000002</v>
      </c>
      <c r="J322" s="1">
        <f t="shared" si="56"/>
        <v>1</v>
      </c>
      <c r="K322" s="15">
        <f t="shared" si="53"/>
        <v>0.50202000000000002</v>
      </c>
      <c r="L322" s="15">
        <f t="shared" si="48"/>
        <v>0</v>
      </c>
      <c r="M322" s="15">
        <v>1</v>
      </c>
      <c r="N322" s="16"/>
      <c r="O322" s="15">
        <f>$H$9+273.15</f>
        <v>313.14999999999998</v>
      </c>
      <c r="P322" s="15">
        <f t="shared" si="49"/>
        <v>40</v>
      </c>
      <c r="Q322" s="15">
        <f>$I$9+273.15</f>
        <v>328.15</v>
      </c>
      <c r="R322" s="15">
        <f t="shared" si="50"/>
        <v>55</v>
      </c>
      <c r="S322" s="15">
        <v>8.6174000000000005E-5</v>
      </c>
      <c r="T322" s="15">
        <v>0.4</v>
      </c>
      <c r="U322" s="15" t="s">
        <v>70</v>
      </c>
      <c r="V322" s="15">
        <v>3</v>
      </c>
      <c r="W322" s="15" t="s">
        <v>551</v>
      </c>
      <c r="X322" s="15">
        <f t="shared" si="51"/>
        <v>5.1188252000049976</v>
      </c>
      <c r="Y322" s="15" t="e">
        <f t="shared" si="58"/>
        <v>#DIV/0!</v>
      </c>
    </row>
    <row r="323" spans="2:25" hidden="1" x14ac:dyDescent="0.4">
      <c r="B323" s="15">
        <v>9</v>
      </c>
      <c r="C323" s="15" t="s">
        <v>74</v>
      </c>
      <c r="D323" s="15" t="s">
        <v>407</v>
      </c>
      <c r="E323" s="15" t="s">
        <v>13</v>
      </c>
      <c r="F323" s="15" t="s">
        <v>14</v>
      </c>
      <c r="G323" s="15">
        <v>6</v>
      </c>
      <c r="H323" s="15">
        <v>0.50202000000000002</v>
      </c>
      <c r="I323" s="15">
        <v>0.50202000000000002</v>
      </c>
      <c r="J323" s="1">
        <f t="shared" si="56"/>
        <v>1</v>
      </c>
      <c r="K323" s="15">
        <f t="shared" si="53"/>
        <v>0.50202000000000002</v>
      </c>
      <c r="L323" s="15">
        <f t="shared" si="48"/>
        <v>0</v>
      </c>
      <c r="M323" s="15">
        <v>1</v>
      </c>
      <c r="N323" s="16"/>
      <c r="O323" s="15">
        <f>$H$9+273.15</f>
        <v>313.14999999999998</v>
      </c>
      <c r="P323" s="15">
        <f t="shared" si="49"/>
        <v>40</v>
      </c>
      <c r="Q323" s="15">
        <f>$I$9+273.15</f>
        <v>328.15</v>
      </c>
      <c r="R323" s="15">
        <f t="shared" si="50"/>
        <v>55</v>
      </c>
      <c r="S323" s="15">
        <v>8.6174000000000005E-5</v>
      </c>
      <c r="T323" s="15">
        <v>0.4</v>
      </c>
      <c r="U323" s="15" t="s">
        <v>70</v>
      </c>
      <c r="V323" s="15">
        <v>3</v>
      </c>
      <c r="W323" s="15" t="s">
        <v>551</v>
      </c>
      <c r="X323" s="15">
        <f t="shared" si="51"/>
        <v>5.1188252000049976</v>
      </c>
      <c r="Y323" s="15" t="e">
        <f t="shared" si="58"/>
        <v>#DIV/0!</v>
      </c>
    </row>
    <row r="324" spans="2:25" hidden="1" x14ac:dyDescent="0.4">
      <c r="B324" s="15">
        <v>9</v>
      </c>
      <c r="C324" s="15" t="s">
        <v>74</v>
      </c>
      <c r="D324" s="15" t="s">
        <v>408</v>
      </c>
      <c r="E324" s="15" t="s">
        <v>515</v>
      </c>
      <c r="F324" s="15" t="s">
        <v>521</v>
      </c>
      <c r="G324" s="15">
        <v>1</v>
      </c>
      <c r="H324" s="15">
        <v>3.3730000000000001E-3</v>
      </c>
      <c r="I324" s="15">
        <v>2.0237999999999999E-2</v>
      </c>
      <c r="J324" s="1">
        <f t="shared" si="56"/>
        <v>1</v>
      </c>
      <c r="K324" s="15">
        <f t="shared" si="53"/>
        <v>2.0237999999999999E-2</v>
      </c>
      <c r="L324" s="15">
        <f t="shared" si="48"/>
        <v>0</v>
      </c>
      <c r="M324" s="15">
        <v>1</v>
      </c>
      <c r="N324" s="16"/>
      <c r="O324" s="15">
        <f>$H$9+273.15</f>
        <v>313.14999999999998</v>
      </c>
      <c r="P324" s="15">
        <f t="shared" si="49"/>
        <v>40</v>
      </c>
      <c r="Q324" s="15">
        <f>$I$9+273.15</f>
        <v>328.15</v>
      </c>
      <c r="R324" s="15">
        <f t="shared" si="50"/>
        <v>55</v>
      </c>
      <c r="S324" s="15">
        <v>8.6174000000000005E-5</v>
      </c>
      <c r="T324" s="15">
        <v>0.4</v>
      </c>
      <c r="U324" s="15" t="s">
        <v>70</v>
      </c>
      <c r="V324" s="15">
        <v>3</v>
      </c>
      <c r="W324" s="15" t="s">
        <v>551</v>
      </c>
      <c r="X324" s="15">
        <f t="shared" si="51"/>
        <v>5.1188252000049976</v>
      </c>
      <c r="Y324" s="15" t="e">
        <f t="shared" si="58"/>
        <v>#DIV/0!</v>
      </c>
    </row>
    <row r="325" spans="2:25" x14ac:dyDescent="0.4">
      <c r="B325" s="2">
        <v>6</v>
      </c>
      <c r="C325" s="2" t="s">
        <v>118</v>
      </c>
      <c r="D325" s="2" t="s">
        <v>409</v>
      </c>
      <c r="E325" s="2" t="s">
        <v>512</v>
      </c>
      <c r="F325" s="2" t="s">
        <v>512</v>
      </c>
      <c r="G325" s="2">
        <v>1</v>
      </c>
      <c r="H325" s="2">
        <v>0.51364299999999996</v>
      </c>
      <c r="I325" s="2">
        <v>0.51364299999999996</v>
      </c>
      <c r="J325" s="2">
        <f t="shared" si="56"/>
        <v>1</v>
      </c>
      <c r="K325" s="2">
        <f t="shared" si="53"/>
        <v>0.51364299999999996</v>
      </c>
      <c r="L325" s="2" t="s">
        <v>528</v>
      </c>
      <c r="M325" s="2">
        <v>0</v>
      </c>
      <c r="N325" s="16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</row>
    <row r="326" spans="2:25" hidden="1" x14ac:dyDescent="0.4">
      <c r="B326" s="15">
        <v>7</v>
      </c>
      <c r="C326" s="15" t="s">
        <v>74</v>
      </c>
      <c r="D326" s="15" t="s">
        <v>410</v>
      </c>
      <c r="E326" s="15" t="s">
        <v>13</v>
      </c>
      <c r="F326" s="15" t="s">
        <v>14</v>
      </c>
      <c r="G326" s="15">
        <v>1</v>
      </c>
      <c r="H326" s="15">
        <v>0.50202000000000002</v>
      </c>
      <c r="I326" s="15">
        <v>0.50202000000000002</v>
      </c>
      <c r="J326" s="1">
        <f t="shared" si="56"/>
        <v>1</v>
      </c>
      <c r="K326" s="15">
        <f t="shared" si="53"/>
        <v>0.50202000000000002</v>
      </c>
      <c r="L326" s="15">
        <f t="shared" si="48"/>
        <v>0</v>
      </c>
      <c r="M326" s="15">
        <v>1</v>
      </c>
      <c r="N326" s="16"/>
      <c r="O326" s="15">
        <f>$H$9+273.15</f>
        <v>313.14999999999998</v>
      </c>
      <c r="P326" s="15">
        <f t="shared" si="49"/>
        <v>40</v>
      </c>
      <c r="Q326" s="15">
        <f>$I$9+273.15</f>
        <v>328.15</v>
      </c>
      <c r="R326" s="15">
        <f t="shared" si="50"/>
        <v>55</v>
      </c>
      <c r="S326" s="15">
        <v>8.6174000000000005E-5</v>
      </c>
      <c r="T326" s="15">
        <v>0.4</v>
      </c>
      <c r="U326" s="15" t="s">
        <v>70</v>
      </c>
      <c r="V326" s="15">
        <v>3</v>
      </c>
      <c r="W326" s="15" t="s">
        <v>551</v>
      </c>
      <c r="X326" s="15">
        <f t="shared" si="51"/>
        <v>5.1188252000049976</v>
      </c>
      <c r="Y326" s="15" t="e">
        <f t="shared" si="58"/>
        <v>#DIV/0!</v>
      </c>
    </row>
    <row r="327" spans="2:25" hidden="1" x14ac:dyDescent="0.4">
      <c r="B327" s="15">
        <v>7</v>
      </c>
      <c r="C327" s="15" t="s">
        <v>74</v>
      </c>
      <c r="D327" s="15" t="s">
        <v>411</v>
      </c>
      <c r="E327" s="15" t="s">
        <v>13</v>
      </c>
      <c r="F327" s="15" t="s">
        <v>14</v>
      </c>
      <c r="G327" s="15">
        <v>1</v>
      </c>
      <c r="H327" s="15">
        <v>1.0913000000000001E-2</v>
      </c>
      <c r="I327" s="15">
        <v>1.0913000000000001E-2</v>
      </c>
      <c r="J327" s="1">
        <f t="shared" si="56"/>
        <v>1</v>
      </c>
      <c r="K327" s="15">
        <f t="shared" si="53"/>
        <v>1.0913000000000001E-2</v>
      </c>
      <c r="L327" s="15">
        <f t="shared" si="48"/>
        <v>0</v>
      </c>
      <c r="M327" s="15">
        <v>1</v>
      </c>
      <c r="N327" s="16"/>
      <c r="O327" s="15">
        <f>$H$9+273.15</f>
        <v>313.14999999999998</v>
      </c>
      <c r="P327" s="15">
        <f t="shared" si="49"/>
        <v>40</v>
      </c>
      <c r="Q327" s="15">
        <f>$I$9+273.15</f>
        <v>328.15</v>
      </c>
      <c r="R327" s="15">
        <f t="shared" si="50"/>
        <v>55</v>
      </c>
      <c r="S327" s="15">
        <v>8.6174000000000005E-5</v>
      </c>
      <c r="T327" s="15">
        <v>0.4</v>
      </c>
      <c r="U327" s="15" t="s">
        <v>70</v>
      </c>
      <c r="V327" s="15">
        <v>3</v>
      </c>
      <c r="W327" s="15" t="s">
        <v>551</v>
      </c>
      <c r="X327" s="15">
        <f t="shared" si="51"/>
        <v>5.1188252000049976</v>
      </c>
      <c r="Y327" s="15" t="e">
        <f t="shared" si="58"/>
        <v>#DIV/0!</v>
      </c>
    </row>
    <row r="328" spans="2:25" x14ac:dyDescent="0.4">
      <c r="B328" s="2">
        <v>6</v>
      </c>
      <c r="C328" s="2" t="s">
        <v>119</v>
      </c>
      <c r="D328" s="2" t="s">
        <v>412</v>
      </c>
      <c r="E328" s="2" t="s">
        <v>512</v>
      </c>
      <c r="F328" s="2" t="s">
        <v>512</v>
      </c>
      <c r="G328" s="2">
        <v>1</v>
      </c>
      <c r="H328" s="2">
        <v>0.51364299999999996</v>
      </c>
      <c r="I328" s="2">
        <v>0.51364299999999996</v>
      </c>
      <c r="J328" s="2">
        <f t="shared" si="56"/>
        <v>1</v>
      </c>
      <c r="K328" s="2">
        <f t="shared" si="53"/>
        <v>0.51364299999999996</v>
      </c>
      <c r="L328" s="2" t="s">
        <v>528</v>
      </c>
      <c r="M328" s="2">
        <v>0</v>
      </c>
      <c r="N328" s="16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</row>
    <row r="329" spans="2:25" hidden="1" x14ac:dyDescent="0.4">
      <c r="B329" s="15">
        <v>7</v>
      </c>
      <c r="C329" s="15" t="s">
        <v>74</v>
      </c>
      <c r="D329" s="15" t="s">
        <v>177</v>
      </c>
      <c r="E329" s="15" t="s">
        <v>13</v>
      </c>
      <c r="F329" s="15" t="s">
        <v>14</v>
      </c>
      <c r="G329" s="15">
        <v>1</v>
      </c>
      <c r="H329" s="15">
        <v>0.50202000000000002</v>
      </c>
      <c r="I329" s="15">
        <v>0.50202000000000002</v>
      </c>
      <c r="J329" s="1">
        <f t="shared" si="56"/>
        <v>1</v>
      </c>
      <c r="K329" s="15">
        <f t="shared" si="53"/>
        <v>0.50202000000000002</v>
      </c>
      <c r="L329" s="15">
        <f t="shared" si="48"/>
        <v>0</v>
      </c>
      <c r="M329" s="15">
        <v>1</v>
      </c>
      <c r="N329" s="16"/>
      <c r="O329" s="15">
        <f>$H$9+273.15</f>
        <v>313.14999999999998</v>
      </c>
      <c r="P329" s="15">
        <f t="shared" si="49"/>
        <v>40</v>
      </c>
      <c r="Q329" s="15">
        <f>$I$9+273.15</f>
        <v>328.15</v>
      </c>
      <c r="R329" s="15">
        <f t="shared" si="50"/>
        <v>55</v>
      </c>
      <c r="S329" s="15">
        <v>8.6174000000000005E-5</v>
      </c>
      <c r="T329" s="15">
        <v>0.4</v>
      </c>
      <c r="U329" s="15" t="s">
        <v>70</v>
      </c>
      <c r="V329" s="15">
        <v>3</v>
      </c>
      <c r="W329" s="15" t="s">
        <v>551</v>
      </c>
      <c r="X329" s="15">
        <f t="shared" si="51"/>
        <v>5.1188252000049976</v>
      </c>
      <c r="Y329" s="15" t="e">
        <f t="shared" si="58"/>
        <v>#DIV/0!</v>
      </c>
    </row>
    <row r="330" spans="2:25" hidden="1" x14ac:dyDescent="0.4">
      <c r="B330" s="15">
        <v>7</v>
      </c>
      <c r="C330" s="15" t="s">
        <v>74</v>
      </c>
      <c r="D330" s="15" t="s">
        <v>413</v>
      </c>
      <c r="E330" s="15" t="s">
        <v>13</v>
      </c>
      <c r="F330" s="15" t="s">
        <v>14</v>
      </c>
      <c r="G330" s="15">
        <v>1</v>
      </c>
      <c r="H330" s="15">
        <v>1.0913000000000001E-2</v>
      </c>
      <c r="I330" s="15">
        <v>1.0913000000000001E-2</v>
      </c>
      <c r="J330" s="1">
        <f t="shared" si="56"/>
        <v>1</v>
      </c>
      <c r="K330" s="15">
        <f t="shared" si="53"/>
        <v>1.0913000000000001E-2</v>
      </c>
      <c r="L330" s="15">
        <f t="shared" si="48"/>
        <v>0</v>
      </c>
      <c r="M330" s="15">
        <v>1</v>
      </c>
      <c r="N330" s="16"/>
      <c r="O330" s="15">
        <f>$H$9+273.15</f>
        <v>313.14999999999998</v>
      </c>
      <c r="P330" s="15">
        <f t="shared" si="49"/>
        <v>40</v>
      </c>
      <c r="Q330" s="15">
        <f>$I$9+273.15</f>
        <v>328.15</v>
      </c>
      <c r="R330" s="15">
        <f t="shared" si="50"/>
        <v>55</v>
      </c>
      <c r="S330" s="15">
        <v>8.6174000000000005E-5</v>
      </c>
      <c r="T330" s="15">
        <v>0.4</v>
      </c>
      <c r="U330" s="15" t="s">
        <v>70</v>
      </c>
      <c r="V330" s="15">
        <v>3</v>
      </c>
      <c r="W330" s="15" t="s">
        <v>551</v>
      </c>
      <c r="X330" s="15">
        <f t="shared" si="51"/>
        <v>5.1188252000049976</v>
      </c>
      <c r="Y330" s="15" t="e">
        <f t="shared" si="58"/>
        <v>#DIV/0!</v>
      </c>
    </row>
    <row r="331" spans="2:25" x14ac:dyDescent="0.4">
      <c r="B331" s="2">
        <v>6</v>
      </c>
      <c r="C331" s="2" t="s">
        <v>120</v>
      </c>
      <c r="D331" s="2" t="s">
        <v>414</v>
      </c>
      <c r="E331" s="2" t="s">
        <v>512</v>
      </c>
      <c r="F331" s="2" t="s">
        <v>512</v>
      </c>
      <c r="G331" s="2">
        <v>1</v>
      </c>
      <c r="H331" s="2">
        <v>0.51364299999999996</v>
      </c>
      <c r="I331" s="2">
        <v>0.51364299999999996</v>
      </c>
      <c r="J331" s="2">
        <f t="shared" si="56"/>
        <v>1</v>
      </c>
      <c r="K331" s="2">
        <f t="shared" si="53"/>
        <v>0.51364299999999996</v>
      </c>
      <c r="L331" s="2" t="s">
        <v>528</v>
      </c>
      <c r="M331" s="2">
        <v>0</v>
      </c>
      <c r="N331" s="16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</row>
    <row r="332" spans="2:25" hidden="1" x14ac:dyDescent="0.4">
      <c r="B332" s="15">
        <v>7</v>
      </c>
      <c r="C332" s="15" t="s">
        <v>74</v>
      </c>
      <c r="D332" s="15" t="s">
        <v>415</v>
      </c>
      <c r="E332" s="15" t="s">
        <v>13</v>
      </c>
      <c r="F332" s="15" t="s">
        <v>14</v>
      </c>
      <c r="G332" s="15">
        <v>1</v>
      </c>
      <c r="H332" s="15">
        <v>0.50202000000000002</v>
      </c>
      <c r="I332" s="15">
        <v>0.50202000000000002</v>
      </c>
      <c r="J332" s="1">
        <f t="shared" si="56"/>
        <v>1</v>
      </c>
      <c r="K332" s="15">
        <f t="shared" si="53"/>
        <v>0.50202000000000002</v>
      </c>
      <c r="L332" s="15">
        <f t="shared" ref="L332:L386" si="59">IF(I332=K332,0,1)</f>
        <v>0</v>
      </c>
      <c r="M332" s="15">
        <v>1</v>
      </c>
      <c r="N332" s="16"/>
      <c r="O332" s="15">
        <f>$H$9+273.15</f>
        <v>313.14999999999998</v>
      </c>
      <c r="P332" s="15">
        <f t="shared" si="49"/>
        <v>40</v>
      </c>
      <c r="Q332" s="15">
        <f>$I$9+273.15</f>
        <v>328.15</v>
      </c>
      <c r="R332" s="15">
        <f t="shared" si="50"/>
        <v>55</v>
      </c>
      <c r="S332" s="15">
        <v>8.6174000000000005E-5</v>
      </c>
      <c r="T332" s="15">
        <v>0.4</v>
      </c>
      <c r="U332" s="15" t="s">
        <v>70</v>
      </c>
      <c r="V332" s="15">
        <v>3</v>
      </c>
      <c r="W332" s="15" t="s">
        <v>551</v>
      </c>
      <c r="X332" s="15">
        <f t="shared" si="51"/>
        <v>5.1188252000049976</v>
      </c>
      <c r="Y332" s="15" t="e">
        <f t="shared" si="58"/>
        <v>#DIV/0!</v>
      </c>
    </row>
    <row r="333" spans="2:25" hidden="1" x14ac:dyDescent="0.4">
      <c r="B333" s="15">
        <v>7</v>
      </c>
      <c r="C333" s="15" t="s">
        <v>74</v>
      </c>
      <c r="D333" s="15" t="s">
        <v>416</v>
      </c>
      <c r="E333" s="15" t="s">
        <v>13</v>
      </c>
      <c r="F333" s="15" t="s">
        <v>14</v>
      </c>
      <c r="G333" s="15">
        <v>1</v>
      </c>
      <c r="H333" s="15">
        <v>1.0913000000000001E-2</v>
      </c>
      <c r="I333" s="15">
        <v>1.0913000000000001E-2</v>
      </c>
      <c r="J333" s="1">
        <f t="shared" si="56"/>
        <v>1</v>
      </c>
      <c r="K333" s="15">
        <f t="shared" si="53"/>
        <v>1.0913000000000001E-2</v>
      </c>
      <c r="L333" s="15">
        <f t="shared" si="59"/>
        <v>0</v>
      </c>
      <c r="M333" s="15">
        <v>1</v>
      </c>
      <c r="N333" s="16"/>
      <c r="O333" s="15">
        <f>$H$9+273.15</f>
        <v>313.14999999999998</v>
      </c>
      <c r="P333" s="15">
        <f t="shared" si="49"/>
        <v>40</v>
      </c>
      <c r="Q333" s="15">
        <f>$I$9+273.15</f>
        <v>328.15</v>
      </c>
      <c r="R333" s="15">
        <f t="shared" si="50"/>
        <v>55</v>
      </c>
      <c r="S333" s="15">
        <v>8.6174000000000005E-5</v>
      </c>
      <c r="T333" s="15">
        <v>0.4</v>
      </c>
      <c r="U333" s="15" t="s">
        <v>70</v>
      </c>
      <c r="V333" s="15">
        <v>3</v>
      </c>
      <c r="W333" s="15" t="s">
        <v>551</v>
      </c>
      <c r="X333" s="15">
        <f t="shared" si="51"/>
        <v>5.1188252000049976</v>
      </c>
      <c r="Y333" s="15" t="e">
        <f t="shared" si="58"/>
        <v>#DIV/0!</v>
      </c>
    </row>
    <row r="334" spans="2:25" x14ac:dyDescent="0.4">
      <c r="B334" s="2">
        <v>6</v>
      </c>
      <c r="C334" s="2" t="s">
        <v>121</v>
      </c>
      <c r="D334" s="2" t="s">
        <v>417</v>
      </c>
      <c r="E334" s="2" t="s">
        <v>512</v>
      </c>
      <c r="F334" s="2" t="s">
        <v>512</v>
      </c>
      <c r="G334" s="2">
        <v>1</v>
      </c>
      <c r="H334" s="2">
        <v>0.51364299999999996</v>
      </c>
      <c r="I334" s="2">
        <v>0.51364299999999996</v>
      </c>
      <c r="J334" s="2">
        <f t="shared" si="56"/>
        <v>1</v>
      </c>
      <c r="K334" s="2">
        <f t="shared" si="53"/>
        <v>0.51364299999999996</v>
      </c>
      <c r="L334" s="2" t="s">
        <v>528</v>
      </c>
      <c r="M334" s="2">
        <v>0</v>
      </c>
      <c r="N334" s="16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</row>
    <row r="335" spans="2:25" hidden="1" x14ac:dyDescent="0.4">
      <c r="B335" s="15">
        <v>7</v>
      </c>
      <c r="C335" s="15" t="s">
        <v>74</v>
      </c>
      <c r="D335" s="15" t="s">
        <v>415</v>
      </c>
      <c r="E335" s="15" t="s">
        <v>13</v>
      </c>
      <c r="F335" s="15" t="s">
        <v>14</v>
      </c>
      <c r="G335" s="15">
        <v>1</v>
      </c>
      <c r="H335" s="15">
        <v>0.50202000000000002</v>
      </c>
      <c r="I335" s="15">
        <v>0.50202000000000002</v>
      </c>
      <c r="J335" s="1">
        <f t="shared" ref="J335:J366" si="60">$J$19</f>
        <v>1</v>
      </c>
      <c r="K335" s="15">
        <f t="shared" ref="K335:K360" si="61">I335*J335</f>
        <v>0.50202000000000002</v>
      </c>
      <c r="L335" s="15">
        <f t="shared" si="59"/>
        <v>0</v>
      </c>
      <c r="M335" s="15">
        <v>1</v>
      </c>
      <c r="N335" s="16"/>
      <c r="O335" s="15">
        <f>$H$9+273.15</f>
        <v>313.14999999999998</v>
      </c>
      <c r="P335" s="15">
        <f t="shared" si="49"/>
        <v>40</v>
      </c>
      <c r="Q335" s="15">
        <f>$I$9+273.15</f>
        <v>328.15</v>
      </c>
      <c r="R335" s="15">
        <f t="shared" si="50"/>
        <v>55</v>
      </c>
      <c r="S335" s="15">
        <v>8.6174000000000005E-5</v>
      </c>
      <c r="T335" s="15">
        <v>0.4</v>
      </c>
      <c r="U335" s="15" t="s">
        <v>70</v>
      </c>
      <c r="V335" s="15">
        <v>3</v>
      </c>
      <c r="W335" s="15" t="s">
        <v>551</v>
      </c>
      <c r="X335" s="15">
        <f t="shared" si="51"/>
        <v>5.1188252000049976</v>
      </c>
      <c r="Y335" s="15" t="e">
        <f t="shared" si="58"/>
        <v>#DIV/0!</v>
      </c>
    </row>
    <row r="336" spans="2:25" hidden="1" x14ac:dyDescent="0.4">
      <c r="B336" s="15">
        <v>7</v>
      </c>
      <c r="C336" s="15" t="s">
        <v>74</v>
      </c>
      <c r="D336" s="15" t="s">
        <v>416</v>
      </c>
      <c r="E336" s="15" t="s">
        <v>13</v>
      </c>
      <c r="F336" s="15" t="s">
        <v>14</v>
      </c>
      <c r="G336" s="15">
        <v>1</v>
      </c>
      <c r="H336" s="15">
        <v>1.0913000000000001E-2</v>
      </c>
      <c r="I336" s="15">
        <v>1.0913000000000001E-2</v>
      </c>
      <c r="J336" s="1">
        <f t="shared" si="60"/>
        <v>1</v>
      </c>
      <c r="K336" s="15">
        <f t="shared" si="61"/>
        <v>1.0913000000000001E-2</v>
      </c>
      <c r="L336" s="15">
        <f t="shared" si="59"/>
        <v>0</v>
      </c>
      <c r="M336" s="15">
        <v>1</v>
      </c>
      <c r="N336" s="16"/>
      <c r="O336" s="15">
        <f>$H$9+273.15</f>
        <v>313.14999999999998</v>
      </c>
      <c r="P336" s="15">
        <f t="shared" si="49"/>
        <v>40</v>
      </c>
      <c r="Q336" s="15">
        <f>$I$9+273.15</f>
        <v>328.15</v>
      </c>
      <c r="R336" s="15">
        <f t="shared" si="50"/>
        <v>55</v>
      </c>
      <c r="S336" s="15">
        <v>8.6174000000000005E-5</v>
      </c>
      <c r="T336" s="15">
        <v>0.4</v>
      </c>
      <c r="U336" s="15" t="s">
        <v>70</v>
      </c>
      <c r="V336" s="15">
        <v>3</v>
      </c>
      <c r="W336" s="15" t="s">
        <v>551</v>
      </c>
      <c r="X336" s="15">
        <f t="shared" si="51"/>
        <v>5.1188252000049976</v>
      </c>
      <c r="Y336" s="15" t="e">
        <f t="shared" si="58"/>
        <v>#DIV/0!</v>
      </c>
    </row>
    <row r="337" spans="2:25" x14ac:dyDescent="0.4">
      <c r="B337" s="2">
        <v>6</v>
      </c>
      <c r="C337" s="2" t="s">
        <v>122</v>
      </c>
      <c r="D337" s="2" t="s">
        <v>418</v>
      </c>
      <c r="E337" s="2" t="s">
        <v>512</v>
      </c>
      <c r="F337" s="2" t="s">
        <v>512</v>
      </c>
      <c r="G337" s="2">
        <v>1</v>
      </c>
      <c r="H337" s="2">
        <v>0.51364299999999996</v>
      </c>
      <c r="I337" s="2">
        <v>0.51364299999999996</v>
      </c>
      <c r="J337" s="2">
        <f t="shared" si="60"/>
        <v>1</v>
      </c>
      <c r="K337" s="2">
        <f t="shared" si="61"/>
        <v>0.51364299999999996</v>
      </c>
      <c r="L337" s="2" t="s">
        <v>528</v>
      </c>
      <c r="M337" s="2">
        <v>0</v>
      </c>
      <c r="N337" s="16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</row>
    <row r="338" spans="2:25" hidden="1" x14ac:dyDescent="0.4">
      <c r="B338" s="15">
        <v>7</v>
      </c>
      <c r="C338" s="15" t="s">
        <v>74</v>
      </c>
      <c r="D338" s="15" t="s">
        <v>194</v>
      </c>
      <c r="E338" s="15" t="s">
        <v>13</v>
      </c>
      <c r="F338" s="15" t="s">
        <v>14</v>
      </c>
      <c r="G338" s="15">
        <v>1</v>
      </c>
      <c r="H338" s="15">
        <v>0.50202000000000002</v>
      </c>
      <c r="I338" s="15">
        <v>0.50202000000000002</v>
      </c>
      <c r="J338" s="1">
        <f t="shared" si="60"/>
        <v>1</v>
      </c>
      <c r="K338" s="15">
        <f t="shared" si="61"/>
        <v>0.50202000000000002</v>
      </c>
      <c r="L338" s="15">
        <f t="shared" si="59"/>
        <v>0</v>
      </c>
      <c r="M338" s="15">
        <v>1</v>
      </c>
      <c r="N338" s="16"/>
      <c r="O338" s="15">
        <f>$H$9+273.15</f>
        <v>313.14999999999998</v>
      </c>
      <c r="P338" s="15">
        <f t="shared" si="49"/>
        <v>40</v>
      </c>
      <c r="Q338" s="15">
        <f>$I$9+273.15</f>
        <v>328.15</v>
      </c>
      <c r="R338" s="15">
        <f t="shared" si="50"/>
        <v>55</v>
      </c>
      <c r="S338" s="15">
        <v>8.6174000000000005E-5</v>
      </c>
      <c r="T338" s="15">
        <v>0.4</v>
      </c>
      <c r="U338" s="15" t="s">
        <v>70</v>
      </c>
      <c r="V338" s="15">
        <v>3</v>
      </c>
      <c r="W338" s="15" t="s">
        <v>551</v>
      </c>
      <c r="X338" s="15">
        <f t="shared" si="51"/>
        <v>5.1188252000049976</v>
      </c>
      <c r="Y338" s="15" t="e">
        <f t="shared" si="58"/>
        <v>#DIV/0!</v>
      </c>
    </row>
    <row r="339" spans="2:25" hidden="1" x14ac:dyDescent="0.4">
      <c r="B339" s="15">
        <v>7</v>
      </c>
      <c r="C339" s="15" t="s">
        <v>74</v>
      </c>
      <c r="D339" s="15" t="s">
        <v>419</v>
      </c>
      <c r="E339" s="15" t="s">
        <v>13</v>
      </c>
      <c r="F339" s="15" t="s">
        <v>14</v>
      </c>
      <c r="G339" s="15">
        <v>1</v>
      </c>
      <c r="H339" s="15">
        <v>1.0913000000000001E-2</v>
      </c>
      <c r="I339" s="15">
        <v>1.0913000000000001E-2</v>
      </c>
      <c r="J339" s="1">
        <f t="shared" si="60"/>
        <v>1</v>
      </c>
      <c r="K339" s="15">
        <f t="shared" si="61"/>
        <v>1.0913000000000001E-2</v>
      </c>
      <c r="L339" s="15">
        <f t="shared" si="59"/>
        <v>0</v>
      </c>
      <c r="M339" s="15">
        <v>1</v>
      </c>
      <c r="N339" s="16"/>
      <c r="O339" s="15">
        <f>$H$9+273.15</f>
        <v>313.14999999999998</v>
      </c>
      <c r="P339" s="15">
        <f t="shared" si="49"/>
        <v>40</v>
      </c>
      <c r="Q339" s="15">
        <f>$I$9+273.15</f>
        <v>328.15</v>
      </c>
      <c r="R339" s="15">
        <f t="shared" si="50"/>
        <v>55</v>
      </c>
      <c r="S339" s="15">
        <v>8.6174000000000005E-5</v>
      </c>
      <c r="T339" s="15">
        <v>0.4</v>
      </c>
      <c r="U339" s="15" t="s">
        <v>70</v>
      </c>
      <c r="V339" s="15">
        <v>3</v>
      </c>
      <c r="W339" s="15" t="s">
        <v>551</v>
      </c>
      <c r="X339" s="15">
        <f t="shared" si="51"/>
        <v>5.1188252000049976</v>
      </c>
      <c r="Y339" s="15" t="e">
        <f t="shared" si="58"/>
        <v>#DIV/0!</v>
      </c>
    </row>
    <row r="340" spans="2:25" x14ac:dyDescent="0.4">
      <c r="B340" s="2">
        <v>6</v>
      </c>
      <c r="C340" s="2" t="s">
        <v>123</v>
      </c>
      <c r="D340" s="2" t="s">
        <v>420</v>
      </c>
      <c r="E340" s="2" t="s">
        <v>512</v>
      </c>
      <c r="F340" s="2" t="s">
        <v>512</v>
      </c>
      <c r="G340" s="2">
        <v>1</v>
      </c>
      <c r="H340" s="2">
        <v>0.50273000000000001</v>
      </c>
      <c r="I340" s="2">
        <v>0.50273000000000001</v>
      </c>
      <c r="J340" s="2">
        <f t="shared" si="60"/>
        <v>1</v>
      </c>
      <c r="K340" s="2">
        <f t="shared" si="61"/>
        <v>0.50273000000000001</v>
      </c>
      <c r="L340" s="2" t="s">
        <v>528</v>
      </c>
      <c r="M340" s="2">
        <v>0</v>
      </c>
      <c r="N340" s="16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</row>
    <row r="341" spans="2:25" hidden="1" x14ac:dyDescent="0.4">
      <c r="B341" s="15">
        <v>7</v>
      </c>
      <c r="C341" s="15" t="s">
        <v>74</v>
      </c>
      <c r="D341" s="15" t="s">
        <v>410</v>
      </c>
      <c r="E341" s="15" t="s">
        <v>13</v>
      </c>
      <c r="F341" s="15" t="s">
        <v>14</v>
      </c>
      <c r="G341" s="15">
        <v>1</v>
      </c>
      <c r="H341" s="15">
        <v>0.50202000000000002</v>
      </c>
      <c r="I341" s="15">
        <v>0.50202000000000002</v>
      </c>
      <c r="J341" s="1">
        <f t="shared" si="60"/>
        <v>1</v>
      </c>
      <c r="K341" s="15">
        <f t="shared" si="61"/>
        <v>0.50202000000000002</v>
      </c>
      <c r="L341" s="15">
        <f t="shared" si="59"/>
        <v>0</v>
      </c>
      <c r="M341" s="15">
        <v>1</v>
      </c>
      <c r="N341" s="16"/>
      <c r="O341" s="15">
        <f>$H$9+273.15</f>
        <v>313.14999999999998</v>
      </c>
      <c r="P341" s="15">
        <f t="shared" si="49"/>
        <v>40</v>
      </c>
      <c r="Q341" s="15">
        <f>$I$9+273.15</f>
        <v>328.15</v>
      </c>
      <c r="R341" s="15">
        <f t="shared" si="50"/>
        <v>55</v>
      </c>
      <c r="S341" s="15">
        <v>8.6174000000000005E-5</v>
      </c>
      <c r="T341" s="15">
        <v>0.4</v>
      </c>
      <c r="U341" s="15" t="s">
        <v>70</v>
      </c>
      <c r="V341" s="15">
        <v>3</v>
      </c>
      <c r="W341" s="15" t="s">
        <v>551</v>
      </c>
      <c r="X341" s="15">
        <f t="shared" si="51"/>
        <v>5.1188252000049976</v>
      </c>
      <c r="Y341" s="15" t="e">
        <f t="shared" si="58"/>
        <v>#DIV/0!</v>
      </c>
    </row>
    <row r="342" spans="2:25" x14ac:dyDescent="0.4">
      <c r="B342" s="2">
        <v>6</v>
      </c>
      <c r="C342" s="2" t="s">
        <v>124</v>
      </c>
      <c r="D342" s="2" t="s">
        <v>421</v>
      </c>
      <c r="E342" s="2" t="s">
        <v>512</v>
      </c>
      <c r="F342" s="2" t="s">
        <v>512</v>
      </c>
      <c r="G342" s="2">
        <v>1</v>
      </c>
      <c r="H342" s="2">
        <v>1.0384800000000001</v>
      </c>
      <c r="I342" s="2">
        <v>1.0384800000000001</v>
      </c>
      <c r="J342" s="2">
        <f t="shared" si="60"/>
        <v>1</v>
      </c>
      <c r="K342" s="2">
        <f t="shared" si="61"/>
        <v>1.0384800000000001</v>
      </c>
      <c r="L342" s="2" t="s">
        <v>528</v>
      </c>
      <c r="M342" s="2">
        <v>0</v>
      </c>
      <c r="N342" s="16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</row>
    <row r="343" spans="2:25" hidden="1" x14ac:dyDescent="0.4">
      <c r="B343" s="15">
        <v>7</v>
      </c>
      <c r="C343" s="15" t="s">
        <v>74</v>
      </c>
      <c r="D343" s="15" t="s">
        <v>415</v>
      </c>
      <c r="E343" s="15" t="s">
        <v>13</v>
      </c>
      <c r="F343" s="15" t="s">
        <v>14</v>
      </c>
      <c r="G343" s="15">
        <v>1</v>
      </c>
      <c r="H343" s="15">
        <v>0.50202000000000002</v>
      </c>
      <c r="I343" s="15">
        <v>0.50202000000000002</v>
      </c>
      <c r="J343" s="1">
        <f t="shared" si="60"/>
        <v>1</v>
      </c>
      <c r="K343" s="15">
        <f t="shared" si="61"/>
        <v>0.50202000000000002</v>
      </c>
      <c r="L343" s="15">
        <f t="shared" si="59"/>
        <v>0</v>
      </c>
      <c r="M343" s="15">
        <v>1</v>
      </c>
      <c r="N343" s="16"/>
      <c r="O343" s="15">
        <f>$H$9+273.15</f>
        <v>313.14999999999998</v>
      </c>
      <c r="P343" s="15">
        <f t="shared" si="49"/>
        <v>40</v>
      </c>
      <c r="Q343" s="15">
        <f>$I$9+273.15</f>
        <v>328.15</v>
      </c>
      <c r="R343" s="15">
        <f t="shared" si="50"/>
        <v>55</v>
      </c>
      <c r="S343" s="15">
        <v>8.6174000000000005E-5</v>
      </c>
      <c r="T343" s="15">
        <v>0.4</v>
      </c>
      <c r="U343" s="15" t="s">
        <v>70</v>
      </c>
      <c r="V343" s="15">
        <v>3</v>
      </c>
      <c r="W343" s="15" t="s">
        <v>551</v>
      </c>
      <c r="X343" s="15">
        <f t="shared" si="51"/>
        <v>5.1188252000049976</v>
      </c>
      <c r="Y343" s="15" t="e">
        <f t="shared" si="58"/>
        <v>#DIV/0!</v>
      </c>
    </row>
    <row r="344" spans="2:25" hidden="1" x14ac:dyDescent="0.4">
      <c r="B344" s="15">
        <v>7</v>
      </c>
      <c r="C344" s="15" t="s">
        <v>74</v>
      </c>
      <c r="D344" s="15" t="s">
        <v>422</v>
      </c>
      <c r="E344" s="15" t="s">
        <v>13</v>
      </c>
      <c r="F344" s="15" t="s">
        <v>14</v>
      </c>
      <c r="G344" s="15">
        <v>10</v>
      </c>
      <c r="H344" s="15">
        <v>0.50202000000000002</v>
      </c>
      <c r="I344" s="15">
        <v>0.50202000000000002</v>
      </c>
      <c r="J344" s="1">
        <f t="shared" si="60"/>
        <v>1</v>
      </c>
      <c r="K344" s="15">
        <f t="shared" si="61"/>
        <v>0.50202000000000002</v>
      </c>
      <c r="L344" s="15">
        <f t="shared" si="59"/>
        <v>0</v>
      </c>
      <c r="M344" s="15">
        <v>1</v>
      </c>
      <c r="N344" s="16"/>
      <c r="O344" s="15">
        <f>$H$9+273.15</f>
        <v>313.14999999999998</v>
      </c>
      <c r="P344" s="15">
        <f t="shared" ref="P344:P407" si="62">$H$11</f>
        <v>40</v>
      </c>
      <c r="Q344" s="15">
        <f>$I$9+273.15</f>
        <v>328.15</v>
      </c>
      <c r="R344" s="15">
        <f t="shared" ref="R344:R407" si="63">$I$11</f>
        <v>55</v>
      </c>
      <c r="S344" s="15">
        <v>8.6174000000000005E-5</v>
      </c>
      <c r="T344" s="15">
        <v>0.4</v>
      </c>
      <c r="U344" s="15" t="s">
        <v>70</v>
      </c>
      <c r="V344" s="15">
        <v>3</v>
      </c>
      <c r="W344" s="15" t="s">
        <v>551</v>
      </c>
      <c r="X344" s="15">
        <f t="shared" ref="X344:X407" si="64">EXP((T344/S344)*(1/O344-1/Q344))*((R344/P344)^V344)</f>
        <v>5.1188252000049976</v>
      </c>
      <c r="Y344" s="15" t="e">
        <f t="shared" si="58"/>
        <v>#DIV/0!</v>
      </c>
    </row>
    <row r="345" spans="2:25" hidden="1" x14ac:dyDescent="0.4">
      <c r="B345" s="15">
        <v>7</v>
      </c>
      <c r="C345" s="15" t="s">
        <v>90</v>
      </c>
      <c r="D345" s="15" t="s">
        <v>188</v>
      </c>
      <c r="E345" s="15" t="s">
        <v>515</v>
      </c>
      <c r="F345" s="15" t="s">
        <v>521</v>
      </c>
      <c r="G345" s="15">
        <v>1</v>
      </c>
      <c r="H345" s="15">
        <v>3.3730000000000001E-3</v>
      </c>
      <c r="I345" s="15">
        <v>3.3730000000000003E-2</v>
      </c>
      <c r="J345" s="1">
        <f t="shared" si="60"/>
        <v>1</v>
      </c>
      <c r="K345" s="15">
        <f t="shared" si="61"/>
        <v>3.3730000000000003E-2</v>
      </c>
      <c r="L345" s="15">
        <f t="shared" si="59"/>
        <v>0</v>
      </c>
      <c r="M345" s="15">
        <v>1</v>
      </c>
      <c r="N345" s="16"/>
      <c r="O345" s="15">
        <f>$H$9+273.15</f>
        <v>313.14999999999998</v>
      </c>
      <c r="P345" s="15">
        <f t="shared" si="62"/>
        <v>40</v>
      </c>
      <c r="Q345" s="15">
        <f>$I$9+273.15</f>
        <v>328.15</v>
      </c>
      <c r="R345" s="15">
        <f t="shared" si="63"/>
        <v>55</v>
      </c>
      <c r="S345" s="15">
        <v>8.6174000000000005E-5</v>
      </c>
      <c r="T345" s="15">
        <v>0.4</v>
      </c>
      <c r="U345" s="15" t="s">
        <v>70</v>
      </c>
      <c r="V345" s="15">
        <v>3</v>
      </c>
      <c r="W345" s="15" t="s">
        <v>551</v>
      </c>
      <c r="X345" s="15">
        <f t="shared" si="64"/>
        <v>5.1188252000049976</v>
      </c>
      <c r="Y345" s="15" t="e">
        <f t="shared" si="58"/>
        <v>#DIV/0!</v>
      </c>
    </row>
    <row r="346" spans="2:25" x14ac:dyDescent="0.4">
      <c r="B346" s="2">
        <v>6</v>
      </c>
      <c r="C346" s="2" t="s">
        <v>125</v>
      </c>
      <c r="D346" s="2" t="s">
        <v>423</v>
      </c>
      <c r="E346" s="2" t="s">
        <v>512</v>
      </c>
      <c r="F346" s="2" t="s">
        <v>512</v>
      </c>
      <c r="G346" s="2">
        <v>1</v>
      </c>
      <c r="H346" s="2">
        <v>1.1965300000000001</v>
      </c>
      <c r="I346" s="2">
        <v>1.1965300000000001</v>
      </c>
      <c r="J346" s="2">
        <f t="shared" si="60"/>
        <v>1</v>
      </c>
      <c r="K346" s="2">
        <f t="shared" si="61"/>
        <v>1.1965300000000001</v>
      </c>
      <c r="L346" s="2" t="s">
        <v>528</v>
      </c>
      <c r="M346" s="2">
        <v>0</v>
      </c>
      <c r="N346" s="16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</row>
    <row r="347" spans="2:25" hidden="1" x14ac:dyDescent="0.4">
      <c r="B347" s="15">
        <v>7</v>
      </c>
      <c r="C347" s="15" t="s">
        <v>126</v>
      </c>
      <c r="D347" s="15" t="s">
        <v>424</v>
      </c>
      <c r="E347" s="15" t="s">
        <v>517</v>
      </c>
      <c r="F347" s="15" t="s">
        <v>526</v>
      </c>
      <c r="G347" s="15">
        <v>1</v>
      </c>
      <c r="H347" s="15">
        <v>0.69450999999999996</v>
      </c>
      <c r="I347" s="15">
        <v>0.69450999999999996</v>
      </c>
      <c r="J347" s="1">
        <f t="shared" si="60"/>
        <v>1</v>
      </c>
      <c r="K347" s="15">
        <f t="shared" si="61"/>
        <v>0.69450999999999996</v>
      </c>
      <c r="L347" s="15">
        <f t="shared" si="59"/>
        <v>0</v>
      </c>
      <c r="M347" s="15">
        <v>1</v>
      </c>
      <c r="N347" s="16"/>
      <c r="O347" s="15">
        <f>$H$9+273.15</f>
        <v>313.14999999999998</v>
      </c>
      <c r="P347" s="15">
        <f t="shared" si="62"/>
        <v>40</v>
      </c>
      <c r="Q347" s="15">
        <f>$I$9+273.15</f>
        <v>328.15</v>
      </c>
      <c r="R347" s="15">
        <f t="shared" si="63"/>
        <v>55</v>
      </c>
      <c r="S347" s="15">
        <v>8.6174000000000005E-5</v>
      </c>
      <c r="T347" s="15">
        <v>0.35</v>
      </c>
      <c r="U347" s="15" t="s">
        <v>70</v>
      </c>
      <c r="V347" s="15">
        <v>3</v>
      </c>
      <c r="W347" s="15" t="s">
        <v>551</v>
      </c>
      <c r="X347" s="15">
        <f t="shared" si="64"/>
        <v>4.7031358521412709</v>
      </c>
      <c r="Y347" s="15" t="e">
        <f t="shared" si="58"/>
        <v>#DIV/0!</v>
      </c>
    </row>
    <row r="348" spans="2:25" hidden="1" x14ac:dyDescent="0.4">
      <c r="B348" s="15">
        <v>7</v>
      </c>
      <c r="C348" s="15" t="s">
        <v>74</v>
      </c>
      <c r="D348" s="15" t="s">
        <v>425</v>
      </c>
      <c r="E348" s="15" t="s">
        <v>13</v>
      </c>
      <c r="F348" s="15" t="s">
        <v>14</v>
      </c>
      <c r="G348" s="15">
        <v>1</v>
      </c>
      <c r="H348" s="15">
        <v>0.50202000000000002</v>
      </c>
      <c r="I348" s="15">
        <v>0.50202000000000002</v>
      </c>
      <c r="J348" s="1">
        <f t="shared" si="60"/>
        <v>1</v>
      </c>
      <c r="K348" s="15">
        <f t="shared" si="61"/>
        <v>0.50202000000000002</v>
      </c>
      <c r="L348" s="15">
        <f t="shared" si="59"/>
        <v>0</v>
      </c>
      <c r="M348" s="15">
        <v>1</v>
      </c>
      <c r="N348" s="16"/>
      <c r="O348" s="15">
        <f>$H$9+273.15</f>
        <v>313.14999999999998</v>
      </c>
      <c r="P348" s="15">
        <f t="shared" si="62"/>
        <v>40</v>
      </c>
      <c r="Q348" s="15">
        <f>$I$9+273.15</f>
        <v>328.15</v>
      </c>
      <c r="R348" s="15">
        <f t="shared" si="63"/>
        <v>55</v>
      </c>
      <c r="S348" s="15">
        <v>8.6174000000000005E-5</v>
      </c>
      <c r="T348" s="15">
        <v>0.4</v>
      </c>
      <c r="U348" s="15" t="s">
        <v>70</v>
      </c>
      <c r="V348" s="15">
        <v>3</v>
      </c>
      <c r="W348" s="15" t="s">
        <v>551</v>
      </c>
      <c r="X348" s="15">
        <f t="shared" si="64"/>
        <v>5.1188252000049976</v>
      </c>
      <c r="Y348" s="15" t="e">
        <f t="shared" si="58"/>
        <v>#DIV/0!</v>
      </c>
    </row>
    <row r="349" spans="2:25" x14ac:dyDescent="0.4">
      <c r="B349" s="2">
        <v>6</v>
      </c>
      <c r="C349" s="2" t="s">
        <v>127</v>
      </c>
      <c r="D349" s="2" t="s">
        <v>426</v>
      </c>
      <c r="E349" s="2" t="s">
        <v>512</v>
      </c>
      <c r="F349" s="2" t="s">
        <v>512</v>
      </c>
      <c r="G349" s="2">
        <v>1</v>
      </c>
      <c r="H349" s="2">
        <v>1.00475</v>
      </c>
      <c r="I349" s="2">
        <v>1.00475</v>
      </c>
      <c r="J349" s="2">
        <f t="shared" si="60"/>
        <v>1</v>
      </c>
      <c r="K349" s="2">
        <f t="shared" si="61"/>
        <v>1.00475</v>
      </c>
      <c r="L349" s="2" t="s">
        <v>528</v>
      </c>
      <c r="M349" s="2">
        <v>0</v>
      </c>
      <c r="N349" s="16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</row>
    <row r="350" spans="2:25" hidden="1" x14ac:dyDescent="0.4">
      <c r="B350" s="15">
        <v>7</v>
      </c>
      <c r="C350" s="15" t="s">
        <v>74</v>
      </c>
      <c r="D350" s="15" t="s">
        <v>427</v>
      </c>
      <c r="E350" s="15" t="s">
        <v>13</v>
      </c>
      <c r="F350" s="15" t="s">
        <v>14</v>
      </c>
      <c r="G350" s="15">
        <v>1</v>
      </c>
      <c r="H350" s="15">
        <v>0.50202000000000002</v>
      </c>
      <c r="I350" s="15">
        <v>0.50202000000000002</v>
      </c>
      <c r="J350" s="1">
        <f t="shared" si="60"/>
        <v>1</v>
      </c>
      <c r="K350" s="15">
        <f t="shared" si="61"/>
        <v>0.50202000000000002</v>
      </c>
      <c r="L350" s="15">
        <f t="shared" si="59"/>
        <v>0</v>
      </c>
      <c r="M350" s="15">
        <v>1</v>
      </c>
      <c r="N350" s="16"/>
      <c r="O350" s="15">
        <f>$H$9+273.15</f>
        <v>313.14999999999998</v>
      </c>
      <c r="P350" s="15">
        <f t="shared" si="62"/>
        <v>40</v>
      </c>
      <c r="Q350" s="15">
        <f>$I$9+273.15</f>
        <v>328.15</v>
      </c>
      <c r="R350" s="15">
        <f t="shared" si="63"/>
        <v>55</v>
      </c>
      <c r="S350" s="15">
        <v>8.6174000000000005E-5</v>
      </c>
      <c r="T350" s="15">
        <v>0.4</v>
      </c>
      <c r="U350" s="15" t="s">
        <v>70</v>
      </c>
      <c r="V350" s="15">
        <v>3</v>
      </c>
      <c r="W350" s="15" t="s">
        <v>551</v>
      </c>
      <c r="X350" s="15">
        <f t="shared" si="64"/>
        <v>5.1188252000049976</v>
      </c>
      <c r="Y350" s="15" t="e">
        <f t="shared" si="58"/>
        <v>#DIV/0!</v>
      </c>
    </row>
    <row r="351" spans="2:25" hidden="1" x14ac:dyDescent="0.4">
      <c r="B351" s="15">
        <v>7</v>
      </c>
      <c r="C351" s="15" t="s">
        <v>74</v>
      </c>
      <c r="D351" s="15" t="s">
        <v>425</v>
      </c>
      <c r="E351" s="15" t="s">
        <v>13</v>
      </c>
      <c r="F351" s="15" t="s">
        <v>14</v>
      </c>
      <c r="G351" s="15">
        <v>1</v>
      </c>
      <c r="H351" s="15">
        <v>0.50202000000000002</v>
      </c>
      <c r="I351" s="15">
        <v>0.50202000000000002</v>
      </c>
      <c r="J351" s="1">
        <f t="shared" si="60"/>
        <v>1</v>
      </c>
      <c r="K351" s="15">
        <f t="shared" si="61"/>
        <v>0.50202000000000002</v>
      </c>
      <c r="L351" s="15">
        <f t="shared" si="59"/>
        <v>0</v>
      </c>
      <c r="M351" s="15">
        <v>1</v>
      </c>
      <c r="N351" s="16"/>
      <c r="O351" s="15">
        <f>$H$9+273.15</f>
        <v>313.14999999999998</v>
      </c>
      <c r="P351" s="15">
        <f t="shared" si="62"/>
        <v>40</v>
      </c>
      <c r="Q351" s="15">
        <f>$I$9+273.15</f>
        <v>328.15</v>
      </c>
      <c r="R351" s="15">
        <f t="shared" si="63"/>
        <v>55</v>
      </c>
      <c r="S351" s="15">
        <v>8.6174000000000005E-5</v>
      </c>
      <c r="T351" s="15">
        <v>0.4</v>
      </c>
      <c r="U351" s="15" t="s">
        <v>70</v>
      </c>
      <c r="V351" s="15">
        <v>3</v>
      </c>
      <c r="W351" s="15" t="s">
        <v>551</v>
      </c>
      <c r="X351" s="15">
        <f t="shared" si="64"/>
        <v>5.1188252000049976</v>
      </c>
      <c r="Y351" s="15" t="e">
        <f t="shared" si="58"/>
        <v>#DIV/0!</v>
      </c>
    </row>
    <row r="352" spans="2:25" x14ac:dyDescent="0.4">
      <c r="B352" s="2">
        <v>4</v>
      </c>
      <c r="C352" s="2" t="s">
        <v>128</v>
      </c>
      <c r="D352" s="2" t="s">
        <v>428</v>
      </c>
      <c r="E352" s="2" t="s">
        <v>512</v>
      </c>
      <c r="F352" s="2" t="s">
        <v>512</v>
      </c>
      <c r="G352" s="2">
        <v>2</v>
      </c>
      <c r="H352" s="2">
        <v>24.701225000000001</v>
      </c>
      <c r="I352" s="2">
        <v>24.701225000000001</v>
      </c>
      <c r="J352" s="2">
        <f t="shared" si="60"/>
        <v>1</v>
      </c>
      <c r="K352" s="2">
        <f t="shared" si="61"/>
        <v>24.701225000000001</v>
      </c>
      <c r="L352" s="2" t="s">
        <v>528</v>
      </c>
      <c r="M352" s="2">
        <v>0</v>
      </c>
      <c r="N352" s="16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</row>
    <row r="353" spans="2:25" x14ac:dyDescent="0.4">
      <c r="B353" s="2">
        <v>5</v>
      </c>
      <c r="C353" s="2" t="s">
        <v>129</v>
      </c>
      <c r="D353" s="2" t="s">
        <v>429</v>
      </c>
      <c r="E353" s="2" t="s">
        <v>512</v>
      </c>
      <c r="F353" s="2" t="s">
        <v>512</v>
      </c>
      <c r="G353" s="2">
        <v>19</v>
      </c>
      <c r="H353" s="2">
        <v>1.068E-2</v>
      </c>
      <c r="I353" s="2">
        <v>1.068E-2</v>
      </c>
      <c r="J353" s="2">
        <f t="shared" si="60"/>
        <v>1</v>
      </c>
      <c r="K353" s="2">
        <f t="shared" si="61"/>
        <v>1.068E-2</v>
      </c>
      <c r="L353" s="2" t="s">
        <v>528</v>
      </c>
      <c r="M353" s="2">
        <v>0</v>
      </c>
      <c r="N353" s="16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</row>
    <row r="354" spans="2:25" x14ac:dyDescent="0.4">
      <c r="B354" s="2">
        <v>5</v>
      </c>
      <c r="C354" s="2" t="s">
        <v>130</v>
      </c>
      <c r="D354" s="2" t="s">
        <v>430</v>
      </c>
      <c r="E354" s="2" t="s">
        <v>512</v>
      </c>
      <c r="F354" s="2" t="s">
        <v>512</v>
      </c>
      <c r="G354" s="2">
        <v>1</v>
      </c>
      <c r="H354" s="2">
        <v>4.3664000000000001E-2</v>
      </c>
      <c r="I354" s="2">
        <v>4.3664000000000001E-2</v>
      </c>
      <c r="J354" s="2">
        <f t="shared" si="60"/>
        <v>1</v>
      </c>
      <c r="K354" s="2">
        <f t="shared" si="61"/>
        <v>4.3664000000000001E-2</v>
      </c>
      <c r="L354" s="2" t="s">
        <v>528</v>
      </c>
      <c r="M354" s="2">
        <v>0</v>
      </c>
      <c r="N354" s="16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</row>
    <row r="355" spans="2:25" hidden="1" x14ac:dyDescent="0.4">
      <c r="B355" s="15">
        <v>6</v>
      </c>
      <c r="C355" s="15" t="s">
        <v>74</v>
      </c>
      <c r="D355" s="15" t="s">
        <v>431</v>
      </c>
      <c r="E355" s="15" t="s">
        <v>13</v>
      </c>
      <c r="F355" s="15" t="s">
        <v>14</v>
      </c>
      <c r="G355" s="15">
        <v>1</v>
      </c>
      <c r="H355" s="15">
        <v>1.0913000000000001E-2</v>
      </c>
      <c r="I355" s="15">
        <v>1.0913000000000001E-2</v>
      </c>
      <c r="J355" s="1">
        <f t="shared" si="60"/>
        <v>1</v>
      </c>
      <c r="K355" s="15">
        <f t="shared" si="61"/>
        <v>1.0913000000000001E-2</v>
      </c>
      <c r="L355" s="15">
        <f t="shared" si="59"/>
        <v>0</v>
      </c>
      <c r="M355" s="15">
        <v>1</v>
      </c>
      <c r="N355" s="16"/>
      <c r="O355" s="15">
        <f>$H$9+273.15</f>
        <v>313.14999999999998</v>
      </c>
      <c r="P355" s="15">
        <f t="shared" si="62"/>
        <v>40</v>
      </c>
      <c r="Q355" s="15">
        <f>$I$9+273.15</f>
        <v>328.15</v>
      </c>
      <c r="R355" s="15">
        <f t="shared" si="63"/>
        <v>55</v>
      </c>
      <c r="S355" s="15">
        <v>8.6174000000000005E-5</v>
      </c>
      <c r="T355" s="15">
        <v>0.4</v>
      </c>
      <c r="U355" s="15" t="s">
        <v>70</v>
      </c>
      <c r="V355" s="15">
        <v>3</v>
      </c>
      <c r="W355" s="15" t="s">
        <v>551</v>
      </c>
      <c r="X355" s="15">
        <f t="shared" si="64"/>
        <v>5.1188252000049976</v>
      </c>
      <c r="Y355" s="15" t="e">
        <f t="shared" si="58"/>
        <v>#DIV/0!</v>
      </c>
    </row>
    <row r="356" spans="2:25" x14ac:dyDescent="0.4">
      <c r="B356" s="2">
        <v>5</v>
      </c>
      <c r="C356" s="2" t="s">
        <v>131</v>
      </c>
      <c r="D356" s="2" t="s">
        <v>432</v>
      </c>
      <c r="E356" s="2" t="s">
        <v>512</v>
      </c>
      <c r="F356" s="2" t="s">
        <v>512</v>
      </c>
      <c r="G356" s="2">
        <v>1</v>
      </c>
      <c r="H356" s="2">
        <v>4.1260260000000004</v>
      </c>
      <c r="I356" s="2">
        <v>4.1260260000000004</v>
      </c>
      <c r="J356" s="2">
        <f t="shared" si="60"/>
        <v>1</v>
      </c>
      <c r="K356" s="2">
        <f t="shared" si="61"/>
        <v>4.1260260000000004</v>
      </c>
      <c r="L356" s="2" t="s">
        <v>528</v>
      </c>
      <c r="M356" s="2">
        <v>0</v>
      </c>
      <c r="N356" s="16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</row>
    <row r="357" spans="2:25" hidden="1" x14ac:dyDescent="0.4">
      <c r="B357" s="15">
        <v>6</v>
      </c>
      <c r="C357" s="15" t="s">
        <v>132</v>
      </c>
      <c r="D357" s="15" t="s">
        <v>433</v>
      </c>
      <c r="E357" s="15" t="s">
        <v>514</v>
      </c>
      <c r="F357" s="15" t="s">
        <v>14</v>
      </c>
      <c r="G357" s="15">
        <v>1</v>
      </c>
      <c r="H357" s="15">
        <v>2.075E-3</v>
      </c>
      <c r="I357" s="15">
        <v>2.075E-3</v>
      </c>
      <c r="J357" s="1">
        <f t="shared" si="60"/>
        <v>1</v>
      </c>
      <c r="K357" s="15">
        <f t="shared" si="61"/>
        <v>2.075E-3</v>
      </c>
      <c r="L357" s="15">
        <f t="shared" si="59"/>
        <v>0</v>
      </c>
      <c r="M357" s="15">
        <v>1</v>
      </c>
      <c r="N357" s="16"/>
      <c r="O357" s="15">
        <f t="shared" ref="O357:O365" si="65">$H$9+273.15</f>
        <v>313.14999999999998</v>
      </c>
      <c r="P357" s="15">
        <f t="shared" si="62"/>
        <v>40</v>
      </c>
      <c r="Q357" s="15">
        <f t="shared" ref="Q357:Q365" si="66">$I$9+273.15</f>
        <v>328.15</v>
      </c>
      <c r="R357" s="15">
        <f t="shared" si="63"/>
        <v>55</v>
      </c>
      <c r="S357" s="15">
        <v>8.6174000000000005E-5</v>
      </c>
      <c r="T357" s="15">
        <v>0.4</v>
      </c>
      <c r="U357" s="15" t="s">
        <v>70</v>
      </c>
      <c r="V357" s="15">
        <v>3</v>
      </c>
      <c r="W357" s="15" t="s">
        <v>551</v>
      </c>
      <c r="X357" s="15">
        <f t="shared" si="64"/>
        <v>5.1188252000049976</v>
      </c>
      <c r="Y357" s="15" t="e">
        <f t="shared" si="58"/>
        <v>#DIV/0!</v>
      </c>
    </row>
    <row r="358" spans="2:25" hidden="1" x14ac:dyDescent="0.4">
      <c r="B358" s="15">
        <v>6</v>
      </c>
      <c r="C358" s="15" t="s">
        <v>114</v>
      </c>
      <c r="D358" s="15" t="s">
        <v>204</v>
      </c>
      <c r="E358" s="15" t="s">
        <v>13</v>
      </c>
      <c r="F358" s="15" t="s">
        <v>519</v>
      </c>
      <c r="G358" s="15">
        <v>24</v>
      </c>
      <c r="H358" s="15">
        <v>0.43653900000000001</v>
      </c>
      <c r="I358" s="15">
        <v>0.43653900000000001</v>
      </c>
      <c r="J358" s="1">
        <f t="shared" si="60"/>
        <v>1</v>
      </c>
      <c r="K358" s="15">
        <f t="shared" si="61"/>
        <v>0.43653900000000001</v>
      </c>
      <c r="L358" s="15">
        <f t="shared" si="59"/>
        <v>0</v>
      </c>
      <c r="M358" s="15">
        <v>1</v>
      </c>
      <c r="N358" s="16"/>
      <c r="O358" s="15">
        <f t="shared" si="65"/>
        <v>313.14999999999998</v>
      </c>
      <c r="P358" s="15">
        <f t="shared" si="62"/>
        <v>40</v>
      </c>
      <c r="Q358" s="15">
        <f t="shared" si="66"/>
        <v>328.15</v>
      </c>
      <c r="R358" s="15">
        <f t="shared" si="63"/>
        <v>55</v>
      </c>
      <c r="S358" s="15">
        <v>8.6174000000000005E-5</v>
      </c>
      <c r="T358" s="15">
        <v>0.4</v>
      </c>
      <c r="U358" s="15" t="s">
        <v>70</v>
      </c>
      <c r="V358" s="15">
        <v>3</v>
      </c>
      <c r="W358" s="15" t="s">
        <v>551</v>
      </c>
      <c r="X358" s="15">
        <f t="shared" si="64"/>
        <v>5.1188252000049976</v>
      </c>
      <c r="Y358" s="15" t="e">
        <f t="shared" si="58"/>
        <v>#DIV/0!</v>
      </c>
    </row>
    <row r="359" spans="2:25" hidden="1" x14ac:dyDescent="0.4">
      <c r="B359" s="15">
        <v>6</v>
      </c>
      <c r="C359" s="15" t="s">
        <v>85</v>
      </c>
      <c r="D359" s="15" t="s">
        <v>62</v>
      </c>
      <c r="E359" s="15" t="s">
        <v>9</v>
      </c>
      <c r="F359" s="15" t="s">
        <v>10</v>
      </c>
      <c r="G359" s="15">
        <v>1</v>
      </c>
      <c r="H359" s="15">
        <v>1.3866E-2</v>
      </c>
      <c r="I359" s="15">
        <v>0.33278099999999999</v>
      </c>
      <c r="J359" s="1">
        <f t="shared" si="60"/>
        <v>1</v>
      </c>
      <c r="K359" s="15">
        <f t="shared" si="61"/>
        <v>0.33278099999999999</v>
      </c>
      <c r="L359" s="15">
        <f t="shared" si="59"/>
        <v>0</v>
      </c>
      <c r="M359" s="15">
        <v>1</v>
      </c>
      <c r="N359" s="16"/>
      <c r="O359" s="15">
        <f t="shared" si="65"/>
        <v>313.14999999999998</v>
      </c>
      <c r="P359" s="15">
        <f t="shared" si="62"/>
        <v>40</v>
      </c>
      <c r="Q359" s="15">
        <f t="shared" si="66"/>
        <v>328.15</v>
      </c>
      <c r="R359" s="15">
        <f t="shared" si="63"/>
        <v>55</v>
      </c>
      <c r="S359" s="15">
        <v>8.6174000000000005E-5</v>
      </c>
      <c r="T359" s="15">
        <v>0.05</v>
      </c>
      <c r="U359" s="15" t="s">
        <v>70</v>
      </c>
      <c r="V359" s="15">
        <v>3</v>
      </c>
      <c r="W359" s="15" t="s">
        <v>551</v>
      </c>
      <c r="X359" s="15">
        <f t="shared" si="64"/>
        <v>2.8293773340314585</v>
      </c>
      <c r="Y359" s="15" t="e">
        <f t="shared" si="58"/>
        <v>#DIV/0!</v>
      </c>
    </row>
    <row r="360" spans="2:25" hidden="1" x14ac:dyDescent="0.4">
      <c r="B360" s="15">
        <v>6</v>
      </c>
      <c r="C360" s="15" t="s">
        <v>85</v>
      </c>
      <c r="D360" s="15" t="s">
        <v>161</v>
      </c>
      <c r="E360" s="15" t="s">
        <v>9</v>
      </c>
      <c r="F360" s="15" t="s">
        <v>10</v>
      </c>
      <c r="G360" s="15">
        <v>24</v>
      </c>
      <c r="H360" s="15">
        <v>1.1271E-2</v>
      </c>
      <c r="I360" s="15">
        <v>1.1271E-2</v>
      </c>
      <c r="J360" s="1">
        <f t="shared" si="60"/>
        <v>1</v>
      </c>
      <c r="K360" s="15">
        <f t="shared" si="61"/>
        <v>1.1271E-2</v>
      </c>
      <c r="L360" s="15">
        <f t="shared" si="59"/>
        <v>0</v>
      </c>
      <c r="M360" s="15">
        <v>1</v>
      </c>
      <c r="N360" s="16"/>
      <c r="O360" s="15">
        <f t="shared" si="65"/>
        <v>313.14999999999998</v>
      </c>
      <c r="P360" s="15">
        <f t="shared" si="62"/>
        <v>40</v>
      </c>
      <c r="Q360" s="15">
        <f t="shared" si="66"/>
        <v>328.15</v>
      </c>
      <c r="R360" s="15">
        <f t="shared" si="63"/>
        <v>55</v>
      </c>
      <c r="S360" s="15">
        <v>8.6174000000000005E-5</v>
      </c>
      <c r="T360" s="15">
        <v>0.05</v>
      </c>
      <c r="U360" s="15" t="s">
        <v>70</v>
      </c>
      <c r="V360" s="15">
        <v>3</v>
      </c>
      <c r="W360" s="15" t="s">
        <v>551</v>
      </c>
      <c r="X360" s="15">
        <f t="shared" si="64"/>
        <v>2.8293773340314585</v>
      </c>
      <c r="Y360" s="15" t="e">
        <f t="shared" si="58"/>
        <v>#DIV/0!</v>
      </c>
    </row>
    <row r="361" spans="2:25" hidden="1" x14ac:dyDescent="0.4">
      <c r="B361" s="15">
        <v>6</v>
      </c>
      <c r="C361" s="15" t="s">
        <v>86</v>
      </c>
      <c r="D361" s="15" t="s">
        <v>164</v>
      </c>
      <c r="E361" s="15" t="s">
        <v>19</v>
      </c>
      <c r="F361" s="15" t="s">
        <v>520</v>
      </c>
      <c r="G361" s="15">
        <v>1</v>
      </c>
      <c r="H361" s="15">
        <v>0.13200000000000001</v>
      </c>
      <c r="I361" s="15">
        <v>3.1680000000000001</v>
      </c>
      <c r="J361" s="1">
        <f t="shared" si="60"/>
        <v>1</v>
      </c>
      <c r="K361" s="15">
        <f t="shared" ref="K361:K413" si="67">I361*J361</f>
        <v>3.1680000000000001</v>
      </c>
      <c r="L361" s="15">
        <f t="shared" si="59"/>
        <v>0</v>
      </c>
      <c r="M361" s="15">
        <v>1</v>
      </c>
      <c r="N361" s="16"/>
      <c r="O361" s="15">
        <f t="shared" si="65"/>
        <v>313.14999999999998</v>
      </c>
      <c r="P361" s="15">
        <f t="shared" si="62"/>
        <v>40</v>
      </c>
      <c r="Q361" s="15">
        <f t="shared" si="66"/>
        <v>328.15</v>
      </c>
      <c r="R361" s="15">
        <f t="shared" si="63"/>
        <v>55</v>
      </c>
      <c r="S361" s="15">
        <v>8.6174000000000005E-5</v>
      </c>
      <c r="T361" s="15">
        <v>0.15</v>
      </c>
      <c r="U361" s="15" t="s">
        <v>70</v>
      </c>
      <c r="V361" s="15">
        <v>3</v>
      </c>
      <c r="W361" s="15" t="s">
        <v>551</v>
      </c>
      <c r="X361" s="15">
        <f t="shared" si="64"/>
        <v>3.3516327182774051</v>
      </c>
      <c r="Y361" s="15" t="e">
        <f t="shared" si="58"/>
        <v>#DIV/0!</v>
      </c>
    </row>
    <row r="362" spans="2:25" hidden="1" x14ac:dyDescent="0.4">
      <c r="B362" s="15">
        <v>6</v>
      </c>
      <c r="C362" s="15" t="s">
        <v>86</v>
      </c>
      <c r="D362" s="15" t="s">
        <v>165</v>
      </c>
      <c r="E362" s="15" t="s">
        <v>19</v>
      </c>
      <c r="F362" s="15" t="s">
        <v>520</v>
      </c>
      <c r="G362" s="15">
        <v>2</v>
      </c>
      <c r="H362" s="15">
        <v>0.13200000000000001</v>
      </c>
      <c r="I362" s="15">
        <v>0.13200000000000001</v>
      </c>
      <c r="J362" s="1">
        <f t="shared" si="60"/>
        <v>1</v>
      </c>
      <c r="K362" s="15">
        <f t="shared" si="67"/>
        <v>0.13200000000000001</v>
      </c>
      <c r="L362" s="15">
        <f t="shared" si="59"/>
        <v>0</v>
      </c>
      <c r="M362" s="15">
        <v>1</v>
      </c>
      <c r="N362" s="16"/>
      <c r="O362" s="15">
        <f t="shared" si="65"/>
        <v>313.14999999999998</v>
      </c>
      <c r="P362" s="15">
        <f t="shared" si="62"/>
        <v>40</v>
      </c>
      <c r="Q362" s="15">
        <f t="shared" si="66"/>
        <v>328.15</v>
      </c>
      <c r="R362" s="15">
        <f t="shared" si="63"/>
        <v>55</v>
      </c>
      <c r="S362" s="15">
        <v>8.6174000000000005E-5</v>
      </c>
      <c r="T362" s="15">
        <v>0.15</v>
      </c>
      <c r="U362" s="15" t="s">
        <v>70</v>
      </c>
      <c r="V362" s="15">
        <v>3</v>
      </c>
      <c r="W362" s="15" t="s">
        <v>551</v>
      </c>
      <c r="X362" s="15">
        <f t="shared" si="64"/>
        <v>3.3516327182774051</v>
      </c>
      <c r="Y362" s="15" t="e">
        <f t="shared" si="58"/>
        <v>#DIV/0!</v>
      </c>
    </row>
    <row r="363" spans="2:25" hidden="1" x14ac:dyDescent="0.4">
      <c r="B363" s="15">
        <v>6</v>
      </c>
      <c r="C363" s="15" t="s">
        <v>88</v>
      </c>
      <c r="D363" s="15" t="s">
        <v>57</v>
      </c>
      <c r="E363" s="15" t="s">
        <v>15</v>
      </c>
      <c r="F363" s="15" t="s">
        <v>16</v>
      </c>
      <c r="G363" s="15">
        <v>16</v>
      </c>
      <c r="H363" s="15">
        <v>2.2590000000000002E-3</v>
      </c>
      <c r="I363" s="15">
        <v>4.5170000000000002E-3</v>
      </c>
      <c r="J363" s="1">
        <f t="shared" si="60"/>
        <v>1</v>
      </c>
      <c r="K363" s="15">
        <f t="shared" si="67"/>
        <v>4.5170000000000002E-3</v>
      </c>
      <c r="L363" s="15">
        <f t="shared" si="59"/>
        <v>0</v>
      </c>
      <c r="M363" s="15">
        <v>1</v>
      </c>
      <c r="N363" s="16"/>
      <c r="O363" s="15">
        <f t="shared" si="65"/>
        <v>313.14999999999998</v>
      </c>
      <c r="P363" s="15">
        <f t="shared" si="62"/>
        <v>40</v>
      </c>
      <c r="Q363" s="15">
        <f t="shared" si="66"/>
        <v>328.15</v>
      </c>
      <c r="R363" s="15">
        <f t="shared" si="63"/>
        <v>55</v>
      </c>
      <c r="S363" s="15">
        <v>8.6174000000000005E-5</v>
      </c>
      <c r="T363" s="15">
        <v>0.15</v>
      </c>
      <c r="U363" s="15" t="s">
        <v>70</v>
      </c>
      <c r="V363" s="15">
        <v>3</v>
      </c>
      <c r="W363" s="15" t="s">
        <v>551</v>
      </c>
      <c r="X363" s="15">
        <f t="shared" si="64"/>
        <v>3.3516327182774051</v>
      </c>
      <c r="Y363" s="15" t="e">
        <f t="shared" si="58"/>
        <v>#DIV/0!</v>
      </c>
    </row>
    <row r="364" spans="2:25" hidden="1" x14ac:dyDescent="0.4">
      <c r="B364" s="15">
        <v>6</v>
      </c>
      <c r="C364" s="15" t="s">
        <v>88</v>
      </c>
      <c r="D364" s="15" t="s">
        <v>171</v>
      </c>
      <c r="E364" s="15" t="s">
        <v>15</v>
      </c>
      <c r="F364" s="15" t="s">
        <v>16</v>
      </c>
      <c r="G364" s="15">
        <v>1</v>
      </c>
      <c r="H364" s="15">
        <v>2.2590000000000002E-3</v>
      </c>
      <c r="I364" s="15">
        <v>3.6138999999999998E-2</v>
      </c>
      <c r="J364" s="1">
        <f t="shared" si="60"/>
        <v>1</v>
      </c>
      <c r="K364" s="15">
        <f t="shared" si="67"/>
        <v>3.6138999999999998E-2</v>
      </c>
      <c r="L364" s="15">
        <f t="shared" si="59"/>
        <v>0</v>
      </c>
      <c r="M364" s="15">
        <v>1</v>
      </c>
      <c r="N364" s="16"/>
      <c r="O364" s="15">
        <f t="shared" si="65"/>
        <v>313.14999999999998</v>
      </c>
      <c r="P364" s="15">
        <f t="shared" si="62"/>
        <v>40</v>
      </c>
      <c r="Q364" s="15">
        <f t="shared" si="66"/>
        <v>328.15</v>
      </c>
      <c r="R364" s="15">
        <f t="shared" si="63"/>
        <v>55</v>
      </c>
      <c r="S364" s="15">
        <v>8.6174000000000005E-5</v>
      </c>
      <c r="T364" s="15">
        <v>0.15</v>
      </c>
      <c r="U364" s="15" t="s">
        <v>70</v>
      </c>
      <c r="V364" s="15">
        <v>3</v>
      </c>
      <c r="W364" s="15" t="s">
        <v>551</v>
      </c>
      <c r="X364" s="15">
        <f t="shared" si="64"/>
        <v>3.3516327182774051</v>
      </c>
      <c r="Y364" s="15" t="e">
        <f t="shared" si="58"/>
        <v>#DIV/0!</v>
      </c>
    </row>
    <row r="365" spans="2:25" hidden="1" x14ac:dyDescent="0.4">
      <c r="B365" s="15">
        <v>6</v>
      </c>
      <c r="C365" s="15" t="s">
        <v>59</v>
      </c>
      <c r="D365" s="15" t="s">
        <v>73</v>
      </c>
      <c r="E365" s="15" t="s">
        <v>15</v>
      </c>
      <c r="F365" s="15" t="s">
        <v>16</v>
      </c>
      <c r="G365" s="15">
        <v>1</v>
      </c>
      <c r="H365" s="15">
        <v>2.7049999999999999E-3</v>
      </c>
      <c r="I365" s="15">
        <v>2.7049999999999999E-3</v>
      </c>
      <c r="J365" s="1">
        <f t="shared" si="60"/>
        <v>1</v>
      </c>
      <c r="K365" s="15">
        <f t="shared" si="67"/>
        <v>2.7049999999999999E-3</v>
      </c>
      <c r="L365" s="15">
        <f t="shared" si="59"/>
        <v>0</v>
      </c>
      <c r="M365" s="15">
        <v>1</v>
      </c>
      <c r="N365" s="16"/>
      <c r="O365" s="15">
        <f t="shared" si="65"/>
        <v>313.14999999999998</v>
      </c>
      <c r="P365" s="15">
        <f t="shared" si="62"/>
        <v>40</v>
      </c>
      <c r="Q365" s="15">
        <f t="shared" si="66"/>
        <v>328.15</v>
      </c>
      <c r="R365" s="15">
        <f t="shared" si="63"/>
        <v>55</v>
      </c>
      <c r="S365" s="15">
        <v>8.6174000000000005E-5</v>
      </c>
      <c r="T365" s="15">
        <v>0.15</v>
      </c>
      <c r="U365" s="15" t="s">
        <v>70</v>
      </c>
      <c r="V365" s="15">
        <v>3</v>
      </c>
      <c r="W365" s="15" t="s">
        <v>551</v>
      </c>
      <c r="X365" s="15">
        <f t="shared" si="64"/>
        <v>3.3516327182774051</v>
      </c>
      <c r="Y365" s="15" t="e">
        <f t="shared" si="58"/>
        <v>#DIV/0!</v>
      </c>
    </row>
    <row r="366" spans="2:25" x14ac:dyDescent="0.4">
      <c r="B366" s="2">
        <v>4</v>
      </c>
      <c r="C366" s="2" t="s">
        <v>133</v>
      </c>
      <c r="D366" s="2" t="s">
        <v>434</v>
      </c>
      <c r="E366" s="2" t="s">
        <v>512</v>
      </c>
      <c r="F366" s="2" t="s">
        <v>512</v>
      </c>
      <c r="G366" s="2">
        <v>1</v>
      </c>
      <c r="H366" s="2">
        <v>0.59526199999999996</v>
      </c>
      <c r="I366" s="2">
        <v>0.59526199999999996</v>
      </c>
      <c r="J366" s="2">
        <f t="shared" si="60"/>
        <v>1</v>
      </c>
      <c r="K366" s="2">
        <f t="shared" si="67"/>
        <v>0.59526199999999996</v>
      </c>
      <c r="L366" s="2" t="s">
        <v>528</v>
      </c>
      <c r="M366" s="2">
        <v>0</v>
      </c>
      <c r="N366" s="16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</row>
    <row r="367" spans="2:25" x14ac:dyDescent="0.4">
      <c r="B367" s="2">
        <v>5</v>
      </c>
      <c r="C367" s="2" t="s">
        <v>134</v>
      </c>
      <c r="D367" s="2" t="s">
        <v>435</v>
      </c>
      <c r="E367" s="2" t="s">
        <v>512</v>
      </c>
      <c r="F367" s="2" t="s">
        <v>512</v>
      </c>
      <c r="G367" s="2">
        <v>4</v>
      </c>
      <c r="H367" s="2">
        <v>0.46443099999999998</v>
      </c>
      <c r="I367" s="2">
        <v>0.46443099999999998</v>
      </c>
      <c r="J367" s="2">
        <f t="shared" ref="J367:J375" si="68">$J$19</f>
        <v>1</v>
      </c>
      <c r="K367" s="2">
        <f t="shared" si="67"/>
        <v>0.46443099999999998</v>
      </c>
      <c r="L367" s="2" t="s">
        <v>528</v>
      </c>
      <c r="M367" s="2">
        <v>0</v>
      </c>
      <c r="N367" s="16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</row>
    <row r="368" spans="2:25" x14ac:dyDescent="0.4">
      <c r="B368" s="2">
        <v>6</v>
      </c>
      <c r="C368" s="2" t="s">
        <v>135</v>
      </c>
      <c r="D368" s="2" t="s">
        <v>436</v>
      </c>
      <c r="E368" s="2" t="s">
        <v>512</v>
      </c>
      <c r="F368" s="2" t="s">
        <v>512</v>
      </c>
      <c r="G368" s="2">
        <v>1</v>
      </c>
      <c r="H368" s="2">
        <v>0.18407699999999999</v>
      </c>
      <c r="I368" s="2">
        <v>0.18407699999999999</v>
      </c>
      <c r="J368" s="2">
        <f t="shared" si="68"/>
        <v>1</v>
      </c>
      <c r="K368" s="2">
        <f t="shared" si="67"/>
        <v>0.18407699999999999</v>
      </c>
      <c r="L368" s="2" t="s">
        <v>528</v>
      </c>
      <c r="M368" s="2">
        <v>0</v>
      </c>
      <c r="N368" s="16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</row>
    <row r="369" spans="2:25" x14ac:dyDescent="0.4">
      <c r="B369" s="2">
        <v>7</v>
      </c>
      <c r="C369" s="2" t="s">
        <v>136</v>
      </c>
      <c r="D369" s="2" t="s">
        <v>437</v>
      </c>
      <c r="E369" s="2" t="s">
        <v>512</v>
      </c>
      <c r="F369" s="2" t="s">
        <v>512</v>
      </c>
      <c r="G369" s="2">
        <v>1</v>
      </c>
      <c r="H369" s="2">
        <v>0.14135700000000001</v>
      </c>
      <c r="I369" s="2">
        <v>0.14135700000000001</v>
      </c>
      <c r="J369" s="2">
        <f t="shared" si="68"/>
        <v>1</v>
      </c>
      <c r="K369" s="2">
        <f t="shared" si="67"/>
        <v>0.14135700000000001</v>
      </c>
      <c r="L369" s="2" t="s">
        <v>528</v>
      </c>
      <c r="M369" s="2">
        <v>0</v>
      </c>
      <c r="N369" s="16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</row>
    <row r="370" spans="2:25" x14ac:dyDescent="0.4">
      <c r="B370" s="2">
        <v>6</v>
      </c>
      <c r="C370" s="2" t="s">
        <v>137</v>
      </c>
      <c r="D370" s="2" t="s">
        <v>438</v>
      </c>
      <c r="E370" s="2" t="s">
        <v>512</v>
      </c>
      <c r="F370" s="2" t="s">
        <v>512</v>
      </c>
      <c r="G370" s="2">
        <v>1</v>
      </c>
      <c r="H370" s="2">
        <v>2.4029999999999999E-2</v>
      </c>
      <c r="I370" s="2">
        <v>2.4029999999999999E-2</v>
      </c>
      <c r="J370" s="2">
        <f t="shared" si="68"/>
        <v>1</v>
      </c>
      <c r="K370" s="2">
        <f t="shared" si="67"/>
        <v>2.4029999999999999E-2</v>
      </c>
      <c r="L370" s="2" t="s">
        <v>528</v>
      </c>
      <c r="M370" s="2">
        <v>0</v>
      </c>
      <c r="N370" s="16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</row>
    <row r="371" spans="2:25" x14ac:dyDescent="0.4">
      <c r="B371" s="2">
        <v>6</v>
      </c>
      <c r="C371" s="2" t="s">
        <v>138</v>
      </c>
      <c r="D371" s="2" t="s">
        <v>439</v>
      </c>
      <c r="E371" s="2" t="s">
        <v>512</v>
      </c>
      <c r="F371" s="2" t="s">
        <v>512</v>
      </c>
      <c r="G371" s="2">
        <v>1</v>
      </c>
      <c r="H371" s="2">
        <v>3.2039999999999999E-2</v>
      </c>
      <c r="I371" s="2">
        <v>3.2039999999999999E-2</v>
      </c>
      <c r="J371" s="2">
        <f t="shared" si="68"/>
        <v>1</v>
      </c>
      <c r="K371" s="2">
        <f t="shared" si="67"/>
        <v>3.2039999999999999E-2</v>
      </c>
      <c r="L371" s="2" t="s">
        <v>528</v>
      </c>
      <c r="M371" s="2">
        <v>0</v>
      </c>
      <c r="N371" s="16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</row>
    <row r="372" spans="2:25" x14ac:dyDescent="0.4">
      <c r="B372" s="2">
        <v>6</v>
      </c>
      <c r="C372" s="2" t="s">
        <v>139</v>
      </c>
      <c r="D372" s="2" t="s">
        <v>440</v>
      </c>
      <c r="E372" s="2" t="s">
        <v>512</v>
      </c>
      <c r="F372" s="2" t="s">
        <v>512</v>
      </c>
      <c r="G372" s="2">
        <v>1</v>
      </c>
      <c r="H372" s="2">
        <v>3.2039999999999999E-2</v>
      </c>
      <c r="I372" s="2">
        <v>3.2039999999999999E-2</v>
      </c>
      <c r="J372" s="2">
        <f t="shared" si="68"/>
        <v>1</v>
      </c>
      <c r="K372" s="2">
        <f t="shared" si="67"/>
        <v>3.2039999999999999E-2</v>
      </c>
      <c r="L372" s="2" t="s">
        <v>528</v>
      </c>
      <c r="M372" s="2">
        <v>0</v>
      </c>
      <c r="N372" s="16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</row>
    <row r="373" spans="2:25" x14ac:dyDescent="0.4">
      <c r="B373" s="2">
        <v>5</v>
      </c>
      <c r="C373" s="2" t="s">
        <v>140</v>
      </c>
      <c r="D373" s="2" t="s">
        <v>441</v>
      </c>
      <c r="E373" s="2" t="s">
        <v>512</v>
      </c>
      <c r="F373" s="2" t="s">
        <v>512</v>
      </c>
      <c r="G373" s="2">
        <v>1</v>
      </c>
      <c r="H373" s="2">
        <v>0.130831</v>
      </c>
      <c r="I373" s="2">
        <v>0.130831</v>
      </c>
      <c r="J373" s="2">
        <f t="shared" si="68"/>
        <v>1</v>
      </c>
      <c r="K373" s="2">
        <f t="shared" si="67"/>
        <v>0.130831</v>
      </c>
      <c r="L373" s="2" t="s">
        <v>528</v>
      </c>
      <c r="M373" s="2">
        <v>0</v>
      </c>
      <c r="N373" s="16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</row>
    <row r="374" spans="2:25" x14ac:dyDescent="0.4">
      <c r="B374" s="2">
        <v>6</v>
      </c>
      <c r="C374" s="2" t="s">
        <v>135</v>
      </c>
      <c r="D374" s="2" t="s">
        <v>442</v>
      </c>
      <c r="E374" s="2" t="s">
        <v>512</v>
      </c>
      <c r="F374" s="2" t="s">
        <v>512</v>
      </c>
      <c r="G374" s="2">
        <v>1</v>
      </c>
      <c r="H374" s="2">
        <v>5.0729999999999997E-2</v>
      </c>
      <c r="I374" s="2">
        <v>5.0729999999999997E-2</v>
      </c>
      <c r="J374" s="2">
        <f t="shared" si="68"/>
        <v>1</v>
      </c>
      <c r="K374" s="2">
        <f t="shared" si="67"/>
        <v>5.0729999999999997E-2</v>
      </c>
      <c r="L374" s="2" t="s">
        <v>528</v>
      </c>
      <c r="M374" s="2">
        <v>0</v>
      </c>
      <c r="N374" s="16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</row>
    <row r="375" spans="2:25" x14ac:dyDescent="0.4">
      <c r="B375" s="2">
        <v>6</v>
      </c>
      <c r="C375" s="2" t="s">
        <v>141</v>
      </c>
      <c r="D375" s="2" t="s">
        <v>443</v>
      </c>
      <c r="E375" s="2" t="s">
        <v>512</v>
      </c>
      <c r="F375" s="2" t="s">
        <v>512</v>
      </c>
      <c r="G375" s="2">
        <v>2</v>
      </c>
      <c r="H375" s="2">
        <v>3.2039999999999999E-2</v>
      </c>
      <c r="I375" s="2">
        <v>3.2039999999999999E-2</v>
      </c>
      <c r="J375" s="2">
        <f t="shared" si="68"/>
        <v>1</v>
      </c>
      <c r="K375" s="2">
        <f t="shared" si="67"/>
        <v>3.2039999999999999E-2</v>
      </c>
      <c r="L375" s="2" t="s">
        <v>528</v>
      </c>
      <c r="M375" s="2">
        <v>0</v>
      </c>
      <c r="N375" s="16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</row>
    <row r="376" spans="2:25" x14ac:dyDescent="0.4">
      <c r="B376" s="8">
        <v>3</v>
      </c>
      <c r="C376" s="8" t="s">
        <v>142</v>
      </c>
      <c r="D376" s="8" t="s">
        <v>444</v>
      </c>
      <c r="E376" s="8" t="s">
        <v>512</v>
      </c>
      <c r="F376" s="8" t="s">
        <v>512</v>
      </c>
      <c r="G376" s="8">
        <v>1</v>
      </c>
      <c r="H376" s="8">
        <v>769.00131999999996</v>
      </c>
      <c r="I376" s="8">
        <v>1538.0026399999999</v>
      </c>
      <c r="J376" s="8">
        <v>2</v>
      </c>
      <c r="K376" s="8">
        <f>I376*J376</f>
        <v>3076.0052799999999</v>
      </c>
      <c r="L376" s="32" t="s">
        <v>528</v>
      </c>
      <c r="M376" s="8">
        <v>0</v>
      </c>
      <c r="N376" s="35"/>
      <c r="O376" s="15"/>
      <c r="P376" s="15"/>
      <c r="Q376" s="15"/>
      <c r="R376" s="15"/>
      <c r="S376" s="15"/>
      <c r="T376" s="35"/>
      <c r="U376" s="35"/>
      <c r="V376" s="15"/>
      <c r="W376" s="15"/>
      <c r="X376" s="15"/>
      <c r="Y376" s="15"/>
    </row>
    <row r="377" spans="2:25" x14ac:dyDescent="0.4">
      <c r="B377" s="2">
        <v>4</v>
      </c>
      <c r="C377" s="2" t="s">
        <v>143</v>
      </c>
      <c r="D377" s="2" t="s">
        <v>445</v>
      </c>
      <c r="E377" s="2" t="s">
        <v>512</v>
      </c>
      <c r="F377" s="2" t="s">
        <v>512</v>
      </c>
      <c r="G377" s="2">
        <v>1</v>
      </c>
      <c r="H377" s="2">
        <v>432.23768000000001</v>
      </c>
      <c r="I377" s="2">
        <v>432.23768000000001</v>
      </c>
      <c r="J377" s="2">
        <f t="shared" ref="J377:J408" si="69">$J$376</f>
        <v>2</v>
      </c>
      <c r="K377" s="2">
        <f t="shared" si="67"/>
        <v>864.47536000000002</v>
      </c>
      <c r="L377" s="2" t="s">
        <v>528</v>
      </c>
      <c r="M377" s="2">
        <v>0</v>
      </c>
      <c r="N377" s="16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</row>
    <row r="378" spans="2:25" x14ac:dyDescent="0.4">
      <c r="B378" s="2">
        <v>5</v>
      </c>
      <c r="C378" s="2" t="s">
        <v>79</v>
      </c>
      <c r="D378" s="2" t="s">
        <v>446</v>
      </c>
      <c r="E378" s="2" t="s">
        <v>512</v>
      </c>
      <c r="F378" s="2" t="s">
        <v>512</v>
      </c>
      <c r="G378" s="2">
        <v>1</v>
      </c>
      <c r="H378" s="2">
        <v>269.91442999999998</v>
      </c>
      <c r="I378" s="2">
        <v>269.91442999999998</v>
      </c>
      <c r="J378" s="2">
        <f t="shared" si="69"/>
        <v>2</v>
      </c>
      <c r="K378" s="2">
        <f t="shared" si="67"/>
        <v>539.82885999999996</v>
      </c>
      <c r="L378" s="2" t="s">
        <v>528</v>
      </c>
      <c r="M378" s="2">
        <v>0</v>
      </c>
      <c r="N378" s="16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</row>
    <row r="379" spans="2:25" hidden="1" x14ac:dyDescent="0.4">
      <c r="B379" s="15">
        <v>6</v>
      </c>
      <c r="C379" s="15" t="s">
        <v>144</v>
      </c>
      <c r="D379" s="15" t="s">
        <v>447</v>
      </c>
      <c r="E379" s="15" t="s">
        <v>48</v>
      </c>
      <c r="F379" s="15" t="s">
        <v>49</v>
      </c>
      <c r="G379" s="15">
        <v>1</v>
      </c>
      <c r="H379" s="15">
        <v>1.807045</v>
      </c>
      <c r="I379" s="15">
        <v>1.807045</v>
      </c>
      <c r="J379" s="1">
        <f t="shared" si="69"/>
        <v>2</v>
      </c>
      <c r="K379" s="15">
        <f t="shared" si="67"/>
        <v>3.61409</v>
      </c>
      <c r="L379" s="15">
        <f t="shared" si="59"/>
        <v>1</v>
      </c>
      <c r="M379" s="15">
        <v>1</v>
      </c>
      <c r="N379" s="16"/>
      <c r="O379" s="15">
        <f>$H$9+273.15</f>
        <v>313.14999999999998</v>
      </c>
      <c r="P379" s="15">
        <f t="shared" si="62"/>
        <v>40</v>
      </c>
      <c r="Q379" s="15">
        <f>$I$9+273.15</f>
        <v>328.15</v>
      </c>
      <c r="R379" s="15">
        <f t="shared" si="63"/>
        <v>55</v>
      </c>
      <c r="S379" s="15">
        <v>8.6174000000000005E-5</v>
      </c>
      <c r="T379" s="15">
        <v>0.4</v>
      </c>
      <c r="U379" s="15" t="s">
        <v>70</v>
      </c>
      <c r="V379" s="15">
        <v>3</v>
      </c>
      <c r="W379" s="15" t="s">
        <v>551</v>
      </c>
      <c r="X379" s="15">
        <f t="shared" si="64"/>
        <v>5.1188252000049976</v>
      </c>
      <c r="Y379" s="15" t="e">
        <f t="shared" si="58"/>
        <v>#DIV/0!</v>
      </c>
    </row>
    <row r="380" spans="2:25" hidden="1" x14ac:dyDescent="0.4">
      <c r="B380" s="15">
        <v>6</v>
      </c>
      <c r="C380" s="15" t="s">
        <v>145</v>
      </c>
      <c r="D380" s="15" t="s">
        <v>447</v>
      </c>
      <c r="E380" s="15" t="s">
        <v>48</v>
      </c>
      <c r="F380" s="15" t="s">
        <v>49</v>
      </c>
      <c r="G380" s="15">
        <v>1</v>
      </c>
      <c r="H380" s="15">
        <v>1.807045</v>
      </c>
      <c r="I380" s="15">
        <v>1.807045</v>
      </c>
      <c r="J380" s="1">
        <f t="shared" si="69"/>
        <v>2</v>
      </c>
      <c r="K380" s="15">
        <f t="shared" si="67"/>
        <v>3.61409</v>
      </c>
      <c r="L380" s="15">
        <f t="shared" si="59"/>
        <v>1</v>
      </c>
      <c r="M380" s="15">
        <v>1</v>
      </c>
      <c r="N380" s="16"/>
      <c r="O380" s="15">
        <f>$H$9+273.15</f>
        <v>313.14999999999998</v>
      </c>
      <c r="P380" s="15">
        <f t="shared" si="62"/>
        <v>40</v>
      </c>
      <c r="Q380" s="15">
        <f>$I$9+273.15</f>
        <v>328.15</v>
      </c>
      <c r="R380" s="15">
        <f t="shared" si="63"/>
        <v>55</v>
      </c>
      <c r="S380" s="15">
        <v>8.6174000000000005E-5</v>
      </c>
      <c r="T380" s="15">
        <v>0.4</v>
      </c>
      <c r="U380" s="15" t="s">
        <v>70</v>
      </c>
      <c r="V380" s="15">
        <v>3</v>
      </c>
      <c r="W380" s="15" t="s">
        <v>551</v>
      </c>
      <c r="X380" s="15">
        <f t="shared" si="64"/>
        <v>5.1188252000049976</v>
      </c>
      <c r="Y380" s="15" t="e">
        <f t="shared" si="58"/>
        <v>#DIV/0!</v>
      </c>
    </row>
    <row r="381" spans="2:25" hidden="1" x14ac:dyDescent="0.4">
      <c r="B381" s="15">
        <v>6</v>
      </c>
      <c r="C381" s="15" t="s">
        <v>146</v>
      </c>
      <c r="D381" s="15" t="s">
        <v>447</v>
      </c>
      <c r="E381" s="15" t="s">
        <v>48</v>
      </c>
      <c r="F381" s="15" t="s">
        <v>49</v>
      </c>
      <c r="G381" s="15">
        <v>1</v>
      </c>
      <c r="H381" s="15">
        <v>1.807045</v>
      </c>
      <c r="I381" s="15">
        <v>1.807045</v>
      </c>
      <c r="J381" s="1">
        <f t="shared" si="69"/>
        <v>2</v>
      </c>
      <c r="K381" s="15">
        <f t="shared" si="67"/>
        <v>3.61409</v>
      </c>
      <c r="L381" s="15">
        <f t="shared" si="59"/>
        <v>1</v>
      </c>
      <c r="M381" s="15">
        <v>1</v>
      </c>
      <c r="N381" s="16"/>
      <c r="O381" s="15">
        <f>$H$9+273.15</f>
        <v>313.14999999999998</v>
      </c>
      <c r="P381" s="15">
        <f t="shared" si="62"/>
        <v>40</v>
      </c>
      <c r="Q381" s="15">
        <f>$I$9+273.15</f>
        <v>328.15</v>
      </c>
      <c r="R381" s="15">
        <f t="shared" si="63"/>
        <v>55</v>
      </c>
      <c r="S381" s="15">
        <v>8.6174000000000005E-5</v>
      </c>
      <c r="T381" s="15">
        <v>0.4</v>
      </c>
      <c r="U381" s="15" t="s">
        <v>70</v>
      </c>
      <c r="V381" s="15">
        <v>3</v>
      </c>
      <c r="W381" s="15" t="s">
        <v>551</v>
      </c>
      <c r="X381" s="15">
        <f t="shared" si="64"/>
        <v>5.1188252000049976</v>
      </c>
      <c r="Y381" s="15" t="e">
        <f t="shared" si="58"/>
        <v>#DIV/0!</v>
      </c>
    </row>
    <row r="382" spans="2:25" x14ac:dyDescent="0.4">
      <c r="B382" s="2">
        <v>6</v>
      </c>
      <c r="C382" s="2" t="s">
        <v>80</v>
      </c>
      <c r="D382" s="2" t="s">
        <v>448</v>
      </c>
      <c r="E382" s="2" t="s">
        <v>512</v>
      </c>
      <c r="F382" s="2" t="s">
        <v>512</v>
      </c>
      <c r="G382" s="2">
        <v>1</v>
      </c>
      <c r="H382" s="2">
        <v>32.224136000000001</v>
      </c>
      <c r="I382" s="2">
        <v>32.224136000000001</v>
      </c>
      <c r="J382" s="2">
        <f t="shared" si="69"/>
        <v>2</v>
      </c>
      <c r="K382" s="2">
        <f t="shared" si="67"/>
        <v>64.448272000000003</v>
      </c>
      <c r="L382" s="2" t="s">
        <v>528</v>
      </c>
      <c r="M382" s="2">
        <v>0</v>
      </c>
      <c r="N382" s="16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</row>
    <row r="383" spans="2:25" hidden="1" x14ac:dyDescent="0.4">
      <c r="B383" s="15">
        <v>7</v>
      </c>
      <c r="C383" s="15" t="s">
        <v>81</v>
      </c>
      <c r="D383" s="15" t="s">
        <v>449</v>
      </c>
      <c r="E383" s="15" t="s">
        <v>513</v>
      </c>
      <c r="F383" s="15" t="s">
        <v>518</v>
      </c>
      <c r="G383" s="15">
        <v>1</v>
      </c>
      <c r="H383" s="15">
        <v>4.1616379999999999</v>
      </c>
      <c r="I383" s="15">
        <v>4.1616379999999999</v>
      </c>
      <c r="J383" s="1">
        <f t="shared" si="69"/>
        <v>2</v>
      </c>
      <c r="K383" s="15">
        <f t="shared" si="67"/>
        <v>8.3232759999999999</v>
      </c>
      <c r="L383" s="15">
        <f t="shared" si="59"/>
        <v>1</v>
      </c>
      <c r="M383" s="15">
        <v>1</v>
      </c>
      <c r="N383" s="16"/>
      <c r="O383" s="15">
        <f>$H$9+273.15</f>
        <v>313.14999999999998</v>
      </c>
      <c r="P383" s="15">
        <f t="shared" si="62"/>
        <v>40</v>
      </c>
      <c r="Q383" s="15">
        <f>$I$9+273.15</f>
        <v>328.15</v>
      </c>
      <c r="R383" s="15">
        <f t="shared" si="63"/>
        <v>55</v>
      </c>
      <c r="S383" s="15">
        <v>8.6174000000000005E-5</v>
      </c>
      <c r="T383" s="15">
        <v>0.7</v>
      </c>
      <c r="U383" s="15" t="s">
        <v>70</v>
      </c>
      <c r="V383" s="15">
        <v>3</v>
      </c>
      <c r="W383" s="15" t="s">
        <v>551</v>
      </c>
      <c r="X383" s="15">
        <f t="shared" si="64"/>
        <v>8.508773301256694</v>
      </c>
      <c r="Y383" s="15" t="e">
        <f t="shared" si="58"/>
        <v>#DIV/0!</v>
      </c>
    </row>
    <row r="384" spans="2:25" x14ac:dyDescent="0.4">
      <c r="B384" s="2">
        <v>7</v>
      </c>
      <c r="C384" s="2" t="s">
        <v>82</v>
      </c>
      <c r="D384" s="2" t="s">
        <v>450</v>
      </c>
      <c r="E384" s="2" t="s">
        <v>512</v>
      </c>
      <c r="F384" s="2" t="s">
        <v>512</v>
      </c>
      <c r="G384" s="2">
        <v>86</v>
      </c>
      <c r="H384" s="2">
        <v>1.068E-2</v>
      </c>
      <c r="I384" s="2">
        <v>1.068E-2</v>
      </c>
      <c r="J384" s="2">
        <f t="shared" si="69"/>
        <v>2</v>
      </c>
      <c r="K384" s="2">
        <f t="shared" si="67"/>
        <v>2.1360000000000001E-2</v>
      </c>
      <c r="L384" s="2" t="s">
        <v>528</v>
      </c>
      <c r="M384" s="2">
        <v>0</v>
      </c>
      <c r="N384" s="16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</row>
    <row r="385" spans="2:25" x14ac:dyDescent="0.4">
      <c r="B385" s="2">
        <v>6</v>
      </c>
      <c r="C385" s="2" t="s">
        <v>83</v>
      </c>
      <c r="D385" s="2" t="s">
        <v>451</v>
      </c>
      <c r="E385" s="2" t="s">
        <v>512</v>
      </c>
      <c r="F385" s="2" t="s">
        <v>512</v>
      </c>
      <c r="G385" s="2">
        <v>1</v>
      </c>
      <c r="H385" s="2">
        <v>78.058396000000002</v>
      </c>
      <c r="I385" s="2">
        <v>78.058396000000002</v>
      </c>
      <c r="J385" s="2">
        <f t="shared" si="69"/>
        <v>2</v>
      </c>
      <c r="K385" s="2">
        <f t="shared" si="67"/>
        <v>156.116792</v>
      </c>
      <c r="L385" s="2" t="s">
        <v>528</v>
      </c>
      <c r="M385" s="2">
        <v>0</v>
      </c>
      <c r="N385" s="16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</row>
    <row r="386" spans="2:25" hidden="1" x14ac:dyDescent="0.4">
      <c r="B386" s="15">
        <v>7</v>
      </c>
      <c r="C386" s="15" t="s">
        <v>84</v>
      </c>
      <c r="D386" s="15" t="s">
        <v>452</v>
      </c>
      <c r="E386" s="15" t="s">
        <v>514</v>
      </c>
      <c r="F386" s="15" t="s">
        <v>14</v>
      </c>
      <c r="G386" s="15">
        <v>1</v>
      </c>
      <c r="H386" s="15">
        <v>2.075E-3</v>
      </c>
      <c r="I386" s="15">
        <v>2.075E-3</v>
      </c>
      <c r="J386" s="1">
        <f t="shared" si="69"/>
        <v>2</v>
      </c>
      <c r="K386" s="15">
        <f t="shared" si="67"/>
        <v>4.15E-3</v>
      </c>
      <c r="L386" s="15">
        <f t="shared" si="59"/>
        <v>1</v>
      </c>
      <c r="M386" s="15">
        <v>1</v>
      </c>
      <c r="N386" s="16"/>
      <c r="O386" s="15">
        <f t="shared" ref="O386:O413" si="70">$H$9+273.15</f>
        <v>313.14999999999998</v>
      </c>
      <c r="P386" s="15">
        <f t="shared" si="62"/>
        <v>40</v>
      </c>
      <c r="Q386" s="15">
        <f t="shared" ref="Q386:Q413" si="71">$I$9+273.15</f>
        <v>328.15</v>
      </c>
      <c r="R386" s="15">
        <f t="shared" si="63"/>
        <v>55</v>
      </c>
      <c r="S386" s="15">
        <v>8.6174000000000005E-5</v>
      </c>
      <c r="T386" s="15">
        <v>0.4</v>
      </c>
      <c r="U386" s="15" t="s">
        <v>70</v>
      </c>
      <c r="V386" s="15">
        <v>3</v>
      </c>
      <c r="W386" s="15" t="s">
        <v>551</v>
      </c>
      <c r="X386" s="15">
        <f t="shared" si="64"/>
        <v>5.1188252000049976</v>
      </c>
      <c r="Y386" s="15" t="e">
        <f t="shared" ref="Y386:Y443" si="72">(K386/$K$18)*X386</f>
        <v>#DIV/0!</v>
      </c>
    </row>
    <row r="387" spans="2:25" hidden="1" x14ac:dyDescent="0.4">
      <c r="B387" s="15">
        <v>7</v>
      </c>
      <c r="C387" s="15" t="s">
        <v>74</v>
      </c>
      <c r="D387" s="15" t="s">
        <v>453</v>
      </c>
      <c r="E387" s="15" t="s">
        <v>13</v>
      </c>
      <c r="F387" s="15" t="s">
        <v>519</v>
      </c>
      <c r="G387" s="15">
        <v>1</v>
      </c>
      <c r="H387" s="15">
        <v>0.43653900000000001</v>
      </c>
      <c r="I387" s="15">
        <v>0.43653900000000001</v>
      </c>
      <c r="J387" s="1">
        <f t="shared" si="69"/>
        <v>2</v>
      </c>
      <c r="K387" s="15">
        <f t="shared" si="67"/>
        <v>0.87307800000000002</v>
      </c>
      <c r="L387" s="15">
        <f t="shared" ref="L387:L442" si="73">IF(I387=K387,0,1)</f>
        <v>1</v>
      </c>
      <c r="M387" s="15">
        <v>1</v>
      </c>
      <c r="N387" s="16"/>
      <c r="O387" s="15">
        <f t="shared" si="70"/>
        <v>313.14999999999998</v>
      </c>
      <c r="P387" s="15">
        <f t="shared" si="62"/>
        <v>40</v>
      </c>
      <c r="Q387" s="15">
        <f t="shared" si="71"/>
        <v>328.15</v>
      </c>
      <c r="R387" s="15">
        <f t="shared" si="63"/>
        <v>55</v>
      </c>
      <c r="S387" s="15">
        <v>8.6174000000000005E-5</v>
      </c>
      <c r="T387" s="15">
        <v>0.4</v>
      </c>
      <c r="U387" s="15" t="s">
        <v>70</v>
      </c>
      <c r="V387" s="15">
        <v>3</v>
      </c>
      <c r="W387" s="15" t="s">
        <v>551</v>
      </c>
      <c r="X387" s="15">
        <f t="shared" si="64"/>
        <v>5.1188252000049976</v>
      </c>
      <c r="Y387" s="15" t="e">
        <f t="shared" si="72"/>
        <v>#DIV/0!</v>
      </c>
    </row>
    <row r="388" spans="2:25" hidden="1" x14ac:dyDescent="0.4">
      <c r="B388" s="15">
        <v>7</v>
      </c>
      <c r="C388" s="15" t="s">
        <v>74</v>
      </c>
      <c r="D388" s="15" t="s">
        <v>222</v>
      </c>
      <c r="E388" s="15" t="s">
        <v>13</v>
      </c>
      <c r="F388" s="15" t="s">
        <v>519</v>
      </c>
      <c r="G388" s="15">
        <v>1</v>
      </c>
      <c r="H388" s="15">
        <v>0.43653900000000001</v>
      </c>
      <c r="I388" s="15">
        <v>0.43653900000000001</v>
      </c>
      <c r="J388" s="1">
        <f t="shared" si="69"/>
        <v>2</v>
      </c>
      <c r="K388" s="15">
        <f t="shared" si="67"/>
        <v>0.87307800000000002</v>
      </c>
      <c r="L388" s="15">
        <f t="shared" si="73"/>
        <v>1</v>
      </c>
      <c r="M388" s="15">
        <v>1</v>
      </c>
      <c r="N388" s="16"/>
      <c r="O388" s="15">
        <f t="shared" si="70"/>
        <v>313.14999999999998</v>
      </c>
      <c r="P388" s="15">
        <f t="shared" si="62"/>
        <v>40</v>
      </c>
      <c r="Q388" s="15">
        <f t="shared" si="71"/>
        <v>328.15</v>
      </c>
      <c r="R388" s="15">
        <f t="shared" si="63"/>
        <v>55</v>
      </c>
      <c r="S388" s="15">
        <v>8.6174000000000005E-5</v>
      </c>
      <c r="T388" s="15">
        <v>0.4</v>
      </c>
      <c r="U388" s="15" t="s">
        <v>70</v>
      </c>
      <c r="V388" s="15">
        <v>3</v>
      </c>
      <c r="W388" s="15" t="s">
        <v>551</v>
      </c>
      <c r="X388" s="15">
        <f t="shared" si="64"/>
        <v>5.1188252000049976</v>
      </c>
      <c r="Y388" s="15" t="e">
        <f t="shared" si="72"/>
        <v>#DIV/0!</v>
      </c>
    </row>
    <row r="389" spans="2:25" hidden="1" x14ac:dyDescent="0.4">
      <c r="B389" s="15">
        <v>7</v>
      </c>
      <c r="C389" s="15" t="s">
        <v>74</v>
      </c>
      <c r="D389" s="15" t="s">
        <v>235</v>
      </c>
      <c r="E389" s="15" t="s">
        <v>13</v>
      </c>
      <c r="F389" s="15" t="s">
        <v>519</v>
      </c>
      <c r="G389" s="15">
        <v>1</v>
      </c>
      <c r="H389" s="15">
        <v>0.43653900000000001</v>
      </c>
      <c r="I389" s="15">
        <v>0.43653900000000001</v>
      </c>
      <c r="J389" s="1">
        <f t="shared" si="69"/>
        <v>2</v>
      </c>
      <c r="K389" s="15">
        <f t="shared" si="67"/>
        <v>0.87307800000000002</v>
      </c>
      <c r="L389" s="15">
        <f t="shared" si="73"/>
        <v>1</v>
      </c>
      <c r="M389" s="15">
        <v>1</v>
      </c>
      <c r="N389" s="16"/>
      <c r="O389" s="15">
        <f t="shared" si="70"/>
        <v>313.14999999999998</v>
      </c>
      <c r="P389" s="15">
        <f t="shared" si="62"/>
        <v>40</v>
      </c>
      <c r="Q389" s="15">
        <f t="shared" si="71"/>
        <v>328.15</v>
      </c>
      <c r="R389" s="15">
        <f t="shared" si="63"/>
        <v>55</v>
      </c>
      <c r="S389" s="15">
        <v>8.6174000000000005E-5</v>
      </c>
      <c r="T389" s="15">
        <v>0.4</v>
      </c>
      <c r="U389" s="15" t="s">
        <v>70</v>
      </c>
      <c r="V389" s="15">
        <v>3</v>
      </c>
      <c r="W389" s="15" t="s">
        <v>551</v>
      </c>
      <c r="X389" s="15">
        <f t="shared" si="64"/>
        <v>5.1188252000049976</v>
      </c>
      <c r="Y389" s="15" t="e">
        <f t="shared" si="72"/>
        <v>#DIV/0!</v>
      </c>
    </row>
    <row r="390" spans="2:25" hidden="1" x14ac:dyDescent="0.4">
      <c r="B390" s="15">
        <v>7</v>
      </c>
      <c r="C390" s="15" t="s">
        <v>74</v>
      </c>
      <c r="D390" s="15" t="s">
        <v>231</v>
      </c>
      <c r="E390" s="15" t="s">
        <v>13</v>
      </c>
      <c r="F390" s="15" t="s">
        <v>519</v>
      </c>
      <c r="G390" s="15">
        <v>2</v>
      </c>
      <c r="H390" s="15">
        <v>0.43653900000000001</v>
      </c>
      <c r="I390" s="15">
        <v>0.43653900000000001</v>
      </c>
      <c r="J390" s="1">
        <f t="shared" si="69"/>
        <v>2</v>
      </c>
      <c r="K390" s="15">
        <f t="shared" si="67"/>
        <v>0.87307800000000002</v>
      </c>
      <c r="L390" s="15">
        <f t="shared" si="73"/>
        <v>1</v>
      </c>
      <c r="M390" s="15">
        <v>1</v>
      </c>
      <c r="N390" s="16"/>
      <c r="O390" s="15">
        <f t="shared" si="70"/>
        <v>313.14999999999998</v>
      </c>
      <c r="P390" s="15">
        <f t="shared" si="62"/>
        <v>40</v>
      </c>
      <c r="Q390" s="15">
        <f t="shared" si="71"/>
        <v>328.15</v>
      </c>
      <c r="R390" s="15">
        <f t="shared" si="63"/>
        <v>55</v>
      </c>
      <c r="S390" s="15">
        <v>8.6174000000000005E-5</v>
      </c>
      <c r="T390" s="15">
        <v>0.4</v>
      </c>
      <c r="U390" s="15" t="s">
        <v>70</v>
      </c>
      <c r="V390" s="15">
        <v>3</v>
      </c>
      <c r="W390" s="15" t="s">
        <v>551</v>
      </c>
      <c r="X390" s="15">
        <f t="shared" si="64"/>
        <v>5.1188252000049976</v>
      </c>
      <c r="Y390" s="15" t="e">
        <f t="shared" si="72"/>
        <v>#DIV/0!</v>
      </c>
    </row>
    <row r="391" spans="2:25" hidden="1" x14ac:dyDescent="0.4">
      <c r="B391" s="15">
        <v>7</v>
      </c>
      <c r="C391" s="15" t="s">
        <v>85</v>
      </c>
      <c r="D391" s="15" t="s">
        <v>454</v>
      </c>
      <c r="E391" s="15" t="s">
        <v>9</v>
      </c>
      <c r="F391" s="15" t="s">
        <v>10</v>
      </c>
      <c r="G391" s="15">
        <v>6</v>
      </c>
      <c r="H391" s="15">
        <v>1.3866E-2</v>
      </c>
      <c r="I391" s="15">
        <v>2.7732E-2</v>
      </c>
      <c r="J391" s="1">
        <f t="shared" si="69"/>
        <v>2</v>
      </c>
      <c r="K391" s="15">
        <f t="shared" si="67"/>
        <v>5.5463999999999999E-2</v>
      </c>
      <c r="L391" s="15">
        <f t="shared" si="73"/>
        <v>1</v>
      </c>
      <c r="M391" s="15">
        <v>1</v>
      </c>
      <c r="N391" s="16"/>
      <c r="O391" s="15">
        <f t="shared" si="70"/>
        <v>313.14999999999998</v>
      </c>
      <c r="P391" s="15">
        <f t="shared" si="62"/>
        <v>40</v>
      </c>
      <c r="Q391" s="15">
        <f t="shared" si="71"/>
        <v>328.15</v>
      </c>
      <c r="R391" s="15">
        <f t="shared" si="63"/>
        <v>55</v>
      </c>
      <c r="S391" s="15">
        <v>8.6174000000000005E-5</v>
      </c>
      <c r="T391" s="15">
        <v>0.05</v>
      </c>
      <c r="U391" s="15" t="s">
        <v>70</v>
      </c>
      <c r="V391" s="15">
        <v>3</v>
      </c>
      <c r="W391" s="15" t="s">
        <v>551</v>
      </c>
      <c r="X391" s="15">
        <f t="shared" si="64"/>
        <v>2.8293773340314585</v>
      </c>
      <c r="Y391" s="15" t="e">
        <f t="shared" si="72"/>
        <v>#DIV/0!</v>
      </c>
    </row>
    <row r="392" spans="2:25" hidden="1" x14ac:dyDescent="0.4">
      <c r="B392" s="15">
        <v>7</v>
      </c>
      <c r="C392" s="15" t="s">
        <v>85</v>
      </c>
      <c r="D392" s="15" t="s">
        <v>162</v>
      </c>
      <c r="E392" s="15" t="s">
        <v>9</v>
      </c>
      <c r="F392" s="15" t="s">
        <v>10</v>
      </c>
      <c r="G392" s="15">
        <v>1</v>
      </c>
      <c r="H392" s="15">
        <v>9.1610000000000007E-3</v>
      </c>
      <c r="I392" s="15">
        <v>5.4967000000000002E-2</v>
      </c>
      <c r="J392" s="1">
        <f t="shared" si="69"/>
        <v>2</v>
      </c>
      <c r="K392" s="15">
        <f t="shared" si="67"/>
        <v>0.109934</v>
      </c>
      <c r="L392" s="15">
        <f t="shared" si="73"/>
        <v>1</v>
      </c>
      <c r="M392" s="15">
        <v>1</v>
      </c>
      <c r="N392" s="16"/>
      <c r="O392" s="15">
        <f t="shared" si="70"/>
        <v>313.14999999999998</v>
      </c>
      <c r="P392" s="15">
        <f t="shared" si="62"/>
        <v>40</v>
      </c>
      <c r="Q392" s="15">
        <f t="shared" si="71"/>
        <v>328.15</v>
      </c>
      <c r="R392" s="15">
        <f t="shared" si="63"/>
        <v>55</v>
      </c>
      <c r="S392" s="15">
        <v>8.6174000000000005E-5</v>
      </c>
      <c r="T392" s="15">
        <v>0.05</v>
      </c>
      <c r="U392" s="15" t="s">
        <v>70</v>
      </c>
      <c r="V392" s="15">
        <v>3</v>
      </c>
      <c r="W392" s="15" t="s">
        <v>551</v>
      </c>
      <c r="X392" s="15">
        <f t="shared" si="64"/>
        <v>2.8293773340314585</v>
      </c>
      <c r="Y392" s="15" t="e">
        <f t="shared" si="72"/>
        <v>#DIV/0!</v>
      </c>
    </row>
    <row r="393" spans="2:25" hidden="1" x14ac:dyDescent="0.4">
      <c r="B393" s="15">
        <v>7</v>
      </c>
      <c r="C393" s="15" t="s">
        <v>86</v>
      </c>
      <c r="D393" s="15" t="s">
        <v>163</v>
      </c>
      <c r="E393" s="15" t="s">
        <v>19</v>
      </c>
      <c r="F393" s="15" t="s">
        <v>520</v>
      </c>
      <c r="G393" s="15">
        <v>1</v>
      </c>
      <c r="H393" s="15">
        <v>0.13200000000000001</v>
      </c>
      <c r="I393" s="15">
        <v>0.13200000000000001</v>
      </c>
      <c r="J393" s="1">
        <f t="shared" si="69"/>
        <v>2</v>
      </c>
      <c r="K393" s="15">
        <f t="shared" si="67"/>
        <v>0.26400000000000001</v>
      </c>
      <c r="L393" s="15">
        <f t="shared" si="73"/>
        <v>1</v>
      </c>
      <c r="M393" s="15">
        <v>1</v>
      </c>
      <c r="N393" s="16"/>
      <c r="O393" s="15">
        <f t="shared" si="70"/>
        <v>313.14999999999998</v>
      </c>
      <c r="P393" s="15">
        <f t="shared" si="62"/>
        <v>40</v>
      </c>
      <c r="Q393" s="15">
        <f t="shared" si="71"/>
        <v>328.15</v>
      </c>
      <c r="R393" s="15">
        <f t="shared" si="63"/>
        <v>55</v>
      </c>
      <c r="S393" s="15">
        <v>8.6174000000000005E-5</v>
      </c>
      <c r="T393" s="15">
        <v>0.15</v>
      </c>
      <c r="U393" s="15" t="s">
        <v>70</v>
      </c>
      <c r="V393" s="15">
        <v>3</v>
      </c>
      <c r="W393" s="15" t="s">
        <v>551</v>
      </c>
      <c r="X393" s="15">
        <f t="shared" si="64"/>
        <v>3.3516327182774051</v>
      </c>
      <c r="Y393" s="15" t="e">
        <f t="shared" si="72"/>
        <v>#DIV/0!</v>
      </c>
    </row>
    <row r="394" spans="2:25" hidden="1" x14ac:dyDescent="0.4">
      <c r="B394" s="15">
        <v>7</v>
      </c>
      <c r="C394" s="15" t="s">
        <v>86</v>
      </c>
      <c r="D394" s="15" t="s">
        <v>164</v>
      </c>
      <c r="E394" s="15" t="s">
        <v>19</v>
      </c>
      <c r="F394" s="15" t="s">
        <v>520</v>
      </c>
      <c r="G394" s="15">
        <v>12</v>
      </c>
      <c r="H394" s="15">
        <v>0.13200000000000001</v>
      </c>
      <c r="I394" s="15">
        <v>0.13200000000000001</v>
      </c>
      <c r="J394" s="1">
        <f t="shared" si="69"/>
        <v>2</v>
      </c>
      <c r="K394" s="15">
        <f t="shared" si="67"/>
        <v>0.26400000000000001</v>
      </c>
      <c r="L394" s="15">
        <f t="shared" si="73"/>
        <v>1</v>
      </c>
      <c r="M394" s="15">
        <v>1</v>
      </c>
      <c r="N394" s="16"/>
      <c r="O394" s="15">
        <f t="shared" si="70"/>
        <v>313.14999999999998</v>
      </c>
      <c r="P394" s="15">
        <f t="shared" si="62"/>
        <v>40</v>
      </c>
      <c r="Q394" s="15">
        <f t="shared" si="71"/>
        <v>328.15</v>
      </c>
      <c r="R394" s="15">
        <f t="shared" si="63"/>
        <v>55</v>
      </c>
      <c r="S394" s="15">
        <v>8.6174000000000005E-5</v>
      </c>
      <c r="T394" s="15">
        <v>0.15</v>
      </c>
      <c r="U394" s="15" t="s">
        <v>70</v>
      </c>
      <c r="V394" s="15">
        <v>3</v>
      </c>
      <c r="W394" s="15" t="s">
        <v>551</v>
      </c>
      <c r="X394" s="15">
        <f t="shared" si="64"/>
        <v>3.3516327182774051</v>
      </c>
      <c r="Y394" s="15" t="e">
        <f t="shared" si="72"/>
        <v>#DIV/0!</v>
      </c>
    </row>
    <row r="395" spans="2:25" hidden="1" x14ac:dyDescent="0.4">
      <c r="B395" s="15">
        <v>7</v>
      </c>
      <c r="C395" s="15" t="s">
        <v>86</v>
      </c>
      <c r="D395" s="15" t="s">
        <v>165</v>
      </c>
      <c r="E395" s="15" t="s">
        <v>19</v>
      </c>
      <c r="F395" s="15" t="s">
        <v>520</v>
      </c>
      <c r="G395" s="15">
        <v>104</v>
      </c>
      <c r="H395" s="15">
        <v>0.13200000000000001</v>
      </c>
      <c r="I395" s="15">
        <v>1.5840000000000001</v>
      </c>
      <c r="J395" s="1">
        <f t="shared" si="69"/>
        <v>2</v>
      </c>
      <c r="K395" s="15">
        <f t="shared" si="67"/>
        <v>3.1680000000000001</v>
      </c>
      <c r="L395" s="15">
        <f t="shared" si="73"/>
        <v>1</v>
      </c>
      <c r="M395" s="15">
        <v>1</v>
      </c>
      <c r="N395" s="16"/>
      <c r="O395" s="15">
        <f t="shared" si="70"/>
        <v>313.14999999999998</v>
      </c>
      <c r="P395" s="15">
        <f t="shared" si="62"/>
        <v>40</v>
      </c>
      <c r="Q395" s="15">
        <f t="shared" si="71"/>
        <v>328.15</v>
      </c>
      <c r="R395" s="15">
        <f t="shared" si="63"/>
        <v>55</v>
      </c>
      <c r="S395" s="15">
        <v>8.6174000000000005E-5</v>
      </c>
      <c r="T395" s="15">
        <v>0.15</v>
      </c>
      <c r="U395" s="15" t="s">
        <v>70</v>
      </c>
      <c r="V395" s="15">
        <v>3</v>
      </c>
      <c r="W395" s="15" t="s">
        <v>551</v>
      </c>
      <c r="X395" s="15">
        <f t="shared" si="64"/>
        <v>3.3516327182774051</v>
      </c>
      <c r="Y395" s="15" t="e">
        <f t="shared" si="72"/>
        <v>#DIV/0!</v>
      </c>
    </row>
    <row r="396" spans="2:25" hidden="1" x14ac:dyDescent="0.4">
      <c r="B396" s="15">
        <v>7</v>
      </c>
      <c r="C396" s="15" t="s">
        <v>87</v>
      </c>
      <c r="D396" s="15" t="s">
        <v>167</v>
      </c>
      <c r="E396" s="15" t="s">
        <v>6</v>
      </c>
      <c r="F396" s="15" t="s">
        <v>35</v>
      </c>
      <c r="G396" s="15">
        <v>28</v>
      </c>
      <c r="H396" s="15">
        <v>3.1359999999999999E-3</v>
      </c>
      <c r="I396" s="15">
        <v>0.326183</v>
      </c>
      <c r="J396" s="1">
        <f t="shared" si="69"/>
        <v>2</v>
      </c>
      <c r="K396" s="15">
        <f t="shared" si="67"/>
        <v>0.652366</v>
      </c>
      <c r="L396" s="15">
        <f t="shared" si="73"/>
        <v>1</v>
      </c>
      <c r="M396" s="15">
        <v>1</v>
      </c>
      <c r="N396" s="16"/>
      <c r="O396" s="15">
        <f t="shared" si="70"/>
        <v>313.14999999999998</v>
      </c>
      <c r="P396" s="15">
        <f t="shared" si="62"/>
        <v>40</v>
      </c>
      <c r="Q396" s="15">
        <f t="shared" si="71"/>
        <v>328.15</v>
      </c>
      <c r="R396" s="15">
        <f t="shared" si="63"/>
        <v>55</v>
      </c>
      <c r="S396" s="15">
        <v>8.6174000000000005E-5</v>
      </c>
      <c r="T396" s="15">
        <v>0.7</v>
      </c>
      <c r="U396" s="15" t="s">
        <v>70</v>
      </c>
      <c r="V396" s="15">
        <v>3</v>
      </c>
      <c r="W396" s="15" t="s">
        <v>551</v>
      </c>
      <c r="X396" s="15">
        <f t="shared" si="64"/>
        <v>8.508773301256694</v>
      </c>
      <c r="Y396" s="15" t="e">
        <f t="shared" si="72"/>
        <v>#DIV/0!</v>
      </c>
    </row>
    <row r="397" spans="2:25" hidden="1" x14ac:dyDescent="0.4">
      <c r="B397" s="15">
        <v>7</v>
      </c>
      <c r="C397" s="15" t="s">
        <v>87</v>
      </c>
      <c r="D397" s="15" t="s">
        <v>455</v>
      </c>
      <c r="E397" s="15" t="s">
        <v>6</v>
      </c>
      <c r="F397" s="15" t="s">
        <v>35</v>
      </c>
      <c r="G397" s="15">
        <v>127</v>
      </c>
      <c r="H397" s="15">
        <v>3.1359999999999999E-3</v>
      </c>
      <c r="I397" s="15">
        <v>8.7818999999999994E-2</v>
      </c>
      <c r="J397" s="1">
        <f t="shared" si="69"/>
        <v>2</v>
      </c>
      <c r="K397" s="15">
        <f t="shared" si="67"/>
        <v>0.17563799999999999</v>
      </c>
      <c r="L397" s="15">
        <f t="shared" si="73"/>
        <v>1</v>
      </c>
      <c r="M397" s="15">
        <v>1</v>
      </c>
      <c r="N397" s="16"/>
      <c r="O397" s="15">
        <f t="shared" si="70"/>
        <v>313.14999999999998</v>
      </c>
      <c r="P397" s="15">
        <f t="shared" si="62"/>
        <v>40</v>
      </c>
      <c r="Q397" s="15">
        <f t="shared" si="71"/>
        <v>328.15</v>
      </c>
      <c r="R397" s="15">
        <f t="shared" si="63"/>
        <v>55</v>
      </c>
      <c r="S397" s="15">
        <v>8.6174000000000005E-5</v>
      </c>
      <c r="T397" s="15">
        <v>0.7</v>
      </c>
      <c r="U397" s="15" t="s">
        <v>70</v>
      </c>
      <c r="V397" s="15">
        <v>3</v>
      </c>
      <c r="W397" s="15" t="s">
        <v>551</v>
      </c>
      <c r="X397" s="15">
        <f t="shared" si="64"/>
        <v>8.508773301256694</v>
      </c>
      <c r="Y397" s="15" t="e">
        <f t="shared" si="72"/>
        <v>#DIV/0!</v>
      </c>
    </row>
    <row r="398" spans="2:25" hidden="1" x14ac:dyDescent="0.4">
      <c r="B398" s="15">
        <v>7</v>
      </c>
      <c r="C398" s="15" t="s">
        <v>87</v>
      </c>
      <c r="D398" s="15" t="s">
        <v>168</v>
      </c>
      <c r="E398" s="15" t="s">
        <v>6</v>
      </c>
      <c r="F398" s="15" t="s">
        <v>35</v>
      </c>
      <c r="G398" s="15">
        <v>20</v>
      </c>
      <c r="H398" s="15">
        <v>3.1359999999999999E-3</v>
      </c>
      <c r="I398" s="15">
        <v>0.39832000000000001</v>
      </c>
      <c r="J398" s="1">
        <f t="shared" si="69"/>
        <v>2</v>
      </c>
      <c r="K398" s="15">
        <f t="shared" si="67"/>
        <v>0.79664000000000001</v>
      </c>
      <c r="L398" s="15">
        <f t="shared" si="73"/>
        <v>1</v>
      </c>
      <c r="M398" s="15">
        <v>1</v>
      </c>
      <c r="N398" s="16"/>
      <c r="O398" s="15">
        <f t="shared" si="70"/>
        <v>313.14999999999998</v>
      </c>
      <c r="P398" s="15">
        <f t="shared" si="62"/>
        <v>40</v>
      </c>
      <c r="Q398" s="15">
        <f t="shared" si="71"/>
        <v>328.15</v>
      </c>
      <c r="R398" s="15">
        <f t="shared" si="63"/>
        <v>55</v>
      </c>
      <c r="S398" s="15">
        <v>8.6174000000000005E-5</v>
      </c>
      <c r="T398" s="15">
        <v>0.7</v>
      </c>
      <c r="U398" s="15" t="s">
        <v>70</v>
      </c>
      <c r="V398" s="15">
        <v>3</v>
      </c>
      <c r="W398" s="15" t="s">
        <v>551</v>
      </c>
      <c r="X398" s="15">
        <f t="shared" si="64"/>
        <v>8.508773301256694</v>
      </c>
      <c r="Y398" s="15" t="e">
        <f t="shared" si="72"/>
        <v>#DIV/0!</v>
      </c>
    </row>
    <row r="399" spans="2:25" hidden="1" x14ac:dyDescent="0.4">
      <c r="B399" s="15">
        <v>7</v>
      </c>
      <c r="C399" s="15" t="s">
        <v>87</v>
      </c>
      <c r="D399" s="15" t="s">
        <v>166</v>
      </c>
      <c r="E399" s="15" t="s">
        <v>6</v>
      </c>
      <c r="F399" s="15" t="s">
        <v>35</v>
      </c>
      <c r="G399" s="15">
        <v>12</v>
      </c>
      <c r="H399" s="15">
        <v>3.1359999999999999E-3</v>
      </c>
      <c r="I399" s="15">
        <v>6.2728000000000006E-2</v>
      </c>
      <c r="J399" s="1">
        <f t="shared" si="69"/>
        <v>2</v>
      </c>
      <c r="K399" s="15">
        <f t="shared" si="67"/>
        <v>0.12545600000000001</v>
      </c>
      <c r="L399" s="15">
        <f t="shared" si="73"/>
        <v>1</v>
      </c>
      <c r="M399" s="15">
        <v>1</v>
      </c>
      <c r="N399" s="16"/>
      <c r="O399" s="15">
        <f t="shared" si="70"/>
        <v>313.14999999999998</v>
      </c>
      <c r="P399" s="15">
        <f t="shared" si="62"/>
        <v>40</v>
      </c>
      <c r="Q399" s="15">
        <f t="shared" si="71"/>
        <v>328.15</v>
      </c>
      <c r="R399" s="15">
        <f t="shared" si="63"/>
        <v>55</v>
      </c>
      <c r="S399" s="15">
        <v>8.6174000000000005E-5</v>
      </c>
      <c r="T399" s="15">
        <v>0.7</v>
      </c>
      <c r="U399" s="15" t="s">
        <v>70</v>
      </c>
      <c r="V399" s="15">
        <v>3</v>
      </c>
      <c r="W399" s="15" t="s">
        <v>551</v>
      </c>
      <c r="X399" s="15">
        <f t="shared" si="64"/>
        <v>8.508773301256694</v>
      </c>
      <c r="Y399" s="15" t="e">
        <f t="shared" si="72"/>
        <v>#DIV/0!</v>
      </c>
    </row>
    <row r="400" spans="2:25" hidden="1" x14ac:dyDescent="0.4">
      <c r="B400" s="15">
        <v>7</v>
      </c>
      <c r="C400" s="15" t="s">
        <v>87</v>
      </c>
      <c r="D400" s="15" t="s">
        <v>456</v>
      </c>
      <c r="E400" s="15" t="s">
        <v>6</v>
      </c>
      <c r="F400" s="15" t="s">
        <v>35</v>
      </c>
      <c r="G400" s="15">
        <v>12</v>
      </c>
      <c r="H400" s="15">
        <v>3.1359999999999999E-3</v>
      </c>
      <c r="I400" s="15">
        <v>3.7636999999999997E-2</v>
      </c>
      <c r="J400" s="1">
        <f t="shared" si="69"/>
        <v>2</v>
      </c>
      <c r="K400" s="15">
        <f t="shared" si="67"/>
        <v>7.5273999999999994E-2</v>
      </c>
      <c r="L400" s="15">
        <f t="shared" si="73"/>
        <v>1</v>
      </c>
      <c r="M400" s="15">
        <v>1</v>
      </c>
      <c r="N400" s="16"/>
      <c r="O400" s="15">
        <f t="shared" si="70"/>
        <v>313.14999999999998</v>
      </c>
      <c r="P400" s="15">
        <f t="shared" si="62"/>
        <v>40</v>
      </c>
      <c r="Q400" s="15">
        <f t="shared" si="71"/>
        <v>328.15</v>
      </c>
      <c r="R400" s="15">
        <f t="shared" si="63"/>
        <v>55</v>
      </c>
      <c r="S400" s="15">
        <v>8.6174000000000005E-5</v>
      </c>
      <c r="T400" s="15">
        <v>0.7</v>
      </c>
      <c r="U400" s="15" t="s">
        <v>70</v>
      </c>
      <c r="V400" s="15">
        <v>3</v>
      </c>
      <c r="W400" s="15" t="s">
        <v>551</v>
      </c>
      <c r="X400" s="15">
        <f t="shared" si="64"/>
        <v>8.508773301256694</v>
      </c>
      <c r="Y400" s="15" t="e">
        <f t="shared" si="72"/>
        <v>#DIV/0!</v>
      </c>
    </row>
    <row r="401" spans="2:25" hidden="1" x14ac:dyDescent="0.4">
      <c r="B401" s="15">
        <v>7</v>
      </c>
      <c r="C401" s="15" t="s">
        <v>87</v>
      </c>
      <c r="D401" s="15" t="s">
        <v>457</v>
      </c>
      <c r="E401" s="15" t="s">
        <v>6</v>
      </c>
      <c r="F401" s="15" t="s">
        <v>35</v>
      </c>
      <c r="G401" s="15">
        <v>84</v>
      </c>
      <c r="H401" s="15">
        <v>3.1359999999999999E-3</v>
      </c>
      <c r="I401" s="15">
        <v>3.7636999999999997E-2</v>
      </c>
      <c r="J401" s="1">
        <f t="shared" si="69"/>
        <v>2</v>
      </c>
      <c r="K401" s="15">
        <f t="shared" si="67"/>
        <v>7.5273999999999994E-2</v>
      </c>
      <c r="L401" s="15">
        <f t="shared" si="73"/>
        <v>1</v>
      </c>
      <c r="M401" s="15">
        <v>1</v>
      </c>
      <c r="N401" s="16"/>
      <c r="O401" s="15">
        <f t="shared" si="70"/>
        <v>313.14999999999998</v>
      </c>
      <c r="P401" s="15">
        <f t="shared" si="62"/>
        <v>40</v>
      </c>
      <c r="Q401" s="15">
        <f t="shared" si="71"/>
        <v>328.15</v>
      </c>
      <c r="R401" s="15">
        <f t="shared" si="63"/>
        <v>55</v>
      </c>
      <c r="S401" s="15">
        <v>8.6174000000000005E-5</v>
      </c>
      <c r="T401" s="15">
        <v>0.7</v>
      </c>
      <c r="U401" s="15" t="s">
        <v>70</v>
      </c>
      <c r="V401" s="15">
        <v>3</v>
      </c>
      <c r="W401" s="15" t="s">
        <v>551</v>
      </c>
      <c r="X401" s="15">
        <f t="shared" si="64"/>
        <v>8.508773301256694</v>
      </c>
      <c r="Y401" s="15" t="e">
        <f t="shared" si="72"/>
        <v>#DIV/0!</v>
      </c>
    </row>
    <row r="402" spans="2:25" hidden="1" x14ac:dyDescent="0.4">
      <c r="B402" s="15">
        <v>7</v>
      </c>
      <c r="C402" s="15" t="s">
        <v>37</v>
      </c>
      <c r="D402" s="15" t="s">
        <v>170</v>
      </c>
      <c r="E402" s="15" t="s">
        <v>11</v>
      </c>
      <c r="F402" s="15" t="s">
        <v>36</v>
      </c>
      <c r="G402" s="15">
        <v>10</v>
      </c>
      <c r="H402" s="15">
        <v>0.109226</v>
      </c>
      <c r="I402" s="15">
        <v>9.1749519999999993</v>
      </c>
      <c r="J402" s="1">
        <f t="shared" si="69"/>
        <v>2</v>
      </c>
      <c r="K402" s="15">
        <f t="shared" si="67"/>
        <v>18.349903999999999</v>
      </c>
      <c r="L402" s="15">
        <f t="shared" si="73"/>
        <v>1</v>
      </c>
      <c r="M402" s="15">
        <v>1</v>
      </c>
      <c r="N402" s="16"/>
      <c r="O402" s="15">
        <f t="shared" si="70"/>
        <v>313.14999999999998</v>
      </c>
      <c r="P402" s="15">
        <f t="shared" si="62"/>
        <v>40</v>
      </c>
      <c r="Q402" s="15">
        <f t="shared" si="71"/>
        <v>328.15</v>
      </c>
      <c r="R402" s="15">
        <f t="shared" si="63"/>
        <v>55</v>
      </c>
      <c r="S402" s="15">
        <v>8.6174000000000005E-5</v>
      </c>
      <c r="T402" s="15">
        <v>0.22</v>
      </c>
      <c r="U402" s="15" t="s">
        <v>70</v>
      </c>
      <c r="V402" s="15">
        <v>1</v>
      </c>
      <c r="W402" s="15" t="s">
        <v>552</v>
      </c>
      <c r="X402" s="15">
        <f t="shared" si="64"/>
        <v>1.9959373758100374</v>
      </c>
      <c r="Y402" s="15" t="e">
        <f t="shared" si="72"/>
        <v>#DIV/0!</v>
      </c>
    </row>
    <row r="403" spans="2:25" hidden="1" x14ac:dyDescent="0.4">
      <c r="B403" s="15">
        <v>7</v>
      </c>
      <c r="C403" s="15" t="s">
        <v>88</v>
      </c>
      <c r="D403" s="15" t="s">
        <v>72</v>
      </c>
      <c r="E403" s="15" t="s">
        <v>15</v>
      </c>
      <c r="F403" s="15" t="s">
        <v>16</v>
      </c>
      <c r="G403" s="15">
        <v>2</v>
      </c>
      <c r="H403" s="15">
        <v>2.2590000000000002E-3</v>
      </c>
      <c r="I403" s="15">
        <v>2.2586999999999999E-2</v>
      </c>
      <c r="J403" s="1">
        <f t="shared" si="69"/>
        <v>2</v>
      </c>
      <c r="K403" s="15">
        <f t="shared" si="67"/>
        <v>4.5173999999999999E-2</v>
      </c>
      <c r="L403" s="15">
        <f t="shared" si="73"/>
        <v>1</v>
      </c>
      <c r="M403" s="15">
        <v>1</v>
      </c>
      <c r="N403" s="16"/>
      <c r="O403" s="15">
        <f t="shared" si="70"/>
        <v>313.14999999999998</v>
      </c>
      <c r="P403" s="15">
        <f t="shared" si="62"/>
        <v>40</v>
      </c>
      <c r="Q403" s="15">
        <f t="shared" si="71"/>
        <v>328.15</v>
      </c>
      <c r="R403" s="15">
        <f t="shared" si="63"/>
        <v>55</v>
      </c>
      <c r="S403" s="15">
        <v>8.6174000000000005E-5</v>
      </c>
      <c r="T403" s="15">
        <v>0.15</v>
      </c>
      <c r="U403" s="15" t="s">
        <v>70</v>
      </c>
      <c r="V403" s="15">
        <v>3</v>
      </c>
      <c r="W403" s="15" t="s">
        <v>551</v>
      </c>
      <c r="X403" s="15">
        <f t="shared" si="64"/>
        <v>3.3516327182774051</v>
      </c>
      <c r="Y403" s="15" t="e">
        <f t="shared" si="72"/>
        <v>#DIV/0!</v>
      </c>
    </row>
    <row r="404" spans="2:25" hidden="1" x14ac:dyDescent="0.4">
      <c r="B404" s="15">
        <v>7</v>
      </c>
      <c r="C404" s="15" t="s">
        <v>88</v>
      </c>
      <c r="D404" s="15" t="s">
        <v>46</v>
      </c>
      <c r="E404" s="15" t="s">
        <v>15</v>
      </c>
      <c r="F404" s="15" t="s">
        <v>16</v>
      </c>
      <c r="G404" s="15">
        <v>89</v>
      </c>
      <c r="H404" s="15">
        <v>2.7049999999999999E-3</v>
      </c>
      <c r="I404" s="15">
        <v>5.4089999999999997E-3</v>
      </c>
      <c r="J404" s="1">
        <f t="shared" si="69"/>
        <v>2</v>
      </c>
      <c r="K404" s="15">
        <f t="shared" si="67"/>
        <v>1.0817999999999999E-2</v>
      </c>
      <c r="L404" s="15">
        <f t="shared" si="73"/>
        <v>1</v>
      </c>
      <c r="M404" s="15">
        <v>1</v>
      </c>
      <c r="N404" s="16"/>
      <c r="O404" s="15">
        <f t="shared" si="70"/>
        <v>313.14999999999998</v>
      </c>
      <c r="P404" s="15">
        <f t="shared" si="62"/>
        <v>40</v>
      </c>
      <c r="Q404" s="15">
        <f t="shared" si="71"/>
        <v>328.15</v>
      </c>
      <c r="R404" s="15">
        <f t="shared" si="63"/>
        <v>55</v>
      </c>
      <c r="S404" s="15">
        <v>8.6174000000000005E-5</v>
      </c>
      <c r="T404" s="15">
        <v>0.15</v>
      </c>
      <c r="U404" s="15" t="s">
        <v>70</v>
      </c>
      <c r="V404" s="15">
        <v>3</v>
      </c>
      <c r="W404" s="15" t="s">
        <v>551</v>
      </c>
      <c r="X404" s="15">
        <f t="shared" si="64"/>
        <v>3.3516327182774051</v>
      </c>
      <c r="Y404" s="15" t="e">
        <f t="shared" si="72"/>
        <v>#DIV/0!</v>
      </c>
    </row>
    <row r="405" spans="2:25" hidden="1" x14ac:dyDescent="0.4">
      <c r="B405" s="15">
        <v>7</v>
      </c>
      <c r="C405" s="15" t="s">
        <v>88</v>
      </c>
      <c r="D405" s="15" t="s">
        <v>171</v>
      </c>
      <c r="E405" s="15" t="s">
        <v>15</v>
      </c>
      <c r="F405" s="15" t="s">
        <v>16</v>
      </c>
      <c r="G405" s="15">
        <v>2</v>
      </c>
      <c r="H405" s="15">
        <v>2.2590000000000002E-3</v>
      </c>
      <c r="I405" s="15">
        <v>0.20102200000000001</v>
      </c>
      <c r="J405" s="1">
        <f t="shared" si="69"/>
        <v>2</v>
      </c>
      <c r="K405" s="15">
        <f t="shared" si="67"/>
        <v>0.40204400000000001</v>
      </c>
      <c r="L405" s="15">
        <f t="shared" si="73"/>
        <v>1</v>
      </c>
      <c r="M405" s="15">
        <v>1</v>
      </c>
      <c r="N405" s="16"/>
      <c r="O405" s="15">
        <f t="shared" si="70"/>
        <v>313.14999999999998</v>
      </c>
      <c r="P405" s="15">
        <f t="shared" si="62"/>
        <v>40</v>
      </c>
      <c r="Q405" s="15">
        <f t="shared" si="71"/>
        <v>328.15</v>
      </c>
      <c r="R405" s="15">
        <f t="shared" si="63"/>
        <v>55</v>
      </c>
      <c r="S405" s="15">
        <v>8.6174000000000005E-5</v>
      </c>
      <c r="T405" s="15">
        <v>0.15</v>
      </c>
      <c r="U405" s="15" t="s">
        <v>70</v>
      </c>
      <c r="V405" s="15">
        <v>3</v>
      </c>
      <c r="W405" s="15" t="s">
        <v>551</v>
      </c>
      <c r="X405" s="15">
        <f t="shared" si="64"/>
        <v>3.3516327182774051</v>
      </c>
      <c r="Y405" s="15" t="e">
        <f t="shared" si="72"/>
        <v>#DIV/0!</v>
      </c>
    </row>
    <row r="406" spans="2:25" hidden="1" x14ac:dyDescent="0.4">
      <c r="B406" s="15">
        <v>7</v>
      </c>
      <c r="C406" s="15" t="s">
        <v>88</v>
      </c>
      <c r="D406" s="15" t="s">
        <v>307</v>
      </c>
      <c r="E406" s="15" t="s">
        <v>15</v>
      </c>
      <c r="F406" s="15" t="s">
        <v>16</v>
      </c>
      <c r="G406" s="15">
        <v>84</v>
      </c>
      <c r="H406" s="15">
        <v>2.2590000000000002E-3</v>
      </c>
      <c r="I406" s="15">
        <v>4.5170000000000002E-3</v>
      </c>
      <c r="J406" s="1">
        <f t="shared" si="69"/>
        <v>2</v>
      </c>
      <c r="K406" s="15">
        <f t="shared" si="67"/>
        <v>9.0340000000000004E-3</v>
      </c>
      <c r="L406" s="15">
        <f t="shared" si="73"/>
        <v>1</v>
      </c>
      <c r="M406" s="15">
        <v>1</v>
      </c>
      <c r="N406" s="16"/>
      <c r="O406" s="15">
        <f t="shared" si="70"/>
        <v>313.14999999999998</v>
      </c>
      <c r="P406" s="15">
        <f t="shared" si="62"/>
        <v>40</v>
      </c>
      <c r="Q406" s="15">
        <f t="shared" si="71"/>
        <v>328.15</v>
      </c>
      <c r="R406" s="15">
        <f t="shared" si="63"/>
        <v>55</v>
      </c>
      <c r="S406" s="15">
        <v>8.6174000000000005E-5</v>
      </c>
      <c r="T406" s="15">
        <v>0.15</v>
      </c>
      <c r="U406" s="15" t="s">
        <v>70</v>
      </c>
      <c r="V406" s="15">
        <v>3</v>
      </c>
      <c r="W406" s="15" t="s">
        <v>551</v>
      </c>
      <c r="X406" s="15">
        <f t="shared" si="64"/>
        <v>3.3516327182774051</v>
      </c>
      <c r="Y406" s="15" t="e">
        <f t="shared" si="72"/>
        <v>#DIV/0!</v>
      </c>
    </row>
    <row r="407" spans="2:25" hidden="1" x14ac:dyDescent="0.4">
      <c r="B407" s="15">
        <v>7</v>
      </c>
      <c r="C407" s="15" t="s">
        <v>88</v>
      </c>
      <c r="D407" s="15" t="s">
        <v>57</v>
      </c>
      <c r="E407" s="15" t="s">
        <v>15</v>
      </c>
      <c r="F407" s="15" t="s">
        <v>16</v>
      </c>
      <c r="G407" s="15">
        <v>84</v>
      </c>
      <c r="H407" s="15">
        <v>2.2590000000000002E-3</v>
      </c>
      <c r="I407" s="15">
        <v>0.18972900000000001</v>
      </c>
      <c r="J407" s="1">
        <f t="shared" si="69"/>
        <v>2</v>
      </c>
      <c r="K407" s="15">
        <f t="shared" si="67"/>
        <v>0.37945800000000002</v>
      </c>
      <c r="L407" s="15">
        <f t="shared" si="73"/>
        <v>1</v>
      </c>
      <c r="M407" s="15">
        <v>1</v>
      </c>
      <c r="N407" s="16"/>
      <c r="O407" s="15">
        <f t="shared" si="70"/>
        <v>313.14999999999998</v>
      </c>
      <c r="P407" s="15">
        <f t="shared" si="62"/>
        <v>40</v>
      </c>
      <c r="Q407" s="15">
        <f t="shared" si="71"/>
        <v>328.15</v>
      </c>
      <c r="R407" s="15">
        <f t="shared" si="63"/>
        <v>55</v>
      </c>
      <c r="S407" s="15">
        <v>8.6174000000000005E-5</v>
      </c>
      <c r="T407" s="15">
        <v>0.15</v>
      </c>
      <c r="U407" s="15" t="s">
        <v>70</v>
      </c>
      <c r="V407" s="15">
        <v>3</v>
      </c>
      <c r="W407" s="15" t="s">
        <v>551</v>
      </c>
      <c r="X407" s="15">
        <f t="shared" si="64"/>
        <v>3.3516327182774051</v>
      </c>
      <c r="Y407" s="15" t="e">
        <f t="shared" si="72"/>
        <v>#DIV/0!</v>
      </c>
    </row>
    <row r="408" spans="2:25" hidden="1" x14ac:dyDescent="0.4">
      <c r="B408" s="15">
        <v>7</v>
      </c>
      <c r="C408" s="15" t="s">
        <v>88</v>
      </c>
      <c r="D408" s="15" t="s">
        <v>73</v>
      </c>
      <c r="E408" s="15" t="s">
        <v>15</v>
      </c>
      <c r="F408" s="15" t="s">
        <v>16</v>
      </c>
      <c r="G408" s="15">
        <v>3</v>
      </c>
      <c r="H408" s="15">
        <v>2.7049999999999999E-3</v>
      </c>
      <c r="I408" s="15">
        <v>0.22719</v>
      </c>
      <c r="J408" s="1">
        <f t="shared" si="69"/>
        <v>2</v>
      </c>
      <c r="K408" s="15">
        <f t="shared" si="67"/>
        <v>0.45438000000000001</v>
      </c>
      <c r="L408" s="15">
        <f t="shared" si="73"/>
        <v>1</v>
      </c>
      <c r="M408" s="15">
        <v>1</v>
      </c>
      <c r="N408" s="16"/>
      <c r="O408" s="15">
        <f t="shared" si="70"/>
        <v>313.14999999999998</v>
      </c>
      <c r="P408" s="15">
        <f t="shared" ref="P408:P471" si="74">$H$11</f>
        <v>40</v>
      </c>
      <c r="Q408" s="15">
        <f t="shared" si="71"/>
        <v>328.15</v>
      </c>
      <c r="R408" s="15">
        <f t="shared" ref="R408:R471" si="75">$I$11</f>
        <v>55</v>
      </c>
      <c r="S408" s="15">
        <v>8.6174000000000005E-5</v>
      </c>
      <c r="T408" s="15">
        <v>0.15</v>
      </c>
      <c r="U408" s="15" t="s">
        <v>70</v>
      </c>
      <c r="V408" s="15">
        <v>3</v>
      </c>
      <c r="W408" s="15" t="s">
        <v>551</v>
      </c>
      <c r="X408" s="15">
        <f t="shared" ref="X408:X471" si="76">EXP((T408/S408)*(1/O408-1/Q408))*((R408/P408)^V408)</f>
        <v>3.3516327182774051</v>
      </c>
      <c r="Y408" s="15" t="e">
        <f t="shared" si="72"/>
        <v>#DIV/0!</v>
      </c>
    </row>
    <row r="409" spans="2:25" hidden="1" x14ac:dyDescent="0.4">
      <c r="B409" s="15">
        <v>7</v>
      </c>
      <c r="C409" s="15" t="s">
        <v>88</v>
      </c>
      <c r="D409" s="15" t="s">
        <v>172</v>
      </c>
      <c r="E409" s="15" t="s">
        <v>15</v>
      </c>
      <c r="F409" s="15" t="s">
        <v>16</v>
      </c>
      <c r="G409" s="15">
        <v>30</v>
      </c>
      <c r="H409" s="15">
        <v>2.2590000000000002E-3</v>
      </c>
      <c r="I409" s="15">
        <v>6.7759999999999999E-3</v>
      </c>
      <c r="J409" s="1">
        <f t="shared" ref="J409:J440" si="77">$J$376</f>
        <v>2</v>
      </c>
      <c r="K409" s="15">
        <f t="shared" si="67"/>
        <v>1.3552E-2</v>
      </c>
      <c r="L409" s="15">
        <f t="shared" si="73"/>
        <v>1</v>
      </c>
      <c r="M409" s="15">
        <v>1</v>
      </c>
      <c r="N409" s="16"/>
      <c r="O409" s="15">
        <f t="shared" si="70"/>
        <v>313.14999999999998</v>
      </c>
      <c r="P409" s="15">
        <f t="shared" si="74"/>
        <v>40</v>
      </c>
      <c r="Q409" s="15">
        <f t="shared" si="71"/>
        <v>328.15</v>
      </c>
      <c r="R409" s="15">
        <f t="shared" si="75"/>
        <v>55</v>
      </c>
      <c r="S409" s="15">
        <v>8.6174000000000005E-5</v>
      </c>
      <c r="T409" s="15">
        <v>0.15</v>
      </c>
      <c r="U409" s="15" t="s">
        <v>70</v>
      </c>
      <c r="V409" s="15">
        <v>3</v>
      </c>
      <c r="W409" s="15" t="s">
        <v>551</v>
      </c>
      <c r="X409" s="15">
        <f t="shared" si="76"/>
        <v>3.3516327182774051</v>
      </c>
      <c r="Y409" s="15" t="e">
        <f t="shared" si="72"/>
        <v>#DIV/0!</v>
      </c>
    </row>
    <row r="410" spans="2:25" hidden="1" x14ac:dyDescent="0.4">
      <c r="B410" s="15">
        <v>7</v>
      </c>
      <c r="C410" s="15" t="s">
        <v>47</v>
      </c>
      <c r="D410" s="15" t="s">
        <v>174</v>
      </c>
      <c r="E410" s="15" t="s">
        <v>48</v>
      </c>
      <c r="F410" s="15" t="s">
        <v>49</v>
      </c>
      <c r="G410" s="15">
        <v>5</v>
      </c>
      <c r="H410" s="15">
        <v>1.807045</v>
      </c>
      <c r="I410" s="15">
        <v>54.211350000000003</v>
      </c>
      <c r="J410" s="1">
        <f t="shared" si="77"/>
        <v>2</v>
      </c>
      <c r="K410" s="15">
        <f t="shared" si="67"/>
        <v>108.42270000000001</v>
      </c>
      <c r="L410" s="15">
        <f t="shared" si="73"/>
        <v>1</v>
      </c>
      <c r="M410" s="15">
        <v>1</v>
      </c>
      <c r="N410" s="16"/>
      <c r="O410" s="15">
        <f t="shared" si="70"/>
        <v>313.14999999999998</v>
      </c>
      <c r="P410" s="15">
        <f t="shared" si="74"/>
        <v>40</v>
      </c>
      <c r="Q410" s="15">
        <f t="shared" si="71"/>
        <v>328.15</v>
      </c>
      <c r="R410" s="15">
        <f t="shared" si="75"/>
        <v>55</v>
      </c>
      <c r="S410" s="15">
        <v>8.6174000000000005E-5</v>
      </c>
      <c r="T410" s="15">
        <v>0.4</v>
      </c>
      <c r="U410" s="15" t="s">
        <v>70</v>
      </c>
      <c r="V410" s="15">
        <v>3</v>
      </c>
      <c r="W410" s="15" t="s">
        <v>551</v>
      </c>
      <c r="X410" s="15">
        <f t="shared" si="76"/>
        <v>5.1188252000049976</v>
      </c>
      <c r="Y410" s="15" t="e">
        <f t="shared" si="72"/>
        <v>#DIV/0!</v>
      </c>
    </row>
    <row r="411" spans="2:25" hidden="1" x14ac:dyDescent="0.4">
      <c r="B411" s="15">
        <v>7</v>
      </c>
      <c r="C411" s="15" t="s">
        <v>47</v>
      </c>
      <c r="D411" s="15" t="s">
        <v>458</v>
      </c>
      <c r="E411" s="15" t="s">
        <v>48</v>
      </c>
      <c r="F411" s="15" t="s">
        <v>49</v>
      </c>
      <c r="G411" s="15">
        <v>1</v>
      </c>
      <c r="H411" s="15">
        <v>1.807045</v>
      </c>
      <c r="I411" s="15">
        <v>9.0352250000000005</v>
      </c>
      <c r="J411" s="1">
        <f t="shared" si="77"/>
        <v>2</v>
      </c>
      <c r="K411" s="15">
        <f t="shared" si="67"/>
        <v>18.070450000000001</v>
      </c>
      <c r="L411" s="15">
        <f t="shared" si="73"/>
        <v>1</v>
      </c>
      <c r="M411" s="15">
        <v>1</v>
      </c>
      <c r="N411" s="16"/>
      <c r="O411" s="15">
        <f t="shared" si="70"/>
        <v>313.14999999999998</v>
      </c>
      <c r="P411" s="15">
        <f t="shared" si="74"/>
        <v>40</v>
      </c>
      <c r="Q411" s="15">
        <f t="shared" si="71"/>
        <v>328.15</v>
      </c>
      <c r="R411" s="15">
        <f t="shared" si="75"/>
        <v>55</v>
      </c>
      <c r="S411" s="15">
        <v>8.6174000000000005E-5</v>
      </c>
      <c r="T411" s="15">
        <v>0.4</v>
      </c>
      <c r="U411" s="15" t="s">
        <v>70</v>
      </c>
      <c r="V411" s="15">
        <v>3</v>
      </c>
      <c r="W411" s="15" t="s">
        <v>551</v>
      </c>
      <c r="X411" s="15">
        <f t="shared" si="76"/>
        <v>5.1188252000049976</v>
      </c>
      <c r="Y411" s="15" t="e">
        <f t="shared" si="72"/>
        <v>#DIV/0!</v>
      </c>
    </row>
    <row r="412" spans="2:25" hidden="1" x14ac:dyDescent="0.4">
      <c r="B412" s="15">
        <v>7</v>
      </c>
      <c r="C412" s="15" t="s">
        <v>59</v>
      </c>
      <c r="D412" s="15" t="s">
        <v>459</v>
      </c>
      <c r="E412" s="15" t="s">
        <v>4</v>
      </c>
      <c r="F412" s="15" t="s">
        <v>18</v>
      </c>
      <c r="G412" s="15">
        <v>3</v>
      </c>
      <c r="H412" s="15">
        <v>4.1182999999999997E-2</v>
      </c>
      <c r="I412" s="15">
        <v>4.1182999999999997E-2</v>
      </c>
      <c r="J412" s="1">
        <f t="shared" si="77"/>
        <v>2</v>
      </c>
      <c r="K412" s="15">
        <f t="shared" si="67"/>
        <v>8.2365999999999995E-2</v>
      </c>
      <c r="L412" s="15">
        <f t="shared" si="73"/>
        <v>1</v>
      </c>
      <c r="M412" s="15">
        <v>1</v>
      </c>
      <c r="N412" s="16"/>
      <c r="O412" s="15">
        <f t="shared" si="70"/>
        <v>313.14999999999998</v>
      </c>
      <c r="P412" s="15">
        <f t="shared" si="74"/>
        <v>40</v>
      </c>
      <c r="Q412" s="15">
        <f t="shared" si="71"/>
        <v>328.15</v>
      </c>
      <c r="R412" s="15">
        <f t="shared" si="75"/>
        <v>55</v>
      </c>
      <c r="S412" s="15">
        <v>8.6174000000000005E-5</v>
      </c>
      <c r="T412" s="15">
        <v>0.35</v>
      </c>
      <c r="U412" s="15" t="s">
        <v>70</v>
      </c>
      <c r="V412" s="15">
        <v>1</v>
      </c>
      <c r="W412" s="15" t="s">
        <v>552</v>
      </c>
      <c r="X412" s="15">
        <f t="shared" si="76"/>
        <v>2.4876090457606721</v>
      </c>
      <c r="Y412" s="15" t="e">
        <f t="shared" si="72"/>
        <v>#DIV/0!</v>
      </c>
    </row>
    <row r="413" spans="2:25" hidden="1" x14ac:dyDescent="0.4">
      <c r="B413" s="15">
        <v>7</v>
      </c>
      <c r="C413" s="15" t="s">
        <v>59</v>
      </c>
      <c r="D413" s="15" t="s">
        <v>175</v>
      </c>
      <c r="E413" s="15" t="s">
        <v>4</v>
      </c>
      <c r="F413" s="15" t="s">
        <v>5</v>
      </c>
      <c r="G413" s="15">
        <v>1</v>
      </c>
      <c r="H413" s="15">
        <v>0.10306800000000001</v>
      </c>
      <c r="I413" s="15">
        <v>0.30920399999999998</v>
      </c>
      <c r="J413" s="1">
        <f t="shared" si="77"/>
        <v>2</v>
      </c>
      <c r="K413" s="15">
        <f t="shared" si="67"/>
        <v>0.61840799999999996</v>
      </c>
      <c r="L413" s="15">
        <f t="shared" si="73"/>
        <v>1</v>
      </c>
      <c r="M413" s="15">
        <v>1</v>
      </c>
      <c r="N413" s="16"/>
      <c r="O413" s="15">
        <f t="shared" si="70"/>
        <v>313.14999999999998</v>
      </c>
      <c r="P413" s="15">
        <f t="shared" si="74"/>
        <v>40</v>
      </c>
      <c r="Q413" s="15">
        <f t="shared" si="71"/>
        <v>328.15</v>
      </c>
      <c r="R413" s="15">
        <f t="shared" si="75"/>
        <v>55</v>
      </c>
      <c r="S413" s="15">
        <v>8.6174000000000005E-5</v>
      </c>
      <c r="T413" s="15">
        <v>0.56000000000000005</v>
      </c>
      <c r="U413" s="15" t="s">
        <v>70</v>
      </c>
      <c r="V413" s="15">
        <v>1</v>
      </c>
      <c r="W413" s="15" t="s">
        <v>552</v>
      </c>
      <c r="X413" s="15">
        <f t="shared" si="76"/>
        <v>3.5503386874756586</v>
      </c>
      <c r="Y413" s="15" t="e">
        <f t="shared" si="72"/>
        <v>#DIV/0!</v>
      </c>
    </row>
    <row r="414" spans="2:25" x14ac:dyDescent="0.4">
      <c r="B414" s="2">
        <v>6</v>
      </c>
      <c r="C414" s="2" t="s">
        <v>89</v>
      </c>
      <c r="D414" s="2" t="s">
        <v>460</v>
      </c>
      <c r="E414" s="2" t="s">
        <v>512</v>
      </c>
      <c r="F414" s="2" t="s">
        <v>512</v>
      </c>
      <c r="G414" s="2">
        <v>1</v>
      </c>
      <c r="H414" s="2">
        <v>1.0283610000000001</v>
      </c>
      <c r="I414" s="2">
        <v>1.0283610000000001</v>
      </c>
      <c r="J414" s="2">
        <f t="shared" si="77"/>
        <v>2</v>
      </c>
      <c r="K414" s="2">
        <f t="shared" ref="K414:K468" si="78">I414*J414</f>
        <v>2.0567220000000002</v>
      </c>
      <c r="L414" s="2" t="s">
        <v>528</v>
      </c>
      <c r="M414" s="2">
        <v>0</v>
      </c>
      <c r="N414" s="16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</row>
    <row r="415" spans="2:25" hidden="1" x14ac:dyDescent="0.4">
      <c r="B415" s="15">
        <v>7</v>
      </c>
      <c r="C415" s="15" t="s">
        <v>74</v>
      </c>
      <c r="D415" s="15" t="s">
        <v>177</v>
      </c>
      <c r="E415" s="15" t="s">
        <v>13</v>
      </c>
      <c r="F415" s="15" t="s">
        <v>14</v>
      </c>
      <c r="G415" s="15">
        <v>1</v>
      </c>
      <c r="H415" s="15">
        <v>0.50202000000000002</v>
      </c>
      <c r="I415" s="15">
        <v>0.50202000000000002</v>
      </c>
      <c r="J415" s="1">
        <f t="shared" si="77"/>
        <v>2</v>
      </c>
      <c r="K415" s="15">
        <f t="shared" si="78"/>
        <v>1.00404</v>
      </c>
      <c r="L415" s="15">
        <f t="shared" si="73"/>
        <v>1</v>
      </c>
      <c r="M415" s="15">
        <v>1</v>
      </c>
      <c r="N415" s="16"/>
      <c r="O415" s="15">
        <f>$H$9+273.15</f>
        <v>313.14999999999998</v>
      </c>
      <c r="P415" s="15">
        <f t="shared" si="74"/>
        <v>40</v>
      </c>
      <c r="Q415" s="15">
        <f>$I$9+273.15</f>
        <v>328.15</v>
      </c>
      <c r="R415" s="15">
        <f t="shared" si="75"/>
        <v>55</v>
      </c>
      <c r="S415" s="15">
        <v>8.6174000000000005E-5</v>
      </c>
      <c r="T415" s="15">
        <v>0.4</v>
      </c>
      <c r="U415" s="15" t="s">
        <v>70</v>
      </c>
      <c r="V415" s="15">
        <v>3</v>
      </c>
      <c r="W415" s="15" t="s">
        <v>551</v>
      </c>
      <c r="X415" s="15">
        <f t="shared" si="76"/>
        <v>5.1188252000049976</v>
      </c>
      <c r="Y415" s="15" t="e">
        <f t="shared" si="72"/>
        <v>#DIV/0!</v>
      </c>
    </row>
    <row r="416" spans="2:25" hidden="1" x14ac:dyDescent="0.4">
      <c r="B416" s="15">
        <v>7</v>
      </c>
      <c r="C416" s="15" t="s">
        <v>74</v>
      </c>
      <c r="D416" s="15" t="s">
        <v>461</v>
      </c>
      <c r="E416" s="15" t="s">
        <v>13</v>
      </c>
      <c r="F416" s="15" t="s">
        <v>14</v>
      </c>
      <c r="G416" s="15">
        <v>7</v>
      </c>
      <c r="H416" s="15">
        <v>0.50202000000000002</v>
      </c>
      <c r="I416" s="15">
        <v>0.50202000000000002</v>
      </c>
      <c r="J416" s="1">
        <f t="shared" si="77"/>
        <v>2</v>
      </c>
      <c r="K416" s="15">
        <f t="shared" si="78"/>
        <v>1.00404</v>
      </c>
      <c r="L416" s="15">
        <f t="shared" si="73"/>
        <v>1</v>
      </c>
      <c r="M416" s="15">
        <v>1</v>
      </c>
      <c r="N416" s="16"/>
      <c r="O416" s="15">
        <f>$H$9+273.15</f>
        <v>313.14999999999998</v>
      </c>
      <c r="P416" s="15">
        <f t="shared" si="74"/>
        <v>40</v>
      </c>
      <c r="Q416" s="15">
        <f>$I$9+273.15</f>
        <v>328.15</v>
      </c>
      <c r="R416" s="15">
        <f t="shared" si="75"/>
        <v>55</v>
      </c>
      <c r="S416" s="15">
        <v>8.6174000000000005E-5</v>
      </c>
      <c r="T416" s="15">
        <v>0.4</v>
      </c>
      <c r="U416" s="15" t="s">
        <v>70</v>
      </c>
      <c r="V416" s="15">
        <v>3</v>
      </c>
      <c r="W416" s="15" t="s">
        <v>551</v>
      </c>
      <c r="X416" s="15">
        <f t="shared" si="76"/>
        <v>5.1188252000049976</v>
      </c>
      <c r="Y416" s="15" t="e">
        <f t="shared" si="72"/>
        <v>#DIV/0!</v>
      </c>
    </row>
    <row r="417" spans="2:25" hidden="1" x14ac:dyDescent="0.4">
      <c r="B417" s="15">
        <v>7</v>
      </c>
      <c r="C417" s="15" t="s">
        <v>90</v>
      </c>
      <c r="D417" s="15" t="s">
        <v>179</v>
      </c>
      <c r="E417" s="15" t="s">
        <v>515</v>
      </c>
      <c r="F417" s="15" t="s">
        <v>521</v>
      </c>
      <c r="G417" s="15">
        <v>1</v>
      </c>
      <c r="H417" s="15">
        <v>3.3730000000000001E-3</v>
      </c>
      <c r="I417" s="15">
        <v>2.3611E-2</v>
      </c>
      <c r="J417" s="1">
        <f t="shared" si="77"/>
        <v>2</v>
      </c>
      <c r="K417" s="15">
        <f t="shared" si="78"/>
        <v>4.7222E-2</v>
      </c>
      <c r="L417" s="15">
        <f t="shared" si="73"/>
        <v>1</v>
      </c>
      <c r="M417" s="15">
        <v>1</v>
      </c>
      <c r="N417" s="16"/>
      <c r="O417" s="15">
        <f>$H$9+273.15</f>
        <v>313.14999999999998</v>
      </c>
      <c r="P417" s="15">
        <f t="shared" si="74"/>
        <v>40</v>
      </c>
      <c r="Q417" s="15">
        <f>$I$9+273.15</f>
        <v>328.15</v>
      </c>
      <c r="R417" s="15">
        <f t="shared" si="75"/>
        <v>55</v>
      </c>
      <c r="S417" s="15">
        <v>8.6174000000000005E-5</v>
      </c>
      <c r="T417" s="15">
        <v>0.4</v>
      </c>
      <c r="U417" s="15" t="s">
        <v>70</v>
      </c>
      <c r="V417" s="15">
        <v>3</v>
      </c>
      <c r="W417" s="15" t="s">
        <v>551</v>
      </c>
      <c r="X417" s="15">
        <f t="shared" si="76"/>
        <v>5.1188252000049976</v>
      </c>
      <c r="Y417" s="15" t="e">
        <f t="shared" si="72"/>
        <v>#DIV/0!</v>
      </c>
    </row>
    <row r="418" spans="2:25" x14ac:dyDescent="0.4">
      <c r="B418" s="2">
        <v>6</v>
      </c>
      <c r="C418" s="2" t="s">
        <v>91</v>
      </c>
      <c r="D418" s="2" t="s">
        <v>462</v>
      </c>
      <c r="E418" s="2" t="s">
        <v>512</v>
      </c>
      <c r="F418" s="2" t="s">
        <v>512</v>
      </c>
      <c r="G418" s="2">
        <v>1</v>
      </c>
      <c r="H418" s="2">
        <v>12.882375</v>
      </c>
      <c r="I418" s="2">
        <v>12.882375</v>
      </c>
      <c r="J418" s="2">
        <f t="shared" si="77"/>
        <v>2</v>
      </c>
      <c r="K418" s="2">
        <f t="shared" si="78"/>
        <v>25.764749999999999</v>
      </c>
      <c r="L418" s="2" t="s">
        <v>528</v>
      </c>
      <c r="M418" s="2">
        <v>0</v>
      </c>
      <c r="N418" s="16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</row>
    <row r="419" spans="2:25" hidden="1" x14ac:dyDescent="0.4">
      <c r="B419" s="15">
        <v>7</v>
      </c>
      <c r="C419" s="15" t="s">
        <v>74</v>
      </c>
      <c r="D419" s="15" t="s">
        <v>182</v>
      </c>
      <c r="E419" s="15" t="s">
        <v>13</v>
      </c>
      <c r="F419" s="15" t="s">
        <v>14</v>
      </c>
      <c r="G419" s="15">
        <v>1</v>
      </c>
      <c r="H419" s="15">
        <v>0.50202000000000002</v>
      </c>
      <c r="I419" s="15">
        <v>0.50202000000000002</v>
      </c>
      <c r="J419" s="1">
        <f t="shared" si="77"/>
        <v>2</v>
      </c>
      <c r="K419" s="15">
        <f t="shared" si="78"/>
        <v>1.00404</v>
      </c>
      <c r="L419" s="15">
        <f t="shared" si="73"/>
        <v>1</v>
      </c>
      <c r="M419" s="15">
        <v>1</v>
      </c>
      <c r="N419" s="16"/>
      <c r="O419" s="15">
        <f>$H$9+273.15</f>
        <v>313.14999999999998</v>
      </c>
      <c r="P419" s="15">
        <f t="shared" si="74"/>
        <v>40</v>
      </c>
      <c r="Q419" s="15">
        <f>$I$9+273.15</f>
        <v>328.15</v>
      </c>
      <c r="R419" s="15">
        <f t="shared" si="75"/>
        <v>55</v>
      </c>
      <c r="S419" s="15">
        <v>8.6174000000000005E-5</v>
      </c>
      <c r="T419" s="15">
        <v>0.4</v>
      </c>
      <c r="U419" s="15" t="s">
        <v>70</v>
      </c>
      <c r="V419" s="15">
        <v>3</v>
      </c>
      <c r="W419" s="15" t="s">
        <v>551</v>
      </c>
      <c r="X419" s="15">
        <f t="shared" si="76"/>
        <v>5.1188252000049976</v>
      </c>
      <c r="Y419" s="15" t="e">
        <f t="shared" si="72"/>
        <v>#DIV/0!</v>
      </c>
    </row>
    <row r="420" spans="2:25" hidden="1" x14ac:dyDescent="0.4">
      <c r="B420" s="15">
        <v>7</v>
      </c>
      <c r="C420" s="15" t="s">
        <v>74</v>
      </c>
      <c r="D420" s="15" t="s">
        <v>463</v>
      </c>
      <c r="E420" s="15" t="s">
        <v>13</v>
      </c>
      <c r="F420" s="15" t="s">
        <v>14</v>
      </c>
      <c r="G420" s="15">
        <v>27</v>
      </c>
      <c r="H420" s="15">
        <v>0.50202000000000002</v>
      </c>
      <c r="I420" s="15">
        <v>0.50202000000000002</v>
      </c>
      <c r="J420" s="1">
        <f t="shared" si="77"/>
        <v>2</v>
      </c>
      <c r="K420" s="15">
        <f t="shared" si="78"/>
        <v>1.00404</v>
      </c>
      <c r="L420" s="15">
        <f t="shared" si="73"/>
        <v>1</v>
      </c>
      <c r="M420" s="15">
        <v>1</v>
      </c>
      <c r="N420" s="16"/>
      <c r="O420" s="15">
        <f>$H$9+273.15</f>
        <v>313.14999999999998</v>
      </c>
      <c r="P420" s="15">
        <f t="shared" si="74"/>
        <v>40</v>
      </c>
      <c r="Q420" s="15">
        <f>$I$9+273.15</f>
        <v>328.15</v>
      </c>
      <c r="R420" s="15">
        <f t="shared" si="75"/>
        <v>55</v>
      </c>
      <c r="S420" s="15">
        <v>8.6174000000000005E-5</v>
      </c>
      <c r="T420" s="15">
        <v>0.4</v>
      </c>
      <c r="U420" s="15" t="s">
        <v>70</v>
      </c>
      <c r="V420" s="15">
        <v>3</v>
      </c>
      <c r="W420" s="15" t="s">
        <v>551</v>
      </c>
      <c r="X420" s="15">
        <f t="shared" si="76"/>
        <v>5.1188252000049976</v>
      </c>
      <c r="Y420" s="15" t="e">
        <f t="shared" si="72"/>
        <v>#DIV/0!</v>
      </c>
    </row>
    <row r="421" spans="2:25" hidden="1" x14ac:dyDescent="0.4">
      <c r="B421" s="15">
        <v>7</v>
      </c>
      <c r="C421" s="15" t="s">
        <v>92</v>
      </c>
      <c r="D421" s="15" t="s">
        <v>184</v>
      </c>
      <c r="E421" s="15" t="s">
        <v>13</v>
      </c>
      <c r="F421" s="15" t="s">
        <v>519</v>
      </c>
      <c r="G421" s="15">
        <v>27</v>
      </c>
      <c r="H421" s="15">
        <v>0.43653900000000001</v>
      </c>
      <c r="I421" s="15">
        <v>11.786554000000001</v>
      </c>
      <c r="J421" s="1">
        <f t="shared" si="77"/>
        <v>2</v>
      </c>
      <c r="K421" s="15">
        <f t="shared" si="78"/>
        <v>23.573108000000001</v>
      </c>
      <c r="L421" s="15">
        <f t="shared" si="73"/>
        <v>1</v>
      </c>
      <c r="M421" s="15">
        <v>1</v>
      </c>
      <c r="N421" s="16"/>
      <c r="O421" s="15">
        <f>$H$9+273.15</f>
        <v>313.14999999999998</v>
      </c>
      <c r="P421" s="15">
        <f t="shared" si="74"/>
        <v>40</v>
      </c>
      <c r="Q421" s="15">
        <f>$I$9+273.15</f>
        <v>328.15</v>
      </c>
      <c r="R421" s="15">
        <f t="shared" si="75"/>
        <v>55</v>
      </c>
      <c r="S421" s="15">
        <v>8.6174000000000005E-5</v>
      </c>
      <c r="T421" s="15">
        <v>0.4</v>
      </c>
      <c r="U421" s="15" t="s">
        <v>70</v>
      </c>
      <c r="V421" s="15">
        <v>3</v>
      </c>
      <c r="W421" s="15" t="s">
        <v>551</v>
      </c>
      <c r="X421" s="15">
        <f t="shared" si="76"/>
        <v>5.1188252000049976</v>
      </c>
      <c r="Y421" s="15" t="e">
        <f t="shared" si="72"/>
        <v>#DIV/0!</v>
      </c>
    </row>
    <row r="422" spans="2:25" hidden="1" x14ac:dyDescent="0.4">
      <c r="B422" s="15">
        <v>7</v>
      </c>
      <c r="C422" s="15" t="s">
        <v>90</v>
      </c>
      <c r="D422" s="15" t="s">
        <v>464</v>
      </c>
      <c r="E422" s="15" t="s">
        <v>515</v>
      </c>
      <c r="F422" s="15" t="s">
        <v>521</v>
      </c>
      <c r="G422" s="15">
        <v>1</v>
      </c>
      <c r="H422" s="15">
        <v>3.3730000000000001E-3</v>
      </c>
      <c r="I422" s="15">
        <v>9.1070999999999999E-2</v>
      </c>
      <c r="J422" s="1">
        <f t="shared" si="77"/>
        <v>2</v>
      </c>
      <c r="K422" s="15">
        <f t="shared" si="78"/>
        <v>0.182142</v>
      </c>
      <c r="L422" s="15">
        <f t="shared" si="73"/>
        <v>1</v>
      </c>
      <c r="M422" s="15">
        <v>1</v>
      </c>
      <c r="N422" s="16"/>
      <c r="O422" s="15">
        <f>$H$9+273.15</f>
        <v>313.14999999999998</v>
      </c>
      <c r="P422" s="15">
        <f t="shared" si="74"/>
        <v>40</v>
      </c>
      <c r="Q422" s="15">
        <f>$I$9+273.15</f>
        <v>328.15</v>
      </c>
      <c r="R422" s="15">
        <f t="shared" si="75"/>
        <v>55</v>
      </c>
      <c r="S422" s="15">
        <v>8.6174000000000005E-5</v>
      </c>
      <c r="T422" s="15">
        <v>0.4</v>
      </c>
      <c r="U422" s="15" t="s">
        <v>70</v>
      </c>
      <c r="V422" s="15">
        <v>3</v>
      </c>
      <c r="W422" s="15" t="s">
        <v>551</v>
      </c>
      <c r="X422" s="15">
        <f t="shared" si="76"/>
        <v>5.1188252000049976</v>
      </c>
      <c r="Y422" s="15" t="e">
        <f t="shared" si="72"/>
        <v>#DIV/0!</v>
      </c>
    </row>
    <row r="423" spans="2:25" x14ac:dyDescent="0.4">
      <c r="B423" s="2">
        <v>6</v>
      </c>
      <c r="C423" s="2" t="s">
        <v>93</v>
      </c>
      <c r="D423" s="2" t="s">
        <v>465</v>
      </c>
      <c r="E423" s="2" t="s">
        <v>512</v>
      </c>
      <c r="F423" s="2" t="s">
        <v>512</v>
      </c>
      <c r="G423" s="2">
        <v>1</v>
      </c>
      <c r="H423" s="2">
        <v>1.0391900000000001</v>
      </c>
      <c r="I423" s="2">
        <v>1.0391900000000001</v>
      </c>
      <c r="J423" s="2">
        <f t="shared" si="77"/>
        <v>2</v>
      </c>
      <c r="K423" s="2">
        <f t="shared" si="78"/>
        <v>2.0783800000000001</v>
      </c>
      <c r="L423" s="2" t="s">
        <v>528</v>
      </c>
      <c r="M423" s="2">
        <v>0</v>
      </c>
      <c r="N423" s="16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</row>
    <row r="424" spans="2:25" hidden="1" x14ac:dyDescent="0.4">
      <c r="B424" s="15">
        <v>7</v>
      </c>
      <c r="C424" s="15" t="s">
        <v>74</v>
      </c>
      <c r="D424" s="15" t="s">
        <v>186</v>
      </c>
      <c r="E424" s="15" t="s">
        <v>13</v>
      </c>
      <c r="F424" s="15" t="s">
        <v>14</v>
      </c>
      <c r="G424" s="15">
        <v>1</v>
      </c>
      <c r="H424" s="15">
        <v>0.50202000000000002</v>
      </c>
      <c r="I424" s="15">
        <v>0.50202000000000002</v>
      </c>
      <c r="J424" s="1">
        <f t="shared" si="77"/>
        <v>2</v>
      </c>
      <c r="K424" s="15">
        <f t="shared" si="78"/>
        <v>1.00404</v>
      </c>
      <c r="L424" s="15">
        <f t="shared" si="73"/>
        <v>1</v>
      </c>
      <c r="M424" s="15">
        <v>1</v>
      </c>
      <c r="N424" s="11"/>
      <c r="O424" s="15">
        <f>$H$9+273.15</f>
        <v>313.14999999999998</v>
      </c>
      <c r="P424" s="15">
        <f t="shared" si="74"/>
        <v>40</v>
      </c>
      <c r="Q424" s="15">
        <f>$I$9+273.15</f>
        <v>328.15</v>
      </c>
      <c r="R424" s="15">
        <f t="shared" si="75"/>
        <v>55</v>
      </c>
      <c r="S424" s="15">
        <v>8.6174000000000005E-5</v>
      </c>
      <c r="T424" s="15">
        <v>0.4</v>
      </c>
      <c r="U424" s="15" t="s">
        <v>70</v>
      </c>
      <c r="V424" s="15">
        <v>3</v>
      </c>
      <c r="W424" s="15" t="s">
        <v>551</v>
      </c>
      <c r="X424" s="15">
        <f t="shared" si="76"/>
        <v>5.1188252000049976</v>
      </c>
      <c r="Y424" s="15" t="e">
        <f t="shared" si="72"/>
        <v>#DIV/0!</v>
      </c>
    </row>
    <row r="425" spans="2:25" hidden="1" x14ac:dyDescent="0.4">
      <c r="B425" s="15">
        <v>7</v>
      </c>
      <c r="C425" s="15" t="s">
        <v>74</v>
      </c>
      <c r="D425" s="15" t="s">
        <v>422</v>
      </c>
      <c r="E425" s="15" t="s">
        <v>13</v>
      </c>
      <c r="F425" s="15" t="s">
        <v>14</v>
      </c>
      <c r="G425" s="15">
        <v>10</v>
      </c>
      <c r="H425" s="15">
        <v>0.50202000000000002</v>
      </c>
      <c r="I425" s="15">
        <v>0.50202000000000002</v>
      </c>
      <c r="J425" s="1">
        <f t="shared" si="77"/>
        <v>2</v>
      </c>
      <c r="K425" s="15">
        <f t="shared" si="78"/>
        <v>1.00404</v>
      </c>
      <c r="L425" s="15">
        <f t="shared" si="73"/>
        <v>1</v>
      </c>
      <c r="M425" s="15">
        <v>1</v>
      </c>
      <c r="N425" s="16"/>
      <c r="O425" s="15">
        <f>$H$9+273.15</f>
        <v>313.14999999999998</v>
      </c>
      <c r="P425" s="15">
        <f t="shared" si="74"/>
        <v>40</v>
      </c>
      <c r="Q425" s="15">
        <f>$I$9+273.15</f>
        <v>328.15</v>
      </c>
      <c r="R425" s="15">
        <f t="shared" si="75"/>
        <v>55</v>
      </c>
      <c r="S425" s="15">
        <v>8.6174000000000005E-5</v>
      </c>
      <c r="T425" s="15">
        <v>0.4</v>
      </c>
      <c r="U425" s="15" t="s">
        <v>70</v>
      </c>
      <c r="V425" s="15">
        <v>3</v>
      </c>
      <c r="W425" s="15" t="s">
        <v>551</v>
      </c>
      <c r="X425" s="15">
        <f t="shared" si="76"/>
        <v>5.1188252000049976</v>
      </c>
      <c r="Y425" s="15" t="e">
        <f t="shared" si="72"/>
        <v>#DIV/0!</v>
      </c>
    </row>
    <row r="426" spans="2:25" hidden="1" x14ac:dyDescent="0.4">
      <c r="B426" s="15">
        <v>7</v>
      </c>
      <c r="C426" s="15" t="s">
        <v>90</v>
      </c>
      <c r="D426" s="15" t="s">
        <v>188</v>
      </c>
      <c r="E426" s="15" t="s">
        <v>515</v>
      </c>
      <c r="F426" s="15" t="s">
        <v>521</v>
      </c>
      <c r="G426" s="15">
        <v>1</v>
      </c>
      <c r="H426" s="15">
        <v>3.3730000000000001E-3</v>
      </c>
      <c r="I426" s="15">
        <v>3.3730000000000003E-2</v>
      </c>
      <c r="J426" s="1">
        <f t="shared" si="77"/>
        <v>2</v>
      </c>
      <c r="K426" s="15">
        <f t="shared" si="78"/>
        <v>6.7460000000000006E-2</v>
      </c>
      <c r="L426" s="15">
        <f t="shared" si="73"/>
        <v>1</v>
      </c>
      <c r="M426" s="15">
        <v>1</v>
      </c>
      <c r="N426" s="16"/>
      <c r="O426" s="15">
        <f>$H$9+273.15</f>
        <v>313.14999999999998</v>
      </c>
      <c r="P426" s="15">
        <f t="shared" si="74"/>
        <v>40</v>
      </c>
      <c r="Q426" s="15">
        <f>$I$9+273.15</f>
        <v>328.15</v>
      </c>
      <c r="R426" s="15">
        <f t="shared" si="75"/>
        <v>55</v>
      </c>
      <c r="S426" s="15">
        <v>8.6174000000000005E-5</v>
      </c>
      <c r="T426" s="15">
        <v>0.4</v>
      </c>
      <c r="U426" s="15" t="s">
        <v>70</v>
      </c>
      <c r="V426" s="15">
        <v>3</v>
      </c>
      <c r="W426" s="15" t="s">
        <v>551</v>
      </c>
      <c r="X426" s="15">
        <f t="shared" si="76"/>
        <v>5.1188252000049976</v>
      </c>
      <c r="Y426" s="15" t="e">
        <f t="shared" si="72"/>
        <v>#DIV/0!</v>
      </c>
    </row>
    <row r="427" spans="2:25" x14ac:dyDescent="0.4">
      <c r="B427" s="2">
        <v>6</v>
      </c>
      <c r="C427" s="2" t="s">
        <v>94</v>
      </c>
      <c r="D427" s="2" t="s">
        <v>466</v>
      </c>
      <c r="E427" s="2" t="s">
        <v>512</v>
      </c>
      <c r="F427" s="2" t="s">
        <v>512</v>
      </c>
      <c r="G427" s="2">
        <v>1</v>
      </c>
      <c r="H427" s="2">
        <v>1.0182420000000001</v>
      </c>
      <c r="I427" s="2">
        <v>1.0182420000000001</v>
      </c>
      <c r="J427" s="2">
        <f t="shared" si="77"/>
        <v>2</v>
      </c>
      <c r="K427" s="2">
        <f t="shared" si="78"/>
        <v>2.0364840000000002</v>
      </c>
      <c r="L427" s="2" t="s">
        <v>528</v>
      </c>
      <c r="M427" s="2">
        <v>0</v>
      </c>
      <c r="N427" s="16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</row>
    <row r="428" spans="2:25" hidden="1" x14ac:dyDescent="0.4">
      <c r="B428" s="15">
        <v>7</v>
      </c>
      <c r="C428" s="15" t="s">
        <v>74</v>
      </c>
      <c r="D428" s="15" t="s">
        <v>190</v>
      </c>
      <c r="E428" s="15" t="s">
        <v>13</v>
      </c>
      <c r="F428" s="15" t="s">
        <v>14</v>
      </c>
      <c r="G428" s="15">
        <v>1</v>
      </c>
      <c r="H428" s="15">
        <v>0.50202000000000002</v>
      </c>
      <c r="I428" s="15">
        <v>0.50202000000000002</v>
      </c>
      <c r="J428" s="1">
        <f t="shared" si="77"/>
        <v>2</v>
      </c>
      <c r="K428" s="15">
        <f t="shared" si="78"/>
        <v>1.00404</v>
      </c>
      <c r="L428" s="15">
        <f t="shared" si="73"/>
        <v>1</v>
      </c>
      <c r="M428" s="15">
        <v>1</v>
      </c>
      <c r="N428" s="16"/>
      <c r="O428" s="15">
        <f>$H$9+273.15</f>
        <v>313.14999999999998</v>
      </c>
      <c r="P428" s="15">
        <f t="shared" si="74"/>
        <v>40</v>
      </c>
      <c r="Q428" s="15">
        <f>$I$9+273.15</f>
        <v>328.15</v>
      </c>
      <c r="R428" s="15">
        <f t="shared" si="75"/>
        <v>55</v>
      </c>
      <c r="S428" s="15">
        <v>8.6174000000000005E-5</v>
      </c>
      <c r="T428" s="15">
        <v>0.4</v>
      </c>
      <c r="U428" s="15" t="s">
        <v>70</v>
      </c>
      <c r="V428" s="15">
        <v>3</v>
      </c>
      <c r="W428" s="15" t="s">
        <v>551</v>
      </c>
      <c r="X428" s="15">
        <f t="shared" si="76"/>
        <v>5.1188252000049976</v>
      </c>
      <c r="Y428" s="15" t="e">
        <f t="shared" si="72"/>
        <v>#DIV/0!</v>
      </c>
    </row>
    <row r="429" spans="2:25" hidden="1" x14ac:dyDescent="0.4">
      <c r="B429" s="15">
        <v>7</v>
      </c>
      <c r="C429" s="15" t="s">
        <v>74</v>
      </c>
      <c r="D429" s="15" t="s">
        <v>191</v>
      </c>
      <c r="E429" s="15" t="s">
        <v>13</v>
      </c>
      <c r="F429" s="15" t="s">
        <v>14</v>
      </c>
      <c r="G429" s="15">
        <v>4</v>
      </c>
      <c r="H429" s="15">
        <v>0.50202000000000002</v>
      </c>
      <c r="I429" s="15">
        <v>0.50202000000000002</v>
      </c>
      <c r="J429" s="1">
        <f t="shared" si="77"/>
        <v>2</v>
      </c>
      <c r="K429" s="15">
        <f t="shared" si="78"/>
        <v>1.00404</v>
      </c>
      <c r="L429" s="15">
        <f t="shared" si="73"/>
        <v>1</v>
      </c>
      <c r="M429" s="15">
        <v>1</v>
      </c>
      <c r="N429" s="16"/>
      <c r="O429" s="15">
        <f>$H$9+273.15</f>
        <v>313.14999999999998</v>
      </c>
      <c r="P429" s="15">
        <f t="shared" si="74"/>
        <v>40</v>
      </c>
      <c r="Q429" s="15">
        <f>$I$9+273.15</f>
        <v>328.15</v>
      </c>
      <c r="R429" s="15">
        <f t="shared" si="75"/>
        <v>55</v>
      </c>
      <c r="S429" s="15">
        <v>8.6174000000000005E-5</v>
      </c>
      <c r="T429" s="15">
        <v>0.4</v>
      </c>
      <c r="U429" s="15" t="s">
        <v>70</v>
      </c>
      <c r="V429" s="15">
        <v>3</v>
      </c>
      <c r="W429" s="15" t="s">
        <v>551</v>
      </c>
      <c r="X429" s="15">
        <f t="shared" si="76"/>
        <v>5.1188252000049976</v>
      </c>
      <c r="Y429" s="15" t="e">
        <f t="shared" si="72"/>
        <v>#DIV/0!</v>
      </c>
    </row>
    <row r="430" spans="2:25" hidden="1" x14ac:dyDescent="0.4">
      <c r="B430" s="15">
        <v>7</v>
      </c>
      <c r="C430" s="15" t="s">
        <v>90</v>
      </c>
      <c r="D430" s="15" t="s">
        <v>192</v>
      </c>
      <c r="E430" s="15" t="s">
        <v>515</v>
      </c>
      <c r="F430" s="15" t="s">
        <v>521</v>
      </c>
      <c r="G430" s="15">
        <v>1</v>
      </c>
      <c r="H430" s="15">
        <v>3.3730000000000001E-3</v>
      </c>
      <c r="I430" s="15">
        <v>1.3492000000000001E-2</v>
      </c>
      <c r="J430" s="1">
        <f t="shared" si="77"/>
        <v>2</v>
      </c>
      <c r="K430" s="15">
        <f t="shared" si="78"/>
        <v>2.6984000000000001E-2</v>
      </c>
      <c r="L430" s="15">
        <f t="shared" si="73"/>
        <v>1</v>
      </c>
      <c r="M430" s="15">
        <v>1</v>
      </c>
      <c r="N430" s="16"/>
      <c r="O430" s="15">
        <f>$H$9+273.15</f>
        <v>313.14999999999998</v>
      </c>
      <c r="P430" s="15">
        <f t="shared" si="74"/>
        <v>40</v>
      </c>
      <c r="Q430" s="15">
        <f>$I$9+273.15</f>
        <v>328.15</v>
      </c>
      <c r="R430" s="15">
        <f t="shared" si="75"/>
        <v>55</v>
      </c>
      <c r="S430" s="15">
        <v>8.6174000000000005E-5</v>
      </c>
      <c r="T430" s="15">
        <v>0.4</v>
      </c>
      <c r="U430" s="15" t="s">
        <v>70</v>
      </c>
      <c r="V430" s="15">
        <v>3</v>
      </c>
      <c r="W430" s="15" t="s">
        <v>551</v>
      </c>
      <c r="X430" s="15">
        <f t="shared" si="76"/>
        <v>5.1188252000049976</v>
      </c>
      <c r="Y430" s="15" t="e">
        <f t="shared" si="72"/>
        <v>#DIV/0!</v>
      </c>
    </row>
    <row r="431" spans="2:25" x14ac:dyDescent="0.4">
      <c r="B431" s="2">
        <v>6</v>
      </c>
      <c r="C431" s="2" t="s">
        <v>95</v>
      </c>
      <c r="D431" s="2" t="s">
        <v>467</v>
      </c>
      <c r="E431" s="2" t="s">
        <v>512</v>
      </c>
      <c r="F431" s="2" t="s">
        <v>512</v>
      </c>
      <c r="G431" s="2">
        <v>2</v>
      </c>
      <c r="H431" s="2">
        <v>1.00475</v>
      </c>
      <c r="I431" s="2">
        <v>1.00475</v>
      </c>
      <c r="J431" s="2">
        <f t="shared" si="77"/>
        <v>2</v>
      </c>
      <c r="K431" s="2">
        <f t="shared" si="78"/>
        <v>2.0095000000000001</v>
      </c>
      <c r="L431" s="2" t="s">
        <v>528</v>
      </c>
      <c r="M431" s="2">
        <v>0</v>
      </c>
      <c r="N431" s="16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</row>
    <row r="432" spans="2:25" hidden="1" x14ac:dyDescent="0.4">
      <c r="B432" s="15">
        <v>7</v>
      </c>
      <c r="C432" s="15" t="s">
        <v>74</v>
      </c>
      <c r="D432" s="15" t="s">
        <v>468</v>
      </c>
      <c r="E432" s="15" t="s">
        <v>13</v>
      </c>
      <c r="F432" s="15" t="s">
        <v>14</v>
      </c>
      <c r="G432" s="15">
        <v>1</v>
      </c>
      <c r="H432" s="15">
        <v>0.50202000000000002</v>
      </c>
      <c r="I432" s="15">
        <v>1.00404</v>
      </c>
      <c r="J432" s="1">
        <f t="shared" si="77"/>
        <v>2</v>
      </c>
      <c r="K432" s="15">
        <f t="shared" si="78"/>
        <v>2.0080800000000001</v>
      </c>
      <c r="L432" s="15">
        <f t="shared" si="73"/>
        <v>1</v>
      </c>
      <c r="M432" s="15">
        <v>1</v>
      </c>
      <c r="N432" s="16"/>
      <c r="O432" s="15">
        <f>$H$9+273.15</f>
        <v>313.14999999999998</v>
      </c>
      <c r="P432" s="15">
        <f t="shared" si="74"/>
        <v>40</v>
      </c>
      <c r="Q432" s="15">
        <f>$I$9+273.15</f>
        <v>328.15</v>
      </c>
      <c r="R432" s="15">
        <f t="shared" si="75"/>
        <v>55</v>
      </c>
      <c r="S432" s="15">
        <v>8.6174000000000005E-5</v>
      </c>
      <c r="T432" s="15">
        <v>0.4</v>
      </c>
      <c r="U432" s="15" t="s">
        <v>70</v>
      </c>
      <c r="V432" s="15">
        <v>3</v>
      </c>
      <c r="W432" s="15" t="s">
        <v>551</v>
      </c>
      <c r="X432" s="15">
        <f t="shared" si="76"/>
        <v>5.1188252000049976</v>
      </c>
      <c r="Y432" s="15" t="e">
        <f t="shared" si="72"/>
        <v>#DIV/0!</v>
      </c>
    </row>
    <row r="433" spans="2:25" x14ac:dyDescent="0.4">
      <c r="B433" s="2">
        <v>6</v>
      </c>
      <c r="C433" s="2" t="s">
        <v>147</v>
      </c>
      <c r="D433" s="2" t="s">
        <v>469</v>
      </c>
      <c r="E433" s="2" t="s">
        <v>512</v>
      </c>
      <c r="F433" s="2" t="s">
        <v>512</v>
      </c>
      <c r="G433" s="2">
        <v>1</v>
      </c>
      <c r="H433" s="2">
        <v>2.0593849999999998</v>
      </c>
      <c r="I433" s="2">
        <v>2.0593849999999998</v>
      </c>
      <c r="J433" s="2">
        <f t="shared" si="77"/>
        <v>2</v>
      </c>
      <c r="K433" s="2">
        <f t="shared" si="78"/>
        <v>4.1187699999999996</v>
      </c>
      <c r="L433" s="2" t="s">
        <v>528</v>
      </c>
      <c r="M433" s="2">
        <v>0</v>
      </c>
      <c r="N433" s="16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</row>
    <row r="434" spans="2:25" hidden="1" x14ac:dyDescent="0.4">
      <c r="B434" s="15">
        <v>7</v>
      </c>
      <c r="C434" s="15" t="s">
        <v>74</v>
      </c>
      <c r="D434" s="15" t="s">
        <v>194</v>
      </c>
      <c r="E434" s="15" t="s">
        <v>13</v>
      </c>
      <c r="F434" s="15" t="s">
        <v>14</v>
      </c>
      <c r="G434" s="15">
        <v>3</v>
      </c>
      <c r="H434" s="15">
        <v>0.50202000000000002</v>
      </c>
      <c r="I434" s="15">
        <v>0.50202000000000002</v>
      </c>
      <c r="J434" s="1">
        <f t="shared" si="77"/>
        <v>2</v>
      </c>
      <c r="K434" s="15">
        <f t="shared" si="78"/>
        <v>1.00404</v>
      </c>
      <c r="L434" s="15">
        <f t="shared" si="73"/>
        <v>1</v>
      </c>
      <c r="M434" s="15">
        <v>1</v>
      </c>
      <c r="N434" s="16"/>
      <c r="O434" s="15">
        <f>$H$9+273.15</f>
        <v>313.14999999999998</v>
      </c>
      <c r="P434" s="15">
        <f t="shared" si="74"/>
        <v>40</v>
      </c>
      <c r="Q434" s="15">
        <f>$I$9+273.15</f>
        <v>328.15</v>
      </c>
      <c r="R434" s="15">
        <f t="shared" si="75"/>
        <v>55</v>
      </c>
      <c r="S434" s="15">
        <v>8.6174000000000005E-5</v>
      </c>
      <c r="T434" s="15">
        <v>0.4</v>
      </c>
      <c r="U434" s="15" t="s">
        <v>70</v>
      </c>
      <c r="V434" s="15">
        <v>3</v>
      </c>
      <c r="W434" s="15" t="s">
        <v>551</v>
      </c>
      <c r="X434" s="15">
        <f t="shared" si="76"/>
        <v>5.1188252000049976</v>
      </c>
      <c r="Y434" s="15" t="e">
        <f t="shared" si="72"/>
        <v>#DIV/0!</v>
      </c>
    </row>
    <row r="435" spans="2:25" hidden="1" x14ac:dyDescent="0.4">
      <c r="B435" s="15">
        <v>7</v>
      </c>
      <c r="C435" s="15" t="s">
        <v>74</v>
      </c>
      <c r="D435" s="15" t="s">
        <v>470</v>
      </c>
      <c r="E435" s="15" t="s">
        <v>13</v>
      </c>
      <c r="F435" s="15" t="s">
        <v>14</v>
      </c>
      <c r="G435" s="15">
        <v>15</v>
      </c>
      <c r="H435" s="15">
        <v>0.50202000000000002</v>
      </c>
      <c r="I435" s="15">
        <v>1.50606</v>
      </c>
      <c r="J435" s="1">
        <f t="shared" si="77"/>
        <v>2</v>
      </c>
      <c r="K435" s="15">
        <f t="shared" si="78"/>
        <v>3.0121199999999999</v>
      </c>
      <c r="L435" s="15">
        <f t="shared" si="73"/>
        <v>1</v>
      </c>
      <c r="M435" s="15">
        <v>1</v>
      </c>
      <c r="N435" s="16"/>
      <c r="O435" s="15">
        <f>$H$9+273.15</f>
        <v>313.14999999999998</v>
      </c>
      <c r="P435" s="15">
        <f t="shared" si="74"/>
        <v>40</v>
      </c>
      <c r="Q435" s="15">
        <f>$I$9+273.15</f>
        <v>328.15</v>
      </c>
      <c r="R435" s="15">
        <f t="shared" si="75"/>
        <v>55</v>
      </c>
      <c r="S435" s="15">
        <v>8.6174000000000005E-5</v>
      </c>
      <c r="T435" s="15">
        <v>0.4</v>
      </c>
      <c r="U435" s="15" t="s">
        <v>70</v>
      </c>
      <c r="V435" s="15">
        <v>3</v>
      </c>
      <c r="W435" s="15" t="s">
        <v>551</v>
      </c>
      <c r="X435" s="15">
        <f t="shared" si="76"/>
        <v>5.1188252000049976</v>
      </c>
      <c r="Y435" s="15" t="e">
        <f t="shared" si="72"/>
        <v>#DIV/0!</v>
      </c>
    </row>
    <row r="436" spans="2:25" hidden="1" x14ac:dyDescent="0.4">
      <c r="B436" s="15">
        <v>7</v>
      </c>
      <c r="C436" s="15" t="s">
        <v>90</v>
      </c>
      <c r="D436" s="15" t="s">
        <v>179</v>
      </c>
      <c r="E436" s="15" t="s">
        <v>515</v>
      </c>
      <c r="F436" s="15" t="s">
        <v>521</v>
      </c>
      <c r="G436" s="15">
        <v>1</v>
      </c>
      <c r="H436" s="15">
        <v>3.3730000000000001E-3</v>
      </c>
      <c r="I436" s="15">
        <v>5.0595000000000001E-2</v>
      </c>
      <c r="J436" s="1">
        <f t="shared" si="77"/>
        <v>2</v>
      </c>
      <c r="K436" s="15">
        <f t="shared" si="78"/>
        <v>0.10119</v>
      </c>
      <c r="L436" s="15">
        <f t="shared" si="73"/>
        <v>1</v>
      </c>
      <c r="M436" s="15">
        <v>1</v>
      </c>
      <c r="N436" s="16"/>
      <c r="O436" s="15">
        <f>$H$9+273.15</f>
        <v>313.14999999999998</v>
      </c>
      <c r="P436" s="15">
        <f t="shared" si="74"/>
        <v>40</v>
      </c>
      <c r="Q436" s="15">
        <f>$I$9+273.15</f>
        <v>328.15</v>
      </c>
      <c r="R436" s="15">
        <f t="shared" si="75"/>
        <v>55</v>
      </c>
      <c r="S436" s="15">
        <v>8.6174000000000005E-5</v>
      </c>
      <c r="T436" s="15">
        <v>0.4</v>
      </c>
      <c r="U436" s="15" t="s">
        <v>70</v>
      </c>
      <c r="V436" s="15">
        <v>3</v>
      </c>
      <c r="W436" s="15" t="s">
        <v>551</v>
      </c>
      <c r="X436" s="15">
        <f t="shared" si="76"/>
        <v>5.1188252000049976</v>
      </c>
      <c r="Y436" s="15" t="e">
        <f t="shared" si="72"/>
        <v>#DIV/0!</v>
      </c>
    </row>
    <row r="437" spans="2:25" x14ac:dyDescent="0.4">
      <c r="B437" s="2">
        <v>6</v>
      </c>
      <c r="C437" s="2" t="s">
        <v>148</v>
      </c>
      <c r="D437" s="2" t="s">
        <v>471</v>
      </c>
      <c r="E437" s="2" t="s">
        <v>512</v>
      </c>
      <c r="F437" s="2" t="s">
        <v>512</v>
      </c>
      <c r="G437" s="2">
        <v>1</v>
      </c>
      <c r="H437" s="2">
        <v>4.1168199999999997</v>
      </c>
      <c r="I437" s="2">
        <v>4.1168199999999997</v>
      </c>
      <c r="J437" s="2">
        <f t="shared" si="77"/>
        <v>2</v>
      </c>
      <c r="K437" s="2">
        <f t="shared" si="78"/>
        <v>8.2336399999999994</v>
      </c>
      <c r="L437" s="2" t="s">
        <v>528</v>
      </c>
      <c r="M437" s="2">
        <v>0</v>
      </c>
      <c r="N437" s="16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</row>
    <row r="438" spans="2:25" hidden="1" x14ac:dyDescent="0.4">
      <c r="B438" s="15">
        <v>7</v>
      </c>
      <c r="C438" s="15" t="s">
        <v>74</v>
      </c>
      <c r="D438" s="15" t="s">
        <v>427</v>
      </c>
      <c r="E438" s="15" t="s">
        <v>13</v>
      </c>
      <c r="F438" s="15" t="s">
        <v>14</v>
      </c>
      <c r="G438" s="15">
        <v>1</v>
      </c>
      <c r="H438" s="15">
        <v>0.50202000000000002</v>
      </c>
      <c r="I438" s="15">
        <v>0.50202000000000002</v>
      </c>
      <c r="J438" s="1">
        <f t="shared" si="77"/>
        <v>2</v>
      </c>
      <c r="K438" s="15">
        <f t="shared" si="78"/>
        <v>1.00404</v>
      </c>
      <c r="L438" s="15">
        <f t="shared" si="73"/>
        <v>1</v>
      </c>
      <c r="M438" s="15">
        <v>1</v>
      </c>
      <c r="N438" s="16"/>
      <c r="O438" s="15">
        <f>$H$9+273.15</f>
        <v>313.14999999999998</v>
      </c>
      <c r="P438" s="15">
        <f t="shared" si="74"/>
        <v>40</v>
      </c>
      <c r="Q438" s="15">
        <f>$I$9+273.15</f>
        <v>328.15</v>
      </c>
      <c r="R438" s="15">
        <f t="shared" si="75"/>
        <v>55</v>
      </c>
      <c r="S438" s="15">
        <v>8.6174000000000005E-5</v>
      </c>
      <c r="T438" s="15">
        <v>0.4</v>
      </c>
      <c r="U438" s="15" t="s">
        <v>70</v>
      </c>
      <c r="V438" s="15">
        <v>3</v>
      </c>
      <c r="W438" s="15" t="s">
        <v>551</v>
      </c>
      <c r="X438" s="15">
        <f t="shared" si="76"/>
        <v>5.1188252000049976</v>
      </c>
      <c r="Y438" s="15" t="e">
        <f t="shared" si="72"/>
        <v>#DIV/0!</v>
      </c>
    </row>
    <row r="439" spans="2:25" hidden="1" x14ac:dyDescent="0.4">
      <c r="B439" s="15">
        <v>7</v>
      </c>
      <c r="C439" s="15" t="s">
        <v>47</v>
      </c>
      <c r="D439" s="15" t="s">
        <v>472</v>
      </c>
      <c r="E439" s="15" t="s">
        <v>48</v>
      </c>
      <c r="F439" s="15" t="s">
        <v>49</v>
      </c>
      <c r="G439" s="15">
        <v>1</v>
      </c>
      <c r="H439" s="15">
        <v>1.807045</v>
      </c>
      <c r="I439" s="15">
        <v>1.807045</v>
      </c>
      <c r="J439" s="1">
        <f t="shared" si="77"/>
        <v>2</v>
      </c>
      <c r="K439" s="15">
        <f t="shared" si="78"/>
        <v>3.61409</v>
      </c>
      <c r="L439" s="15">
        <f t="shared" si="73"/>
        <v>1</v>
      </c>
      <c r="M439" s="15">
        <v>1</v>
      </c>
      <c r="N439" s="16"/>
      <c r="O439" s="15">
        <f>$H$9+273.15</f>
        <v>313.14999999999998</v>
      </c>
      <c r="P439" s="15">
        <f t="shared" si="74"/>
        <v>40</v>
      </c>
      <c r="Q439" s="15">
        <f>$I$9+273.15</f>
        <v>328.15</v>
      </c>
      <c r="R439" s="15">
        <f t="shared" si="75"/>
        <v>55</v>
      </c>
      <c r="S439" s="15">
        <v>8.6174000000000005E-5</v>
      </c>
      <c r="T439" s="15">
        <v>0.4</v>
      </c>
      <c r="U439" s="15" t="s">
        <v>70</v>
      </c>
      <c r="V439" s="15">
        <v>3</v>
      </c>
      <c r="W439" s="15" t="s">
        <v>551</v>
      </c>
      <c r="X439" s="15">
        <f t="shared" si="76"/>
        <v>5.1188252000049976</v>
      </c>
      <c r="Y439" s="15" t="e">
        <f t="shared" si="72"/>
        <v>#DIV/0!</v>
      </c>
    </row>
    <row r="440" spans="2:25" hidden="1" x14ac:dyDescent="0.4">
      <c r="B440" s="15">
        <v>7</v>
      </c>
      <c r="C440" s="15" t="s">
        <v>47</v>
      </c>
      <c r="D440" s="15" t="s">
        <v>473</v>
      </c>
      <c r="E440" s="15" t="s">
        <v>48</v>
      </c>
      <c r="F440" s="15" t="s">
        <v>49</v>
      </c>
      <c r="G440" s="15">
        <v>1</v>
      </c>
      <c r="H440" s="15">
        <v>1.807045</v>
      </c>
      <c r="I440" s="15">
        <v>1.807045</v>
      </c>
      <c r="J440" s="1">
        <f t="shared" si="77"/>
        <v>2</v>
      </c>
      <c r="K440" s="15">
        <f t="shared" si="78"/>
        <v>3.61409</v>
      </c>
      <c r="L440" s="15">
        <f t="shared" si="73"/>
        <v>1</v>
      </c>
      <c r="M440" s="15">
        <v>1</v>
      </c>
      <c r="N440" s="16"/>
      <c r="O440" s="15">
        <f>$H$9+273.15</f>
        <v>313.14999999999998</v>
      </c>
      <c r="P440" s="15">
        <f t="shared" si="74"/>
        <v>40</v>
      </c>
      <c r="Q440" s="15">
        <f>$I$9+273.15</f>
        <v>328.15</v>
      </c>
      <c r="R440" s="15">
        <f t="shared" si="75"/>
        <v>55</v>
      </c>
      <c r="S440" s="15">
        <v>8.6174000000000005E-5</v>
      </c>
      <c r="T440" s="15">
        <v>0.4</v>
      </c>
      <c r="U440" s="15" t="s">
        <v>70</v>
      </c>
      <c r="V440" s="15">
        <v>3</v>
      </c>
      <c r="W440" s="15" t="s">
        <v>551</v>
      </c>
      <c r="X440" s="15">
        <f t="shared" si="76"/>
        <v>5.1188252000049976</v>
      </c>
      <c r="Y440" s="15" t="e">
        <f t="shared" si="72"/>
        <v>#DIV/0!</v>
      </c>
    </row>
    <row r="441" spans="2:25" x14ac:dyDescent="0.4">
      <c r="B441" s="2">
        <v>6</v>
      </c>
      <c r="C441" s="2" t="s">
        <v>149</v>
      </c>
      <c r="D441" s="2" t="s">
        <v>474</v>
      </c>
      <c r="E441" s="2" t="s">
        <v>512</v>
      </c>
      <c r="F441" s="2" t="s">
        <v>512</v>
      </c>
      <c r="G441" s="2">
        <v>1</v>
      </c>
      <c r="H441" s="2">
        <v>2.8518880000000002</v>
      </c>
      <c r="I441" s="2">
        <v>2.8518880000000002</v>
      </c>
      <c r="J441" s="2">
        <f t="shared" ref="J441:J472" si="79">$J$376</f>
        <v>2</v>
      </c>
      <c r="K441" s="2">
        <f t="shared" si="78"/>
        <v>5.7037760000000004</v>
      </c>
      <c r="L441" s="2" t="s">
        <v>528</v>
      </c>
      <c r="M441" s="2">
        <v>0</v>
      </c>
      <c r="N441" s="16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</row>
    <row r="442" spans="2:25" hidden="1" x14ac:dyDescent="0.4">
      <c r="B442" s="1">
        <v>7</v>
      </c>
      <c r="C442" s="1" t="s">
        <v>47</v>
      </c>
      <c r="D442" s="1" t="s">
        <v>475</v>
      </c>
      <c r="E442" s="1" t="s">
        <v>48</v>
      </c>
      <c r="F442" s="1" t="s">
        <v>49</v>
      </c>
      <c r="G442" s="1">
        <v>1</v>
      </c>
      <c r="H442" s="1">
        <v>2.3491590000000002</v>
      </c>
      <c r="I442" s="1">
        <v>2.3491590000000002</v>
      </c>
      <c r="J442" s="1">
        <f t="shared" si="79"/>
        <v>2</v>
      </c>
      <c r="K442" s="1">
        <f t="shared" si="78"/>
        <v>4.6983180000000004</v>
      </c>
      <c r="L442" s="15">
        <f t="shared" si="73"/>
        <v>1</v>
      </c>
      <c r="M442" s="1">
        <v>1</v>
      </c>
      <c r="N442" s="16"/>
      <c r="O442" s="15">
        <f>$H$9+273.15</f>
        <v>313.14999999999998</v>
      </c>
      <c r="P442" s="15">
        <f t="shared" si="74"/>
        <v>40</v>
      </c>
      <c r="Q442" s="15">
        <f>$I$9+273.15</f>
        <v>328.15</v>
      </c>
      <c r="R442" s="15">
        <f t="shared" si="75"/>
        <v>55</v>
      </c>
      <c r="S442" s="15">
        <v>8.6174000000000005E-5</v>
      </c>
      <c r="T442" s="15">
        <v>0.4</v>
      </c>
      <c r="U442" s="15" t="s">
        <v>70</v>
      </c>
      <c r="V442" s="15">
        <v>3</v>
      </c>
      <c r="W442" s="15" t="s">
        <v>551</v>
      </c>
      <c r="X442" s="15">
        <f t="shared" si="76"/>
        <v>5.1188252000049976</v>
      </c>
      <c r="Y442" s="15" t="e">
        <f t="shared" si="72"/>
        <v>#DIV/0!</v>
      </c>
    </row>
    <row r="443" spans="2:25" hidden="1" x14ac:dyDescent="0.4">
      <c r="B443" s="1">
        <v>7</v>
      </c>
      <c r="C443" s="1" t="s">
        <v>74</v>
      </c>
      <c r="D443" s="1" t="s">
        <v>406</v>
      </c>
      <c r="E443" s="1" t="s">
        <v>13</v>
      </c>
      <c r="F443" s="1" t="s">
        <v>14</v>
      </c>
      <c r="G443" s="1">
        <v>1</v>
      </c>
      <c r="H443" s="1">
        <v>0.50202000000000002</v>
      </c>
      <c r="I443" s="1">
        <v>0.50202000000000002</v>
      </c>
      <c r="J443" s="1">
        <f t="shared" si="79"/>
        <v>2</v>
      </c>
      <c r="K443" s="1">
        <f t="shared" si="78"/>
        <v>1.00404</v>
      </c>
      <c r="L443" s="15">
        <f t="shared" ref="L443:L505" si="80">IF(I443=K443,0,1)</f>
        <v>1</v>
      </c>
      <c r="M443" s="1">
        <v>1</v>
      </c>
      <c r="N443" s="16"/>
      <c r="O443" s="15">
        <f>$H$9+273.15</f>
        <v>313.14999999999998</v>
      </c>
      <c r="P443" s="15">
        <f t="shared" si="74"/>
        <v>40</v>
      </c>
      <c r="Q443" s="15">
        <f>$I$9+273.15</f>
        <v>328.15</v>
      </c>
      <c r="R443" s="15">
        <f t="shared" si="75"/>
        <v>55</v>
      </c>
      <c r="S443" s="15">
        <v>8.6174000000000005E-5</v>
      </c>
      <c r="T443" s="15">
        <v>0.4</v>
      </c>
      <c r="U443" s="15" t="s">
        <v>70</v>
      </c>
      <c r="V443" s="15">
        <v>3</v>
      </c>
      <c r="W443" s="15" t="s">
        <v>551</v>
      </c>
      <c r="X443" s="15">
        <f t="shared" si="76"/>
        <v>5.1188252000049976</v>
      </c>
      <c r="Y443" s="15" t="e">
        <f t="shared" si="72"/>
        <v>#DIV/0!</v>
      </c>
    </row>
    <row r="444" spans="2:25" x14ac:dyDescent="0.4">
      <c r="B444" s="2">
        <v>5</v>
      </c>
      <c r="C444" s="2" t="s">
        <v>96</v>
      </c>
      <c r="D444" s="2" t="s">
        <v>476</v>
      </c>
      <c r="E444" s="2" t="s">
        <v>512</v>
      </c>
      <c r="F444" s="2" t="s">
        <v>512</v>
      </c>
      <c r="G444" s="2">
        <v>2</v>
      </c>
      <c r="H444" s="2">
        <v>162.283198</v>
      </c>
      <c r="I444" s="2">
        <v>162.283198</v>
      </c>
      <c r="J444" s="2">
        <f t="shared" si="79"/>
        <v>2</v>
      </c>
      <c r="K444" s="2">
        <f t="shared" si="78"/>
        <v>324.566396</v>
      </c>
      <c r="L444" s="2" t="s">
        <v>528</v>
      </c>
      <c r="M444" s="2">
        <v>0</v>
      </c>
      <c r="N444" s="1"/>
      <c r="O444" s="15"/>
      <c r="P444" s="15"/>
      <c r="Q444" s="15"/>
      <c r="R444" s="15"/>
      <c r="S444" s="15"/>
      <c r="T444" s="1"/>
      <c r="U444" s="1"/>
      <c r="V444" s="15"/>
      <c r="W444" s="15"/>
      <c r="X444" s="15"/>
      <c r="Y444" s="15"/>
    </row>
    <row r="445" spans="2:25" x14ac:dyDescent="0.4">
      <c r="B445" s="2">
        <v>6</v>
      </c>
      <c r="C445" s="2" t="s">
        <v>97</v>
      </c>
      <c r="D445" s="2" t="s">
        <v>477</v>
      </c>
      <c r="E445" s="2" t="s">
        <v>512</v>
      </c>
      <c r="F445" s="2" t="s">
        <v>512</v>
      </c>
      <c r="G445" s="2">
        <v>18</v>
      </c>
      <c r="H445" s="2">
        <v>1.068E-2</v>
      </c>
      <c r="I445" s="2">
        <v>1.068E-2</v>
      </c>
      <c r="J445" s="2">
        <f t="shared" si="79"/>
        <v>2</v>
      </c>
      <c r="K445" s="2">
        <f t="shared" si="78"/>
        <v>2.1360000000000001E-2</v>
      </c>
      <c r="L445" s="2" t="s">
        <v>528</v>
      </c>
      <c r="M445" s="2">
        <v>0</v>
      </c>
      <c r="N445" s="1"/>
      <c r="O445" s="15"/>
      <c r="P445" s="15"/>
      <c r="Q445" s="15"/>
      <c r="R445" s="15"/>
      <c r="S445" s="15"/>
      <c r="T445" s="1"/>
      <c r="U445" s="1"/>
      <c r="V445" s="15"/>
      <c r="W445" s="15"/>
      <c r="X445" s="15"/>
      <c r="Y445" s="15"/>
    </row>
    <row r="446" spans="2:25" x14ac:dyDescent="0.4">
      <c r="B446" s="2">
        <v>6</v>
      </c>
      <c r="C446" s="2" t="s">
        <v>98</v>
      </c>
      <c r="D446" s="2" t="s">
        <v>478</v>
      </c>
      <c r="E446" s="2" t="s">
        <v>512</v>
      </c>
      <c r="F446" s="2" t="s">
        <v>512</v>
      </c>
      <c r="G446" s="2">
        <v>2</v>
      </c>
      <c r="H446" s="2">
        <v>0.128163</v>
      </c>
      <c r="I446" s="2">
        <v>0.128163</v>
      </c>
      <c r="J446" s="2">
        <f t="shared" si="79"/>
        <v>2</v>
      </c>
      <c r="K446" s="2">
        <f t="shared" si="78"/>
        <v>0.256326</v>
      </c>
      <c r="L446" s="2" t="s">
        <v>528</v>
      </c>
      <c r="M446" s="2">
        <v>0</v>
      </c>
      <c r="N446" s="1"/>
      <c r="O446" s="15"/>
      <c r="P446" s="15"/>
      <c r="Q446" s="15"/>
      <c r="R446" s="15"/>
      <c r="S446" s="15"/>
      <c r="T446" s="1"/>
      <c r="U446" s="1"/>
      <c r="V446" s="15"/>
      <c r="W446" s="15"/>
      <c r="X446" s="15"/>
      <c r="Y446" s="15"/>
    </row>
    <row r="447" spans="2:25" x14ac:dyDescent="0.4">
      <c r="B447" s="2">
        <v>6</v>
      </c>
      <c r="C447" s="2" t="s">
        <v>99</v>
      </c>
      <c r="D447" s="2" t="s">
        <v>479</v>
      </c>
      <c r="E447" s="2" t="s">
        <v>512</v>
      </c>
      <c r="F447" s="2" t="s">
        <v>512</v>
      </c>
      <c r="G447" s="2">
        <v>1</v>
      </c>
      <c r="H447" s="2">
        <v>11.928837</v>
      </c>
      <c r="I447" s="2">
        <v>11.928837</v>
      </c>
      <c r="J447" s="2">
        <f t="shared" si="79"/>
        <v>2</v>
      </c>
      <c r="K447" s="2">
        <f t="shared" si="78"/>
        <v>23.857673999999999</v>
      </c>
      <c r="L447" s="2" t="s">
        <v>528</v>
      </c>
      <c r="M447" s="2">
        <v>0</v>
      </c>
      <c r="N447" s="1"/>
      <c r="O447" s="15"/>
      <c r="P447" s="15"/>
      <c r="Q447" s="15"/>
      <c r="R447" s="15"/>
      <c r="S447" s="15"/>
      <c r="T447" s="1"/>
      <c r="U447" s="1"/>
      <c r="V447" s="15"/>
      <c r="W447" s="15"/>
      <c r="X447" s="15"/>
      <c r="Y447" s="15"/>
    </row>
    <row r="448" spans="2:25" x14ac:dyDescent="0.4">
      <c r="B448" s="2">
        <v>7</v>
      </c>
      <c r="C448" s="2" t="s">
        <v>100</v>
      </c>
      <c r="D448" s="2" t="s">
        <v>480</v>
      </c>
      <c r="E448" s="2" t="s">
        <v>512</v>
      </c>
      <c r="F448" s="2" t="s">
        <v>512</v>
      </c>
      <c r="G448" s="2">
        <v>4</v>
      </c>
      <c r="H448" s="2">
        <v>1.068E-2</v>
      </c>
      <c r="I448" s="2">
        <v>1.068E-2</v>
      </c>
      <c r="J448" s="2">
        <f t="shared" si="79"/>
        <v>2</v>
      </c>
      <c r="K448" s="2">
        <f t="shared" si="78"/>
        <v>2.1360000000000001E-2</v>
      </c>
      <c r="L448" s="2" t="s">
        <v>528</v>
      </c>
      <c r="M448" s="2">
        <v>0</v>
      </c>
      <c r="N448" s="1"/>
      <c r="O448" s="15"/>
      <c r="P448" s="15"/>
      <c r="Q448" s="15"/>
      <c r="R448" s="15"/>
      <c r="S448" s="15"/>
      <c r="T448" s="1"/>
      <c r="U448" s="1"/>
      <c r="V448" s="15"/>
      <c r="W448" s="15"/>
      <c r="X448" s="15"/>
      <c r="Y448" s="15"/>
    </row>
    <row r="449" spans="2:25" x14ac:dyDescent="0.4">
      <c r="B449" s="2">
        <v>7</v>
      </c>
      <c r="C449" s="2" t="s">
        <v>150</v>
      </c>
      <c r="D449" s="2" t="s">
        <v>481</v>
      </c>
      <c r="E449" s="2" t="s">
        <v>512</v>
      </c>
      <c r="F449" s="2" t="s">
        <v>512</v>
      </c>
      <c r="G449" s="2">
        <v>1</v>
      </c>
      <c r="H449" s="2">
        <v>0.128163</v>
      </c>
      <c r="I449" s="2">
        <v>0.128163</v>
      </c>
      <c r="J449" s="2">
        <f t="shared" si="79"/>
        <v>2</v>
      </c>
      <c r="K449" s="2">
        <f t="shared" si="78"/>
        <v>0.256326</v>
      </c>
      <c r="L449" s="2" t="s">
        <v>528</v>
      </c>
      <c r="M449" s="2">
        <v>0</v>
      </c>
      <c r="N449" s="1"/>
      <c r="O449" s="15"/>
      <c r="P449" s="15"/>
      <c r="Q449" s="15"/>
      <c r="R449" s="15"/>
      <c r="S449" s="15"/>
      <c r="T449" s="1"/>
      <c r="U449" s="1"/>
      <c r="V449" s="15"/>
      <c r="W449" s="15"/>
      <c r="X449" s="15"/>
      <c r="Y449" s="15"/>
    </row>
    <row r="450" spans="2:25" x14ac:dyDescent="0.4">
      <c r="B450" s="2">
        <v>7</v>
      </c>
      <c r="C450" s="2" t="s">
        <v>102</v>
      </c>
      <c r="D450" s="2" t="s">
        <v>482</v>
      </c>
      <c r="E450" s="2" t="s">
        <v>512</v>
      </c>
      <c r="F450" s="2" t="s">
        <v>512</v>
      </c>
      <c r="G450" s="2">
        <v>1</v>
      </c>
      <c r="H450" s="2">
        <v>7.4501540000000004</v>
      </c>
      <c r="I450" s="2">
        <v>7.4501540000000004</v>
      </c>
      <c r="J450" s="2">
        <f t="shared" si="79"/>
        <v>2</v>
      </c>
      <c r="K450" s="2">
        <f t="shared" si="78"/>
        <v>14.900308000000001</v>
      </c>
      <c r="L450" s="2" t="s">
        <v>528</v>
      </c>
      <c r="M450" s="2">
        <v>0</v>
      </c>
      <c r="N450" s="1"/>
      <c r="O450" s="15"/>
      <c r="P450" s="15"/>
      <c r="Q450" s="15"/>
      <c r="R450" s="15"/>
      <c r="S450" s="15"/>
      <c r="T450" s="1"/>
      <c r="U450" s="1"/>
      <c r="V450" s="15"/>
      <c r="W450" s="15"/>
      <c r="X450" s="15"/>
      <c r="Y450" s="15"/>
    </row>
    <row r="451" spans="2:25" hidden="1" x14ac:dyDescent="0.4">
      <c r="B451" s="1">
        <v>8</v>
      </c>
      <c r="C451" s="1" t="s">
        <v>103</v>
      </c>
      <c r="D451" s="1" t="s">
        <v>483</v>
      </c>
      <c r="E451" s="1" t="s">
        <v>514</v>
      </c>
      <c r="F451" s="1" t="s">
        <v>14</v>
      </c>
      <c r="G451" s="1">
        <v>1</v>
      </c>
      <c r="H451" s="1">
        <v>2.075E-3</v>
      </c>
      <c r="I451" s="1">
        <v>2.075E-3</v>
      </c>
      <c r="J451" s="1">
        <f t="shared" si="79"/>
        <v>2</v>
      </c>
      <c r="K451" s="1">
        <f t="shared" si="78"/>
        <v>4.15E-3</v>
      </c>
      <c r="L451" s="15">
        <f t="shared" si="80"/>
        <v>1</v>
      </c>
      <c r="M451" s="1">
        <v>1</v>
      </c>
      <c r="N451" s="1"/>
      <c r="O451" s="15">
        <f t="shared" ref="O451:O464" si="81">$H$9+273.15</f>
        <v>313.14999999999998</v>
      </c>
      <c r="P451" s="15">
        <f t="shared" si="74"/>
        <v>40</v>
      </c>
      <c r="Q451" s="15">
        <f t="shared" ref="Q451:Q464" si="82">$I$9+273.15</f>
        <v>328.15</v>
      </c>
      <c r="R451" s="15">
        <f t="shared" si="75"/>
        <v>55</v>
      </c>
      <c r="S451" s="15">
        <v>8.6174000000000005E-5</v>
      </c>
      <c r="T451" s="15">
        <v>0.4</v>
      </c>
      <c r="U451" s="15" t="s">
        <v>70</v>
      </c>
      <c r="V451" s="15">
        <v>3</v>
      </c>
      <c r="W451" s="15" t="s">
        <v>551</v>
      </c>
      <c r="X451" s="15">
        <f t="shared" si="76"/>
        <v>5.1188252000049976</v>
      </c>
      <c r="Y451" s="15" t="e">
        <f t="shared" ref="Y451:Y511" si="83">(K451/$K$18)*X451</f>
        <v>#DIV/0!</v>
      </c>
    </row>
    <row r="452" spans="2:25" hidden="1" x14ac:dyDescent="0.4">
      <c r="B452" s="1">
        <v>8</v>
      </c>
      <c r="C452" s="1" t="s">
        <v>74</v>
      </c>
      <c r="D452" s="1" t="s">
        <v>204</v>
      </c>
      <c r="E452" s="1" t="s">
        <v>13</v>
      </c>
      <c r="F452" s="1" t="s">
        <v>519</v>
      </c>
      <c r="G452" s="1">
        <v>1</v>
      </c>
      <c r="H452" s="1">
        <v>0.43653900000000001</v>
      </c>
      <c r="I452" s="1">
        <v>0.43653900000000001</v>
      </c>
      <c r="J452" s="1">
        <f t="shared" si="79"/>
        <v>2</v>
      </c>
      <c r="K452" s="1">
        <f t="shared" si="78"/>
        <v>0.87307800000000002</v>
      </c>
      <c r="L452" s="15">
        <f t="shared" si="80"/>
        <v>1</v>
      </c>
      <c r="M452" s="1">
        <v>1</v>
      </c>
      <c r="N452" s="1"/>
      <c r="O452" s="15">
        <f t="shared" si="81"/>
        <v>313.14999999999998</v>
      </c>
      <c r="P452" s="15">
        <f t="shared" si="74"/>
        <v>40</v>
      </c>
      <c r="Q452" s="15">
        <f t="shared" si="82"/>
        <v>328.15</v>
      </c>
      <c r="R452" s="15">
        <f t="shared" si="75"/>
        <v>55</v>
      </c>
      <c r="S452" s="15">
        <v>8.6174000000000005E-5</v>
      </c>
      <c r="T452" s="15">
        <v>0.4</v>
      </c>
      <c r="U452" s="15" t="s">
        <v>70</v>
      </c>
      <c r="V452" s="15">
        <v>3</v>
      </c>
      <c r="W452" s="15" t="s">
        <v>551</v>
      </c>
      <c r="X452" s="15">
        <f t="shared" si="76"/>
        <v>5.1188252000049976</v>
      </c>
      <c r="Y452" s="15" t="e">
        <f t="shared" si="83"/>
        <v>#DIV/0!</v>
      </c>
    </row>
    <row r="453" spans="2:25" hidden="1" x14ac:dyDescent="0.4">
      <c r="B453" s="1">
        <v>8</v>
      </c>
      <c r="C453" s="1" t="s">
        <v>85</v>
      </c>
      <c r="D453" s="1" t="s">
        <v>62</v>
      </c>
      <c r="E453" s="1" t="s">
        <v>9</v>
      </c>
      <c r="F453" s="1" t="s">
        <v>10</v>
      </c>
      <c r="G453" s="1">
        <v>1</v>
      </c>
      <c r="H453" s="1">
        <v>1.3866E-2</v>
      </c>
      <c r="I453" s="1">
        <v>1.3866E-2</v>
      </c>
      <c r="J453" s="1">
        <f t="shared" si="79"/>
        <v>2</v>
      </c>
      <c r="K453" s="1">
        <f t="shared" si="78"/>
        <v>2.7732E-2</v>
      </c>
      <c r="L453" s="15">
        <f t="shared" si="80"/>
        <v>1</v>
      </c>
      <c r="M453" s="1">
        <v>1</v>
      </c>
      <c r="N453" s="1"/>
      <c r="O453" s="15">
        <f t="shared" si="81"/>
        <v>313.14999999999998</v>
      </c>
      <c r="P453" s="15">
        <f t="shared" si="74"/>
        <v>40</v>
      </c>
      <c r="Q453" s="15">
        <f t="shared" si="82"/>
        <v>328.15</v>
      </c>
      <c r="R453" s="15">
        <f t="shared" si="75"/>
        <v>55</v>
      </c>
      <c r="S453" s="15">
        <v>8.6174000000000005E-5</v>
      </c>
      <c r="T453" s="15">
        <v>0.05</v>
      </c>
      <c r="U453" s="15" t="s">
        <v>70</v>
      </c>
      <c r="V453" s="15">
        <v>3</v>
      </c>
      <c r="W453" s="15" t="s">
        <v>551</v>
      </c>
      <c r="X453" s="15">
        <f t="shared" si="76"/>
        <v>2.8293773340314585</v>
      </c>
      <c r="Y453" s="15" t="e">
        <f t="shared" si="83"/>
        <v>#DIV/0!</v>
      </c>
    </row>
    <row r="454" spans="2:25" hidden="1" x14ac:dyDescent="0.4">
      <c r="B454" s="1">
        <v>8</v>
      </c>
      <c r="C454" s="1" t="s">
        <v>85</v>
      </c>
      <c r="D454" s="1" t="s">
        <v>161</v>
      </c>
      <c r="E454" s="1" t="s">
        <v>9</v>
      </c>
      <c r="F454" s="1" t="s">
        <v>10</v>
      </c>
      <c r="G454" s="1">
        <v>1</v>
      </c>
      <c r="H454" s="1">
        <v>1.1271E-2</v>
      </c>
      <c r="I454" s="1">
        <v>1.1271E-2</v>
      </c>
      <c r="J454" s="1">
        <f t="shared" si="79"/>
        <v>2</v>
      </c>
      <c r="K454" s="1">
        <f t="shared" si="78"/>
        <v>2.2542E-2</v>
      </c>
      <c r="L454" s="15">
        <f t="shared" si="80"/>
        <v>1</v>
      </c>
      <c r="M454" s="1">
        <v>1</v>
      </c>
      <c r="N454" s="1"/>
      <c r="O454" s="15">
        <f t="shared" si="81"/>
        <v>313.14999999999998</v>
      </c>
      <c r="P454" s="15">
        <f t="shared" si="74"/>
        <v>40</v>
      </c>
      <c r="Q454" s="15">
        <f t="shared" si="82"/>
        <v>328.15</v>
      </c>
      <c r="R454" s="15">
        <f t="shared" si="75"/>
        <v>55</v>
      </c>
      <c r="S454" s="15">
        <v>8.6174000000000005E-5</v>
      </c>
      <c r="T454" s="15">
        <v>0.05</v>
      </c>
      <c r="U454" s="15" t="s">
        <v>70</v>
      </c>
      <c r="V454" s="15">
        <v>3</v>
      </c>
      <c r="W454" s="15" t="s">
        <v>551</v>
      </c>
      <c r="X454" s="15">
        <f t="shared" si="76"/>
        <v>2.8293773340314585</v>
      </c>
      <c r="Y454" s="15" t="e">
        <f t="shared" si="83"/>
        <v>#DIV/0!</v>
      </c>
    </row>
    <row r="455" spans="2:25" hidden="1" x14ac:dyDescent="0.4">
      <c r="B455" s="1">
        <v>8</v>
      </c>
      <c r="C455" s="1" t="s">
        <v>86</v>
      </c>
      <c r="D455" s="1" t="s">
        <v>164</v>
      </c>
      <c r="E455" s="1" t="s">
        <v>19</v>
      </c>
      <c r="F455" s="1" t="s">
        <v>520</v>
      </c>
      <c r="G455" s="1">
        <v>7</v>
      </c>
      <c r="H455" s="1">
        <v>0.13200000000000001</v>
      </c>
      <c r="I455" s="1">
        <v>0.13200000000000001</v>
      </c>
      <c r="J455" s="1">
        <f t="shared" si="79"/>
        <v>2</v>
      </c>
      <c r="K455" s="1">
        <f t="shared" si="78"/>
        <v>0.26400000000000001</v>
      </c>
      <c r="L455" s="15">
        <f t="shared" si="80"/>
        <v>1</v>
      </c>
      <c r="M455" s="1">
        <v>1</v>
      </c>
      <c r="N455" s="1"/>
      <c r="O455" s="15">
        <f t="shared" si="81"/>
        <v>313.14999999999998</v>
      </c>
      <c r="P455" s="15">
        <f t="shared" si="74"/>
        <v>40</v>
      </c>
      <c r="Q455" s="15">
        <f t="shared" si="82"/>
        <v>328.15</v>
      </c>
      <c r="R455" s="15">
        <f t="shared" si="75"/>
        <v>55</v>
      </c>
      <c r="S455" s="15">
        <v>8.6174000000000005E-5</v>
      </c>
      <c r="T455" s="15">
        <v>0.15</v>
      </c>
      <c r="U455" s="15" t="s">
        <v>70</v>
      </c>
      <c r="V455" s="15">
        <v>3</v>
      </c>
      <c r="W455" s="15" t="s">
        <v>551</v>
      </c>
      <c r="X455" s="15">
        <f t="shared" si="76"/>
        <v>3.3516327182774051</v>
      </c>
      <c r="Y455" s="15" t="e">
        <f t="shared" si="83"/>
        <v>#DIV/0!</v>
      </c>
    </row>
    <row r="456" spans="2:25" hidden="1" x14ac:dyDescent="0.4">
      <c r="B456" s="1">
        <v>8</v>
      </c>
      <c r="C456" s="1" t="s">
        <v>86</v>
      </c>
      <c r="D456" s="1" t="s">
        <v>165</v>
      </c>
      <c r="E456" s="1" t="s">
        <v>19</v>
      </c>
      <c r="F456" s="1" t="s">
        <v>520</v>
      </c>
      <c r="G456" s="1">
        <v>12</v>
      </c>
      <c r="H456" s="1">
        <v>0.13200000000000001</v>
      </c>
      <c r="I456" s="1">
        <v>0.92400000000000004</v>
      </c>
      <c r="J456" s="1">
        <f t="shared" si="79"/>
        <v>2</v>
      </c>
      <c r="K456" s="1">
        <f t="shared" si="78"/>
        <v>1.8480000000000001</v>
      </c>
      <c r="L456" s="15">
        <f t="shared" si="80"/>
        <v>1</v>
      </c>
      <c r="M456" s="1">
        <v>1</v>
      </c>
      <c r="N456" s="1"/>
      <c r="O456" s="15">
        <f t="shared" si="81"/>
        <v>313.14999999999998</v>
      </c>
      <c r="P456" s="15">
        <f t="shared" si="74"/>
        <v>40</v>
      </c>
      <c r="Q456" s="15">
        <f t="shared" si="82"/>
        <v>328.15</v>
      </c>
      <c r="R456" s="15">
        <f t="shared" si="75"/>
        <v>55</v>
      </c>
      <c r="S456" s="15">
        <v>8.6174000000000005E-5</v>
      </c>
      <c r="T456" s="15">
        <v>0.15</v>
      </c>
      <c r="U456" s="15" t="s">
        <v>70</v>
      </c>
      <c r="V456" s="15">
        <v>3</v>
      </c>
      <c r="W456" s="15" t="s">
        <v>551</v>
      </c>
      <c r="X456" s="15">
        <f t="shared" si="76"/>
        <v>3.3516327182774051</v>
      </c>
      <c r="Y456" s="15" t="e">
        <f t="shared" si="83"/>
        <v>#DIV/0!</v>
      </c>
    </row>
    <row r="457" spans="2:25" hidden="1" x14ac:dyDescent="0.4">
      <c r="B457" s="1">
        <v>8</v>
      </c>
      <c r="C457" s="1" t="s">
        <v>87</v>
      </c>
      <c r="D457" s="1" t="s">
        <v>167</v>
      </c>
      <c r="E457" s="1" t="s">
        <v>6</v>
      </c>
      <c r="F457" s="1" t="s">
        <v>35</v>
      </c>
      <c r="G457" s="1">
        <v>1</v>
      </c>
      <c r="H457" s="1">
        <v>3.1359999999999999E-3</v>
      </c>
      <c r="I457" s="1">
        <v>3.7636999999999997E-2</v>
      </c>
      <c r="J457" s="1">
        <f t="shared" si="79"/>
        <v>2</v>
      </c>
      <c r="K457" s="1">
        <f t="shared" si="78"/>
        <v>7.5273999999999994E-2</v>
      </c>
      <c r="L457" s="15">
        <f t="shared" si="80"/>
        <v>1</v>
      </c>
      <c r="M457" s="1">
        <v>1</v>
      </c>
      <c r="N457" s="1"/>
      <c r="O457" s="15">
        <f t="shared" si="81"/>
        <v>313.14999999999998</v>
      </c>
      <c r="P457" s="15">
        <f t="shared" si="74"/>
        <v>40</v>
      </c>
      <c r="Q457" s="15">
        <f t="shared" si="82"/>
        <v>328.15</v>
      </c>
      <c r="R457" s="15">
        <f t="shared" si="75"/>
        <v>55</v>
      </c>
      <c r="S457" s="15">
        <v>8.6174000000000005E-5</v>
      </c>
      <c r="T457" s="15">
        <v>0.7</v>
      </c>
      <c r="U457" s="15" t="s">
        <v>70</v>
      </c>
      <c r="V457" s="15">
        <v>3</v>
      </c>
      <c r="W457" s="15" t="s">
        <v>551</v>
      </c>
      <c r="X457" s="15">
        <f t="shared" si="76"/>
        <v>8.508773301256694</v>
      </c>
      <c r="Y457" s="15" t="e">
        <f t="shared" si="83"/>
        <v>#DIV/0!</v>
      </c>
    </row>
    <row r="458" spans="2:25" hidden="1" x14ac:dyDescent="0.4">
      <c r="B458" s="1">
        <v>8</v>
      </c>
      <c r="C458" s="1" t="s">
        <v>87</v>
      </c>
      <c r="D458" s="1" t="s">
        <v>166</v>
      </c>
      <c r="E458" s="1" t="s">
        <v>6</v>
      </c>
      <c r="F458" s="1" t="s">
        <v>35</v>
      </c>
      <c r="G458" s="1">
        <v>4</v>
      </c>
      <c r="H458" s="1">
        <v>3.1359999999999999E-3</v>
      </c>
      <c r="I458" s="1">
        <v>3.1359999999999999E-3</v>
      </c>
      <c r="J458" s="1">
        <f t="shared" si="79"/>
        <v>2</v>
      </c>
      <c r="K458" s="1">
        <f t="shared" si="78"/>
        <v>6.2719999999999998E-3</v>
      </c>
      <c r="L458" s="15">
        <f t="shared" si="80"/>
        <v>1</v>
      </c>
      <c r="M458" s="1">
        <v>1</v>
      </c>
      <c r="N458" s="1"/>
      <c r="O458" s="15">
        <f t="shared" si="81"/>
        <v>313.14999999999998</v>
      </c>
      <c r="P458" s="15">
        <f t="shared" si="74"/>
        <v>40</v>
      </c>
      <c r="Q458" s="15">
        <f t="shared" si="82"/>
        <v>328.15</v>
      </c>
      <c r="R458" s="15">
        <f t="shared" si="75"/>
        <v>55</v>
      </c>
      <c r="S458" s="15">
        <v>8.6174000000000005E-5</v>
      </c>
      <c r="T458" s="15">
        <v>0.7</v>
      </c>
      <c r="U458" s="15" t="s">
        <v>70</v>
      </c>
      <c r="V458" s="15">
        <v>3</v>
      </c>
      <c r="W458" s="15" t="s">
        <v>551</v>
      </c>
      <c r="X458" s="15">
        <f t="shared" si="76"/>
        <v>8.508773301256694</v>
      </c>
      <c r="Y458" s="15" t="e">
        <f t="shared" si="83"/>
        <v>#DIV/0!</v>
      </c>
    </row>
    <row r="459" spans="2:25" hidden="1" x14ac:dyDescent="0.4">
      <c r="B459" s="1">
        <v>8</v>
      </c>
      <c r="C459" s="1" t="s">
        <v>37</v>
      </c>
      <c r="D459" s="1" t="s">
        <v>170</v>
      </c>
      <c r="E459" s="1" t="s">
        <v>11</v>
      </c>
      <c r="F459" s="1" t="s">
        <v>36</v>
      </c>
      <c r="G459" s="1">
        <v>4</v>
      </c>
      <c r="H459" s="1">
        <v>0.109226</v>
      </c>
      <c r="I459" s="1">
        <v>0.43690200000000001</v>
      </c>
      <c r="J459" s="1">
        <f t="shared" si="79"/>
        <v>2</v>
      </c>
      <c r="K459" s="1">
        <f t="shared" si="78"/>
        <v>0.87380400000000003</v>
      </c>
      <c r="L459" s="15">
        <f t="shared" si="80"/>
        <v>1</v>
      </c>
      <c r="M459" s="1">
        <v>1</v>
      </c>
      <c r="N459" s="1"/>
      <c r="O459" s="15">
        <f t="shared" si="81"/>
        <v>313.14999999999998</v>
      </c>
      <c r="P459" s="15">
        <f t="shared" si="74"/>
        <v>40</v>
      </c>
      <c r="Q459" s="15">
        <f t="shared" si="82"/>
        <v>328.15</v>
      </c>
      <c r="R459" s="15">
        <f t="shared" si="75"/>
        <v>55</v>
      </c>
      <c r="S459" s="15">
        <v>8.6174000000000005E-5</v>
      </c>
      <c r="T459" s="15">
        <v>0.22</v>
      </c>
      <c r="U459" s="15" t="s">
        <v>70</v>
      </c>
      <c r="V459" s="15">
        <v>1</v>
      </c>
      <c r="W459" s="15" t="s">
        <v>552</v>
      </c>
      <c r="X459" s="15">
        <f t="shared" si="76"/>
        <v>1.9959373758100374</v>
      </c>
      <c r="Y459" s="15" t="e">
        <f t="shared" si="83"/>
        <v>#DIV/0!</v>
      </c>
    </row>
    <row r="460" spans="2:25" hidden="1" x14ac:dyDescent="0.4">
      <c r="B460" s="1">
        <v>8</v>
      </c>
      <c r="C460" s="1" t="s">
        <v>88</v>
      </c>
      <c r="D460" s="1" t="s">
        <v>57</v>
      </c>
      <c r="E460" s="1" t="s">
        <v>15</v>
      </c>
      <c r="F460" s="1" t="s">
        <v>16</v>
      </c>
      <c r="G460" s="1">
        <v>4</v>
      </c>
      <c r="H460" s="1">
        <v>2.2590000000000002E-3</v>
      </c>
      <c r="I460" s="1">
        <v>9.0349999999999996E-3</v>
      </c>
      <c r="J460" s="1">
        <f t="shared" si="79"/>
        <v>2</v>
      </c>
      <c r="K460" s="1">
        <f t="shared" si="78"/>
        <v>1.8069999999999999E-2</v>
      </c>
      <c r="L460" s="15">
        <f t="shared" si="80"/>
        <v>1</v>
      </c>
      <c r="M460" s="1">
        <v>1</v>
      </c>
      <c r="N460" s="1"/>
      <c r="O460" s="15">
        <f t="shared" si="81"/>
        <v>313.14999999999998</v>
      </c>
      <c r="P460" s="15">
        <f t="shared" si="74"/>
        <v>40</v>
      </c>
      <c r="Q460" s="15">
        <f t="shared" si="82"/>
        <v>328.15</v>
      </c>
      <c r="R460" s="15">
        <f t="shared" si="75"/>
        <v>55</v>
      </c>
      <c r="S460" s="15">
        <v>8.6174000000000005E-5</v>
      </c>
      <c r="T460" s="15">
        <v>0.15</v>
      </c>
      <c r="U460" s="15" t="s">
        <v>70</v>
      </c>
      <c r="V460" s="15">
        <v>3</v>
      </c>
      <c r="W460" s="15" t="s">
        <v>551</v>
      </c>
      <c r="X460" s="15">
        <f t="shared" si="76"/>
        <v>3.3516327182774051</v>
      </c>
      <c r="Y460" s="15" t="e">
        <f t="shared" si="83"/>
        <v>#DIV/0!</v>
      </c>
    </row>
    <row r="461" spans="2:25" hidden="1" x14ac:dyDescent="0.4">
      <c r="B461" s="1">
        <v>8</v>
      </c>
      <c r="C461" s="1" t="s">
        <v>88</v>
      </c>
      <c r="D461" s="1" t="s">
        <v>171</v>
      </c>
      <c r="E461" s="1" t="s">
        <v>15</v>
      </c>
      <c r="F461" s="1" t="s">
        <v>16</v>
      </c>
      <c r="G461" s="1">
        <v>4</v>
      </c>
      <c r="H461" s="1">
        <v>2.2590000000000002E-3</v>
      </c>
      <c r="I461" s="1">
        <v>9.0349999999999996E-3</v>
      </c>
      <c r="J461" s="1">
        <f t="shared" si="79"/>
        <v>2</v>
      </c>
      <c r="K461" s="1">
        <f t="shared" si="78"/>
        <v>1.8069999999999999E-2</v>
      </c>
      <c r="L461" s="15">
        <f t="shared" si="80"/>
        <v>1</v>
      </c>
      <c r="M461" s="1">
        <v>1</v>
      </c>
      <c r="N461" s="1"/>
      <c r="O461" s="15">
        <f t="shared" si="81"/>
        <v>313.14999999999998</v>
      </c>
      <c r="P461" s="15">
        <f t="shared" si="74"/>
        <v>40</v>
      </c>
      <c r="Q461" s="15">
        <f t="shared" si="82"/>
        <v>328.15</v>
      </c>
      <c r="R461" s="15">
        <f t="shared" si="75"/>
        <v>55</v>
      </c>
      <c r="S461" s="15">
        <v>8.6174000000000005E-5</v>
      </c>
      <c r="T461" s="15">
        <v>0.15</v>
      </c>
      <c r="U461" s="15" t="s">
        <v>70</v>
      </c>
      <c r="V461" s="15">
        <v>3</v>
      </c>
      <c r="W461" s="15" t="s">
        <v>551</v>
      </c>
      <c r="X461" s="15">
        <f t="shared" si="76"/>
        <v>3.3516327182774051</v>
      </c>
      <c r="Y461" s="15" t="e">
        <f t="shared" si="83"/>
        <v>#DIV/0!</v>
      </c>
    </row>
    <row r="462" spans="2:25" hidden="1" x14ac:dyDescent="0.4">
      <c r="B462" s="1">
        <v>8</v>
      </c>
      <c r="C462" s="1" t="s">
        <v>88</v>
      </c>
      <c r="D462" s="1" t="s">
        <v>73</v>
      </c>
      <c r="E462" s="1" t="s">
        <v>15</v>
      </c>
      <c r="F462" s="1" t="s">
        <v>16</v>
      </c>
      <c r="G462" s="1">
        <v>1</v>
      </c>
      <c r="H462" s="1">
        <v>2.7049999999999999E-3</v>
      </c>
      <c r="I462" s="1">
        <v>1.0819E-2</v>
      </c>
      <c r="J462" s="1">
        <f t="shared" si="79"/>
        <v>2</v>
      </c>
      <c r="K462" s="1">
        <f t="shared" si="78"/>
        <v>2.1638000000000001E-2</v>
      </c>
      <c r="L462" s="15">
        <f t="shared" si="80"/>
        <v>1</v>
      </c>
      <c r="M462" s="1">
        <v>1</v>
      </c>
      <c r="N462" s="1"/>
      <c r="O462" s="15">
        <f t="shared" si="81"/>
        <v>313.14999999999998</v>
      </c>
      <c r="P462" s="15">
        <f t="shared" si="74"/>
        <v>40</v>
      </c>
      <c r="Q462" s="15">
        <f t="shared" si="82"/>
        <v>328.15</v>
      </c>
      <c r="R462" s="15">
        <f t="shared" si="75"/>
        <v>55</v>
      </c>
      <c r="S462" s="15">
        <v>8.6174000000000005E-5</v>
      </c>
      <c r="T462" s="15">
        <v>0.15</v>
      </c>
      <c r="U462" s="15" t="s">
        <v>70</v>
      </c>
      <c r="V462" s="15">
        <v>3</v>
      </c>
      <c r="W462" s="15" t="s">
        <v>551</v>
      </c>
      <c r="X462" s="15">
        <f t="shared" si="76"/>
        <v>3.3516327182774051</v>
      </c>
      <c r="Y462" s="15" t="e">
        <f t="shared" si="83"/>
        <v>#DIV/0!</v>
      </c>
    </row>
    <row r="463" spans="2:25" hidden="1" x14ac:dyDescent="0.4">
      <c r="B463" s="1">
        <v>8</v>
      </c>
      <c r="C463" s="1" t="s">
        <v>88</v>
      </c>
      <c r="D463" s="1" t="s">
        <v>46</v>
      </c>
      <c r="E463" s="1" t="s">
        <v>15</v>
      </c>
      <c r="F463" s="1" t="s">
        <v>16</v>
      </c>
      <c r="G463" s="1">
        <v>3</v>
      </c>
      <c r="H463" s="1">
        <v>2.7049999999999999E-3</v>
      </c>
      <c r="I463" s="1">
        <v>2.7049999999999999E-3</v>
      </c>
      <c r="J463" s="1">
        <f t="shared" si="79"/>
        <v>2</v>
      </c>
      <c r="K463" s="1">
        <f t="shared" si="78"/>
        <v>5.4099999999999999E-3</v>
      </c>
      <c r="L463" s="15">
        <f t="shared" si="80"/>
        <v>1</v>
      </c>
      <c r="M463" s="1">
        <v>1</v>
      </c>
      <c r="N463" s="1"/>
      <c r="O463" s="15">
        <f t="shared" si="81"/>
        <v>313.14999999999998</v>
      </c>
      <c r="P463" s="15">
        <f t="shared" si="74"/>
        <v>40</v>
      </c>
      <c r="Q463" s="15">
        <f t="shared" si="82"/>
        <v>328.15</v>
      </c>
      <c r="R463" s="15">
        <f t="shared" si="75"/>
        <v>55</v>
      </c>
      <c r="S463" s="15">
        <v>8.6174000000000005E-5</v>
      </c>
      <c r="T463" s="15">
        <v>0.15</v>
      </c>
      <c r="U463" s="15" t="s">
        <v>70</v>
      </c>
      <c r="V463" s="15">
        <v>3</v>
      </c>
      <c r="W463" s="15" t="s">
        <v>551</v>
      </c>
      <c r="X463" s="15">
        <f t="shared" si="76"/>
        <v>3.3516327182774051</v>
      </c>
      <c r="Y463" s="15" t="e">
        <f t="shared" si="83"/>
        <v>#DIV/0!</v>
      </c>
    </row>
    <row r="464" spans="2:25" hidden="1" x14ac:dyDescent="0.4">
      <c r="B464" s="1">
        <v>8</v>
      </c>
      <c r="C464" s="1" t="s">
        <v>47</v>
      </c>
      <c r="D464" s="1" t="s">
        <v>174</v>
      </c>
      <c r="E464" s="1" t="s">
        <v>48</v>
      </c>
      <c r="F464" s="1" t="s">
        <v>49</v>
      </c>
      <c r="G464" s="1">
        <v>1</v>
      </c>
      <c r="H464" s="1">
        <v>1.807045</v>
      </c>
      <c r="I464" s="1">
        <v>5.4211349999999996</v>
      </c>
      <c r="J464" s="1">
        <f t="shared" si="79"/>
        <v>2</v>
      </c>
      <c r="K464" s="1">
        <f t="shared" si="78"/>
        <v>10.842269999999999</v>
      </c>
      <c r="L464" s="15">
        <f t="shared" si="80"/>
        <v>1</v>
      </c>
      <c r="M464" s="1">
        <v>1</v>
      </c>
      <c r="N464" s="1"/>
      <c r="O464" s="15">
        <f t="shared" si="81"/>
        <v>313.14999999999998</v>
      </c>
      <c r="P464" s="15">
        <f t="shared" si="74"/>
        <v>40</v>
      </c>
      <c r="Q464" s="15">
        <f t="shared" si="82"/>
        <v>328.15</v>
      </c>
      <c r="R464" s="15">
        <f t="shared" si="75"/>
        <v>55</v>
      </c>
      <c r="S464" s="15">
        <v>8.6174000000000005E-5</v>
      </c>
      <c r="T464" s="15">
        <v>0.4</v>
      </c>
      <c r="U464" s="15" t="s">
        <v>70</v>
      </c>
      <c r="V464" s="15">
        <v>3</v>
      </c>
      <c r="W464" s="15" t="s">
        <v>551</v>
      </c>
      <c r="X464" s="15">
        <f t="shared" si="76"/>
        <v>5.1188252000049976</v>
      </c>
      <c r="Y464" s="15" t="e">
        <f t="shared" si="83"/>
        <v>#DIV/0!</v>
      </c>
    </row>
    <row r="465" spans="2:25" x14ac:dyDescent="0.4">
      <c r="B465" s="2">
        <v>6</v>
      </c>
      <c r="C465" s="2" t="s">
        <v>104</v>
      </c>
      <c r="D465" s="2" t="s">
        <v>484</v>
      </c>
      <c r="E465" s="2" t="s">
        <v>512</v>
      </c>
      <c r="F465" s="2" t="s">
        <v>512</v>
      </c>
      <c r="G465" s="2">
        <v>1</v>
      </c>
      <c r="H465" s="2">
        <v>0.56673200000000001</v>
      </c>
      <c r="I465" s="2">
        <v>0.56673200000000001</v>
      </c>
      <c r="J465" s="2">
        <f t="shared" si="79"/>
        <v>2</v>
      </c>
      <c r="K465" s="2">
        <f t="shared" si="78"/>
        <v>1.133464</v>
      </c>
      <c r="L465" s="2" t="s">
        <v>528</v>
      </c>
      <c r="M465" s="2">
        <v>0</v>
      </c>
      <c r="N465" s="1"/>
      <c r="O465" s="15"/>
      <c r="P465" s="15"/>
      <c r="Q465" s="15"/>
      <c r="R465" s="15"/>
      <c r="S465" s="15"/>
      <c r="T465" s="1"/>
      <c r="U465" s="1"/>
      <c r="V465" s="15"/>
      <c r="W465" s="15"/>
      <c r="X465" s="15"/>
      <c r="Y465" s="15"/>
    </row>
    <row r="466" spans="2:25" hidden="1" x14ac:dyDescent="0.4">
      <c r="B466" s="1">
        <v>7</v>
      </c>
      <c r="C466" s="1" t="s">
        <v>105</v>
      </c>
      <c r="D466" s="1" t="s">
        <v>485</v>
      </c>
      <c r="E466" s="1" t="s">
        <v>514</v>
      </c>
      <c r="F466" s="1" t="s">
        <v>14</v>
      </c>
      <c r="G466" s="1">
        <v>1</v>
      </c>
      <c r="H466" s="1">
        <v>2.075E-3</v>
      </c>
      <c r="I466" s="1">
        <v>2.075E-3</v>
      </c>
      <c r="J466" s="1">
        <f t="shared" si="79"/>
        <v>2</v>
      </c>
      <c r="K466" s="1">
        <f t="shared" si="78"/>
        <v>4.15E-3</v>
      </c>
      <c r="L466" s="15">
        <f t="shared" si="80"/>
        <v>1</v>
      </c>
      <c r="M466" s="1">
        <v>1</v>
      </c>
      <c r="N466" s="1"/>
      <c r="O466" s="15">
        <f t="shared" ref="O466:O471" si="84">$H$9+273.15</f>
        <v>313.14999999999998</v>
      </c>
      <c r="P466" s="15">
        <f t="shared" si="74"/>
        <v>40</v>
      </c>
      <c r="Q466" s="15">
        <f t="shared" ref="Q466:Q471" si="85">$I$9+273.15</f>
        <v>328.15</v>
      </c>
      <c r="R466" s="15">
        <f t="shared" si="75"/>
        <v>55</v>
      </c>
      <c r="S466" s="15">
        <v>8.6174000000000005E-5</v>
      </c>
      <c r="T466" s="15">
        <v>0.4</v>
      </c>
      <c r="U466" s="15" t="s">
        <v>70</v>
      </c>
      <c r="V466" s="15">
        <v>3</v>
      </c>
      <c r="W466" s="15" t="s">
        <v>551</v>
      </c>
      <c r="X466" s="15">
        <f t="shared" si="76"/>
        <v>5.1188252000049976</v>
      </c>
      <c r="Y466" s="15" t="e">
        <f t="shared" si="83"/>
        <v>#DIV/0!</v>
      </c>
    </row>
    <row r="467" spans="2:25" hidden="1" x14ac:dyDescent="0.4">
      <c r="B467" s="1">
        <v>7</v>
      </c>
      <c r="C467" s="1" t="s">
        <v>74</v>
      </c>
      <c r="D467" s="1" t="s">
        <v>75</v>
      </c>
      <c r="E467" s="1" t="s">
        <v>13</v>
      </c>
      <c r="F467" s="1" t="s">
        <v>519</v>
      </c>
      <c r="G467" s="1">
        <v>6</v>
      </c>
      <c r="H467" s="1">
        <v>0.43653900000000001</v>
      </c>
      <c r="I467" s="1">
        <v>0.43653900000000001</v>
      </c>
      <c r="J467" s="1">
        <f t="shared" si="79"/>
        <v>2</v>
      </c>
      <c r="K467" s="1">
        <f t="shared" si="78"/>
        <v>0.87307800000000002</v>
      </c>
      <c r="L467" s="15">
        <f t="shared" si="80"/>
        <v>1</v>
      </c>
      <c r="M467" s="1">
        <v>1</v>
      </c>
      <c r="N467" s="1"/>
      <c r="O467" s="15">
        <f t="shared" si="84"/>
        <v>313.14999999999998</v>
      </c>
      <c r="P467" s="15">
        <f t="shared" si="74"/>
        <v>40</v>
      </c>
      <c r="Q467" s="15">
        <f t="shared" si="85"/>
        <v>328.15</v>
      </c>
      <c r="R467" s="15">
        <f t="shared" si="75"/>
        <v>55</v>
      </c>
      <c r="S467" s="15">
        <v>8.6174000000000005E-5</v>
      </c>
      <c r="T467" s="15">
        <v>0.4</v>
      </c>
      <c r="U467" s="15" t="s">
        <v>70</v>
      </c>
      <c r="V467" s="15">
        <v>3</v>
      </c>
      <c r="W467" s="15" t="s">
        <v>551</v>
      </c>
      <c r="X467" s="15">
        <f t="shared" si="76"/>
        <v>5.1188252000049976</v>
      </c>
      <c r="Y467" s="15" t="e">
        <f t="shared" si="83"/>
        <v>#DIV/0!</v>
      </c>
    </row>
    <row r="468" spans="2:25" hidden="1" x14ac:dyDescent="0.4">
      <c r="B468" s="1">
        <v>7</v>
      </c>
      <c r="C468" s="1" t="s">
        <v>85</v>
      </c>
      <c r="D468" s="1" t="s">
        <v>207</v>
      </c>
      <c r="E468" s="1" t="s">
        <v>9</v>
      </c>
      <c r="F468" s="1" t="s">
        <v>10</v>
      </c>
      <c r="G468" s="1">
        <v>4</v>
      </c>
      <c r="H468" s="1">
        <v>1.3866E-2</v>
      </c>
      <c r="I468" s="1">
        <v>8.3195000000000005E-2</v>
      </c>
      <c r="J468" s="1">
        <f t="shared" si="79"/>
        <v>2</v>
      </c>
      <c r="K468" s="1">
        <f t="shared" si="78"/>
        <v>0.16639000000000001</v>
      </c>
      <c r="L468" s="15">
        <f t="shared" si="80"/>
        <v>1</v>
      </c>
      <c r="M468" s="1">
        <v>1</v>
      </c>
      <c r="N468" s="1"/>
      <c r="O468" s="15">
        <f t="shared" si="84"/>
        <v>313.14999999999998</v>
      </c>
      <c r="P468" s="15">
        <f t="shared" si="74"/>
        <v>40</v>
      </c>
      <c r="Q468" s="15">
        <f t="shared" si="85"/>
        <v>328.15</v>
      </c>
      <c r="R468" s="15">
        <f t="shared" si="75"/>
        <v>55</v>
      </c>
      <c r="S468" s="15">
        <v>8.6174000000000005E-5</v>
      </c>
      <c r="T468" s="15">
        <v>0.05</v>
      </c>
      <c r="U468" s="15" t="s">
        <v>70</v>
      </c>
      <c r="V468" s="15">
        <v>3</v>
      </c>
      <c r="W468" s="15" t="s">
        <v>551</v>
      </c>
      <c r="X468" s="15">
        <f t="shared" si="76"/>
        <v>2.8293773340314585</v>
      </c>
      <c r="Y468" s="15" t="e">
        <f t="shared" si="83"/>
        <v>#DIV/0!</v>
      </c>
    </row>
    <row r="469" spans="2:25" hidden="1" x14ac:dyDescent="0.4">
      <c r="B469" s="1">
        <v>7</v>
      </c>
      <c r="C469" s="1" t="s">
        <v>85</v>
      </c>
      <c r="D469" s="1" t="s">
        <v>208</v>
      </c>
      <c r="E469" s="1" t="s">
        <v>9</v>
      </c>
      <c r="F469" s="1" t="s">
        <v>10</v>
      </c>
      <c r="G469" s="1">
        <v>2</v>
      </c>
      <c r="H469" s="1">
        <v>1.0886E-2</v>
      </c>
      <c r="I469" s="1">
        <v>4.3543999999999999E-2</v>
      </c>
      <c r="J469" s="1">
        <f t="shared" si="79"/>
        <v>2</v>
      </c>
      <c r="K469" s="1">
        <f t="shared" ref="K469:K532" si="86">I469*J469</f>
        <v>8.7087999999999999E-2</v>
      </c>
      <c r="L469" s="15">
        <f t="shared" si="80"/>
        <v>1</v>
      </c>
      <c r="M469" s="1">
        <v>1</v>
      </c>
      <c r="N469" s="1"/>
      <c r="O469" s="15">
        <f t="shared" si="84"/>
        <v>313.14999999999998</v>
      </c>
      <c r="P469" s="15">
        <f t="shared" si="74"/>
        <v>40</v>
      </c>
      <c r="Q469" s="15">
        <f t="shared" si="85"/>
        <v>328.15</v>
      </c>
      <c r="R469" s="15">
        <f t="shared" si="75"/>
        <v>55</v>
      </c>
      <c r="S469" s="15">
        <v>8.6174000000000005E-5</v>
      </c>
      <c r="T469" s="15">
        <v>0.05</v>
      </c>
      <c r="U469" s="15" t="s">
        <v>70</v>
      </c>
      <c r="V469" s="15">
        <v>3</v>
      </c>
      <c r="W469" s="15" t="s">
        <v>551</v>
      </c>
      <c r="X469" s="15">
        <f t="shared" si="76"/>
        <v>2.8293773340314585</v>
      </c>
      <c r="Y469" s="15" t="e">
        <f t="shared" si="83"/>
        <v>#DIV/0!</v>
      </c>
    </row>
    <row r="470" spans="2:25" hidden="1" x14ac:dyDescent="0.4">
      <c r="B470" s="1">
        <v>7</v>
      </c>
      <c r="C470" s="1" t="s">
        <v>41</v>
      </c>
      <c r="D470" s="1" t="s">
        <v>486</v>
      </c>
      <c r="E470" s="1" t="s">
        <v>7</v>
      </c>
      <c r="F470" s="1" t="s">
        <v>8</v>
      </c>
      <c r="G470" s="1">
        <v>1</v>
      </c>
      <c r="H470" s="1">
        <v>4.5899999999999999E-4</v>
      </c>
      <c r="I470" s="1">
        <v>9.19E-4</v>
      </c>
      <c r="J470" s="1">
        <f t="shared" si="79"/>
        <v>2</v>
      </c>
      <c r="K470" s="1">
        <f t="shared" si="86"/>
        <v>1.838E-3</v>
      </c>
      <c r="L470" s="15">
        <f t="shared" si="80"/>
        <v>1</v>
      </c>
      <c r="M470" s="1">
        <v>1</v>
      </c>
      <c r="N470" s="1"/>
      <c r="O470" s="15">
        <f t="shared" si="84"/>
        <v>313.14999999999998</v>
      </c>
      <c r="P470" s="15">
        <f t="shared" si="74"/>
        <v>40</v>
      </c>
      <c r="Q470" s="15">
        <f t="shared" si="85"/>
        <v>328.15</v>
      </c>
      <c r="R470" s="15">
        <f t="shared" si="75"/>
        <v>55</v>
      </c>
      <c r="S470" s="15">
        <v>8.6174000000000005E-5</v>
      </c>
      <c r="T470" s="15">
        <v>0.15</v>
      </c>
      <c r="U470" s="15" t="s">
        <v>70</v>
      </c>
      <c r="V470" s="15">
        <v>3</v>
      </c>
      <c r="W470" s="15" t="s">
        <v>551</v>
      </c>
      <c r="X470" s="15">
        <f t="shared" si="76"/>
        <v>3.3516327182774051</v>
      </c>
      <c r="Y470" s="15" t="e">
        <f t="shared" si="83"/>
        <v>#DIV/0!</v>
      </c>
    </row>
    <row r="471" spans="2:25" hidden="1" x14ac:dyDescent="0.4">
      <c r="B471" s="1">
        <v>7</v>
      </c>
      <c r="C471" s="1" t="s">
        <v>41</v>
      </c>
      <c r="D471" s="1" t="s">
        <v>210</v>
      </c>
      <c r="E471" s="1" t="s">
        <v>7</v>
      </c>
      <c r="F471" s="1" t="s">
        <v>8</v>
      </c>
      <c r="G471" s="1">
        <v>1</v>
      </c>
      <c r="H471" s="1">
        <v>4.5899999999999999E-4</v>
      </c>
      <c r="I471" s="1">
        <v>4.5899999999999999E-4</v>
      </c>
      <c r="J471" s="1">
        <f t="shared" si="79"/>
        <v>2</v>
      </c>
      <c r="K471" s="1">
        <f t="shared" si="86"/>
        <v>9.1799999999999998E-4</v>
      </c>
      <c r="L471" s="15">
        <f t="shared" si="80"/>
        <v>1</v>
      </c>
      <c r="M471" s="1">
        <v>1</v>
      </c>
      <c r="N471" s="1"/>
      <c r="O471" s="15">
        <f t="shared" si="84"/>
        <v>313.14999999999998</v>
      </c>
      <c r="P471" s="15">
        <f t="shared" si="74"/>
        <v>40</v>
      </c>
      <c r="Q471" s="15">
        <f t="shared" si="85"/>
        <v>328.15</v>
      </c>
      <c r="R471" s="15">
        <f t="shared" si="75"/>
        <v>55</v>
      </c>
      <c r="S471" s="15">
        <v>8.6174000000000005E-5</v>
      </c>
      <c r="T471" s="15">
        <v>0.15</v>
      </c>
      <c r="U471" s="15" t="s">
        <v>70</v>
      </c>
      <c r="V471" s="15">
        <v>3</v>
      </c>
      <c r="W471" s="15" t="s">
        <v>551</v>
      </c>
      <c r="X471" s="15">
        <f t="shared" si="76"/>
        <v>3.3516327182774051</v>
      </c>
      <c r="Y471" s="15" t="e">
        <f t="shared" si="83"/>
        <v>#DIV/0!</v>
      </c>
    </row>
    <row r="472" spans="2:25" x14ac:dyDescent="0.4">
      <c r="B472" s="2">
        <v>6</v>
      </c>
      <c r="C472" s="2" t="s">
        <v>106</v>
      </c>
      <c r="D472" s="2" t="s">
        <v>487</v>
      </c>
      <c r="E472" s="2" t="s">
        <v>512</v>
      </c>
      <c r="F472" s="2" t="s">
        <v>512</v>
      </c>
      <c r="G472" s="2">
        <v>1</v>
      </c>
      <c r="H472" s="2">
        <v>57.383257999999998</v>
      </c>
      <c r="I472" s="2">
        <v>57.383257999999998</v>
      </c>
      <c r="J472" s="2">
        <f t="shared" si="79"/>
        <v>2</v>
      </c>
      <c r="K472" s="2">
        <f t="shared" si="86"/>
        <v>114.766516</v>
      </c>
      <c r="L472" s="2" t="s">
        <v>528</v>
      </c>
      <c r="M472" s="2">
        <v>0</v>
      </c>
      <c r="N472" s="1"/>
      <c r="O472" s="15"/>
      <c r="P472" s="15"/>
      <c r="Q472" s="15"/>
      <c r="R472" s="15"/>
      <c r="S472" s="15"/>
      <c r="T472" s="1"/>
      <c r="U472" s="1"/>
      <c r="V472" s="15"/>
      <c r="W472" s="15"/>
      <c r="X472" s="15"/>
      <c r="Y472" s="15"/>
    </row>
    <row r="473" spans="2:25" hidden="1" x14ac:dyDescent="0.4">
      <c r="B473" s="1">
        <v>7</v>
      </c>
      <c r="C473" s="1" t="s">
        <v>107</v>
      </c>
      <c r="D473" s="1" t="s">
        <v>212</v>
      </c>
      <c r="E473" s="1" t="s">
        <v>516</v>
      </c>
      <c r="F473" s="1" t="s">
        <v>522</v>
      </c>
      <c r="G473" s="1">
        <v>2</v>
      </c>
      <c r="H473" s="1">
        <v>1.1499999999999999</v>
      </c>
      <c r="I473" s="1">
        <v>1.1499999999999999</v>
      </c>
      <c r="J473" s="1">
        <f t="shared" ref="J473:J496" si="87">$J$376</f>
        <v>2</v>
      </c>
      <c r="K473" s="1">
        <f t="shared" si="86"/>
        <v>2.2999999999999998</v>
      </c>
      <c r="L473" s="15">
        <f t="shared" si="80"/>
        <v>1</v>
      </c>
      <c r="M473" s="1">
        <v>1</v>
      </c>
      <c r="N473" s="1"/>
      <c r="O473" s="15">
        <f>$H$9+273.15</f>
        <v>313.14999999999998</v>
      </c>
      <c r="P473" s="15">
        <f t="shared" ref="P473:P535" si="88">$H$11</f>
        <v>40</v>
      </c>
      <c r="Q473" s="15">
        <f>$I$9+273.15</f>
        <v>328.15</v>
      </c>
      <c r="R473" s="15">
        <f t="shared" ref="R473:R535" si="89">$I$11</f>
        <v>55</v>
      </c>
      <c r="S473" s="15">
        <v>8.6174000000000005E-5</v>
      </c>
      <c r="T473" s="15">
        <v>0.35</v>
      </c>
      <c r="U473" s="15" t="s">
        <v>70</v>
      </c>
      <c r="V473" s="15">
        <v>3</v>
      </c>
      <c r="W473" s="15" t="s">
        <v>551</v>
      </c>
      <c r="X473" s="15">
        <f t="shared" ref="X473:X535" si="90">EXP((T473/S473)*(1/O473-1/Q473))*((R473/P473)^V473)</f>
        <v>4.7031358521412709</v>
      </c>
      <c r="Y473" s="15" t="e">
        <f t="shared" si="83"/>
        <v>#DIV/0!</v>
      </c>
    </row>
    <row r="474" spans="2:25" hidden="1" x14ac:dyDescent="0.4">
      <c r="B474" s="1">
        <v>7</v>
      </c>
      <c r="C474" s="1" t="s">
        <v>108</v>
      </c>
      <c r="D474" s="1" t="s">
        <v>213</v>
      </c>
      <c r="E474" s="1" t="s">
        <v>516</v>
      </c>
      <c r="F474" s="1" t="s">
        <v>522</v>
      </c>
      <c r="G474" s="1">
        <v>1</v>
      </c>
      <c r="H474" s="1">
        <v>1.1499999999999999</v>
      </c>
      <c r="I474" s="1">
        <v>2.2999999999999998</v>
      </c>
      <c r="J474" s="1">
        <f t="shared" si="87"/>
        <v>2</v>
      </c>
      <c r="K474" s="1">
        <f t="shared" si="86"/>
        <v>4.5999999999999996</v>
      </c>
      <c r="L474" s="15">
        <f t="shared" si="80"/>
        <v>1</v>
      </c>
      <c r="M474" s="1">
        <v>1</v>
      </c>
      <c r="N474" s="1"/>
      <c r="O474" s="15">
        <f>$H$9+273.15</f>
        <v>313.14999999999998</v>
      </c>
      <c r="P474" s="15">
        <f t="shared" si="88"/>
        <v>40</v>
      </c>
      <c r="Q474" s="15">
        <f>$I$9+273.15</f>
        <v>328.15</v>
      </c>
      <c r="R474" s="15">
        <f t="shared" si="89"/>
        <v>55</v>
      </c>
      <c r="S474" s="15">
        <v>8.6174000000000005E-5</v>
      </c>
      <c r="T474" s="15">
        <v>0.35</v>
      </c>
      <c r="U474" s="15" t="s">
        <v>70</v>
      </c>
      <c r="V474" s="15">
        <v>3</v>
      </c>
      <c r="W474" s="15" t="s">
        <v>551</v>
      </c>
      <c r="X474" s="15">
        <f t="shared" si="90"/>
        <v>4.7031358521412709</v>
      </c>
      <c r="Y474" s="15" t="e">
        <f t="shared" si="83"/>
        <v>#DIV/0!</v>
      </c>
    </row>
    <row r="475" spans="2:25" hidden="1" x14ac:dyDescent="0.4">
      <c r="B475" s="1">
        <v>7</v>
      </c>
      <c r="C475" s="1" t="s">
        <v>110</v>
      </c>
      <c r="D475" s="1" t="s">
        <v>215</v>
      </c>
      <c r="E475" s="1" t="s">
        <v>512</v>
      </c>
      <c r="F475" s="1" t="s">
        <v>512</v>
      </c>
      <c r="G475" s="1">
        <v>1</v>
      </c>
      <c r="H475" s="1">
        <v>0.33329999999999999</v>
      </c>
      <c r="I475" s="1">
        <v>0.33329999999999999</v>
      </c>
      <c r="J475" s="1">
        <f t="shared" si="87"/>
        <v>2</v>
      </c>
      <c r="K475" s="1">
        <f t="shared" si="86"/>
        <v>0.66659999999999997</v>
      </c>
      <c r="L475" s="15">
        <f t="shared" si="80"/>
        <v>1</v>
      </c>
      <c r="M475" s="1">
        <v>1</v>
      </c>
      <c r="N475" s="1"/>
      <c r="O475" s="15">
        <f>$H$9+273.15</f>
        <v>313.14999999999998</v>
      </c>
      <c r="P475" s="15">
        <f t="shared" si="88"/>
        <v>40</v>
      </c>
      <c r="Q475" s="15">
        <f>$I$9+273.15</f>
        <v>328.15</v>
      </c>
      <c r="R475" s="15">
        <f t="shared" si="89"/>
        <v>55</v>
      </c>
      <c r="S475" s="15">
        <v>8.6174000000000005E-5</v>
      </c>
      <c r="T475" s="1">
        <v>0.35</v>
      </c>
      <c r="U475" s="15" t="s">
        <v>70</v>
      </c>
      <c r="V475" s="15">
        <v>3</v>
      </c>
      <c r="W475" s="15" t="s">
        <v>551</v>
      </c>
      <c r="X475" s="15">
        <f t="shared" si="90"/>
        <v>4.7031358521412709</v>
      </c>
      <c r="Y475" s="15" t="e">
        <f t="shared" si="83"/>
        <v>#DIV/0!</v>
      </c>
    </row>
    <row r="476" spans="2:25" x14ac:dyDescent="0.4">
      <c r="B476" s="2">
        <v>7</v>
      </c>
      <c r="C476" s="2" t="s">
        <v>111</v>
      </c>
      <c r="D476" s="2" t="s">
        <v>488</v>
      </c>
      <c r="E476" s="2" t="s">
        <v>512</v>
      </c>
      <c r="F476" s="2" t="s">
        <v>512</v>
      </c>
      <c r="G476" s="2">
        <v>1</v>
      </c>
      <c r="H476" s="2">
        <v>44.548865999999997</v>
      </c>
      <c r="I476" s="2">
        <v>44.548865999999997</v>
      </c>
      <c r="J476" s="2">
        <f t="shared" si="87"/>
        <v>2</v>
      </c>
      <c r="K476" s="2">
        <f t="shared" si="86"/>
        <v>89.097731999999993</v>
      </c>
      <c r="L476" s="2" t="s">
        <v>528</v>
      </c>
      <c r="M476" s="2">
        <v>0</v>
      </c>
      <c r="N476" s="1"/>
      <c r="O476" s="15"/>
      <c r="P476" s="15"/>
      <c r="Q476" s="15"/>
      <c r="R476" s="15"/>
      <c r="S476" s="15"/>
      <c r="T476" s="1"/>
      <c r="U476" s="1"/>
      <c r="V476" s="15"/>
      <c r="W476" s="15"/>
      <c r="X476" s="15"/>
      <c r="Y476" s="15"/>
    </row>
    <row r="477" spans="2:25" hidden="1" x14ac:dyDescent="0.4">
      <c r="B477" s="1">
        <v>8</v>
      </c>
      <c r="C477" s="1" t="s">
        <v>151</v>
      </c>
      <c r="D477" s="1" t="s">
        <v>489</v>
      </c>
      <c r="E477" s="1" t="s">
        <v>514</v>
      </c>
      <c r="F477" s="1" t="s">
        <v>14</v>
      </c>
      <c r="G477" s="1">
        <v>2</v>
      </c>
      <c r="H477" s="1">
        <v>2.075E-3</v>
      </c>
      <c r="I477" s="1">
        <v>2.075E-3</v>
      </c>
      <c r="J477" s="1">
        <f t="shared" si="87"/>
        <v>2</v>
      </c>
      <c r="K477" s="1">
        <f t="shared" si="86"/>
        <v>4.15E-3</v>
      </c>
      <c r="L477" s="15">
        <f t="shared" si="80"/>
        <v>1</v>
      </c>
      <c r="M477" s="1">
        <v>1</v>
      </c>
      <c r="N477" s="1"/>
      <c r="O477" s="15">
        <f t="shared" ref="O477:O508" si="91">$H$9+273.15</f>
        <v>313.14999999999998</v>
      </c>
      <c r="P477" s="15">
        <f t="shared" si="88"/>
        <v>40</v>
      </c>
      <c r="Q477" s="15">
        <f t="shared" ref="Q477:Q508" si="92">$I$9+273.15</f>
        <v>328.15</v>
      </c>
      <c r="R477" s="15">
        <f t="shared" si="89"/>
        <v>55</v>
      </c>
      <c r="S477" s="15">
        <v>8.6174000000000005E-5</v>
      </c>
      <c r="T477" s="15">
        <v>0.4</v>
      </c>
      <c r="U477" s="15" t="s">
        <v>70</v>
      </c>
      <c r="V477" s="15">
        <v>3</v>
      </c>
      <c r="W477" s="15" t="s">
        <v>551</v>
      </c>
      <c r="X477" s="15">
        <f t="shared" si="90"/>
        <v>5.1188252000049976</v>
      </c>
      <c r="Y477" s="15" t="e">
        <f t="shared" si="83"/>
        <v>#DIV/0!</v>
      </c>
    </row>
    <row r="478" spans="2:25" hidden="1" x14ac:dyDescent="0.4">
      <c r="B478" s="1">
        <v>8</v>
      </c>
      <c r="C478" s="1" t="s">
        <v>113</v>
      </c>
      <c r="D478" s="1" t="s">
        <v>218</v>
      </c>
      <c r="E478" s="1" t="s">
        <v>9</v>
      </c>
      <c r="F478" s="1" t="s">
        <v>523</v>
      </c>
      <c r="G478" s="1">
        <v>5</v>
      </c>
      <c r="H478" s="1">
        <v>1.2019E-2</v>
      </c>
      <c r="I478" s="1">
        <v>2.4039000000000001E-2</v>
      </c>
      <c r="J478" s="1">
        <f t="shared" si="87"/>
        <v>2</v>
      </c>
      <c r="K478" s="1">
        <f t="shared" si="86"/>
        <v>4.8078000000000003E-2</v>
      </c>
      <c r="L478" s="15">
        <f t="shared" si="80"/>
        <v>1</v>
      </c>
      <c r="M478" s="1">
        <v>1</v>
      </c>
      <c r="N478" s="1"/>
      <c r="O478" s="15">
        <f t="shared" si="91"/>
        <v>313.14999999999998</v>
      </c>
      <c r="P478" s="15">
        <f t="shared" si="88"/>
        <v>40</v>
      </c>
      <c r="Q478" s="15">
        <f t="shared" si="92"/>
        <v>328.15</v>
      </c>
      <c r="R478" s="15">
        <f t="shared" si="89"/>
        <v>55</v>
      </c>
      <c r="S478" s="15">
        <v>8.6174000000000005E-5</v>
      </c>
      <c r="T478" s="15">
        <v>0.4</v>
      </c>
      <c r="U478" s="15" t="s">
        <v>70</v>
      </c>
      <c r="V478" s="15">
        <v>3</v>
      </c>
      <c r="W478" s="15" t="s">
        <v>551</v>
      </c>
      <c r="X478" s="15">
        <f t="shared" si="90"/>
        <v>5.1188252000049976</v>
      </c>
      <c r="Y478" s="15" t="e">
        <f t="shared" si="83"/>
        <v>#DIV/0!</v>
      </c>
    </row>
    <row r="479" spans="2:25" hidden="1" x14ac:dyDescent="0.4">
      <c r="B479" s="1">
        <v>8</v>
      </c>
      <c r="C479" s="1" t="s">
        <v>113</v>
      </c>
      <c r="D479" s="1" t="s">
        <v>219</v>
      </c>
      <c r="E479" s="1" t="s">
        <v>9</v>
      </c>
      <c r="F479" s="1" t="s">
        <v>523</v>
      </c>
      <c r="G479" s="1">
        <v>1</v>
      </c>
      <c r="H479" s="1">
        <v>2.0412E-2</v>
      </c>
      <c r="I479" s="1">
        <v>0.102058</v>
      </c>
      <c r="J479" s="1">
        <f t="shared" si="87"/>
        <v>2</v>
      </c>
      <c r="K479" s="1">
        <f t="shared" si="86"/>
        <v>0.20411599999999999</v>
      </c>
      <c r="L479" s="15">
        <f t="shared" si="80"/>
        <v>1</v>
      </c>
      <c r="M479" s="1">
        <v>1</v>
      </c>
      <c r="N479" s="1"/>
      <c r="O479" s="15">
        <f t="shared" si="91"/>
        <v>313.14999999999998</v>
      </c>
      <c r="P479" s="15">
        <f t="shared" si="88"/>
        <v>40</v>
      </c>
      <c r="Q479" s="15">
        <f t="shared" si="92"/>
        <v>328.15</v>
      </c>
      <c r="R479" s="15">
        <f t="shared" si="89"/>
        <v>55</v>
      </c>
      <c r="S479" s="15">
        <v>8.6174000000000005E-5</v>
      </c>
      <c r="T479" s="15">
        <v>0.4</v>
      </c>
      <c r="U479" s="15" t="s">
        <v>70</v>
      </c>
      <c r="V479" s="15">
        <v>3</v>
      </c>
      <c r="W479" s="15" t="s">
        <v>551</v>
      </c>
      <c r="X479" s="15">
        <f t="shared" si="90"/>
        <v>5.1188252000049976</v>
      </c>
      <c r="Y479" s="15" t="e">
        <f t="shared" si="83"/>
        <v>#DIV/0!</v>
      </c>
    </row>
    <row r="480" spans="2:25" hidden="1" x14ac:dyDescent="0.4">
      <c r="B480" s="1">
        <v>8</v>
      </c>
      <c r="C480" s="1" t="s">
        <v>113</v>
      </c>
      <c r="D480" s="1" t="s">
        <v>490</v>
      </c>
      <c r="E480" s="1" t="s">
        <v>9</v>
      </c>
      <c r="F480" s="1" t="s">
        <v>523</v>
      </c>
      <c r="G480" s="1">
        <v>18</v>
      </c>
      <c r="H480" s="1">
        <v>2.0412E-2</v>
      </c>
      <c r="I480" s="1">
        <v>2.0412E-2</v>
      </c>
      <c r="J480" s="1">
        <f t="shared" si="87"/>
        <v>2</v>
      </c>
      <c r="K480" s="1">
        <f t="shared" si="86"/>
        <v>4.0823999999999999E-2</v>
      </c>
      <c r="L480" s="15">
        <f t="shared" si="80"/>
        <v>1</v>
      </c>
      <c r="M480" s="1">
        <v>1</v>
      </c>
      <c r="N480" s="1"/>
      <c r="O480" s="15">
        <f t="shared" si="91"/>
        <v>313.14999999999998</v>
      </c>
      <c r="P480" s="15">
        <f t="shared" si="88"/>
        <v>40</v>
      </c>
      <c r="Q480" s="15">
        <f t="shared" si="92"/>
        <v>328.15</v>
      </c>
      <c r="R480" s="15">
        <f t="shared" si="89"/>
        <v>55</v>
      </c>
      <c r="S480" s="15">
        <v>8.6174000000000005E-5</v>
      </c>
      <c r="T480" s="15">
        <v>0.4</v>
      </c>
      <c r="U480" s="15" t="s">
        <v>70</v>
      </c>
      <c r="V480" s="15">
        <v>3</v>
      </c>
      <c r="W480" s="15" t="s">
        <v>551</v>
      </c>
      <c r="X480" s="15">
        <f t="shared" si="90"/>
        <v>5.1188252000049976</v>
      </c>
      <c r="Y480" s="15" t="e">
        <f t="shared" si="83"/>
        <v>#DIV/0!</v>
      </c>
    </row>
    <row r="481" spans="2:25" hidden="1" x14ac:dyDescent="0.4">
      <c r="B481" s="1">
        <v>8</v>
      </c>
      <c r="C481" s="1" t="s">
        <v>114</v>
      </c>
      <c r="D481" s="1" t="s">
        <v>220</v>
      </c>
      <c r="E481" s="1" t="s">
        <v>19</v>
      </c>
      <c r="F481" s="1" t="s">
        <v>520</v>
      </c>
      <c r="G481" s="1">
        <v>2</v>
      </c>
      <c r="H481" s="1">
        <v>0.13200000000000001</v>
      </c>
      <c r="I481" s="1">
        <v>2.3759999999999999</v>
      </c>
      <c r="J481" s="1">
        <f t="shared" si="87"/>
        <v>2</v>
      </c>
      <c r="K481" s="1">
        <f t="shared" si="86"/>
        <v>4.7519999999999998</v>
      </c>
      <c r="L481" s="15">
        <f t="shared" si="80"/>
        <v>1</v>
      </c>
      <c r="M481" s="1">
        <v>1</v>
      </c>
      <c r="N481" s="1"/>
      <c r="O481" s="15">
        <f t="shared" si="91"/>
        <v>313.14999999999998</v>
      </c>
      <c r="P481" s="15">
        <f t="shared" si="88"/>
        <v>40</v>
      </c>
      <c r="Q481" s="15">
        <f t="shared" si="92"/>
        <v>328.15</v>
      </c>
      <c r="R481" s="15">
        <f t="shared" si="89"/>
        <v>55</v>
      </c>
      <c r="S481" s="15">
        <v>8.6174000000000005E-5</v>
      </c>
      <c r="T481" s="15">
        <v>0.15</v>
      </c>
      <c r="U481" s="15" t="s">
        <v>70</v>
      </c>
      <c r="V481" s="15">
        <v>3</v>
      </c>
      <c r="W481" s="15" t="s">
        <v>551</v>
      </c>
      <c r="X481" s="15">
        <f t="shared" si="90"/>
        <v>3.3516327182774051</v>
      </c>
      <c r="Y481" s="15" t="e">
        <f t="shared" si="83"/>
        <v>#DIV/0!</v>
      </c>
    </row>
    <row r="482" spans="2:25" hidden="1" x14ac:dyDescent="0.4">
      <c r="B482" s="1">
        <v>8</v>
      </c>
      <c r="C482" s="1" t="s">
        <v>114</v>
      </c>
      <c r="D482" s="1" t="s">
        <v>221</v>
      </c>
      <c r="E482" s="1" t="s">
        <v>19</v>
      </c>
      <c r="F482" s="1" t="s">
        <v>520</v>
      </c>
      <c r="G482" s="1">
        <v>1</v>
      </c>
      <c r="H482" s="1">
        <v>0.13200000000000001</v>
      </c>
      <c r="I482" s="1">
        <v>0.26400000000000001</v>
      </c>
      <c r="J482" s="1">
        <f t="shared" si="87"/>
        <v>2</v>
      </c>
      <c r="K482" s="1">
        <f t="shared" si="86"/>
        <v>0.52800000000000002</v>
      </c>
      <c r="L482" s="15">
        <f t="shared" si="80"/>
        <v>1</v>
      </c>
      <c r="M482" s="1">
        <v>1</v>
      </c>
      <c r="N482" s="1"/>
      <c r="O482" s="15">
        <f t="shared" si="91"/>
        <v>313.14999999999998</v>
      </c>
      <c r="P482" s="15">
        <f t="shared" si="88"/>
        <v>40</v>
      </c>
      <c r="Q482" s="15">
        <f t="shared" si="92"/>
        <v>328.15</v>
      </c>
      <c r="R482" s="15">
        <f t="shared" si="89"/>
        <v>55</v>
      </c>
      <c r="S482" s="15">
        <v>8.6174000000000005E-5</v>
      </c>
      <c r="T482" s="15">
        <v>0.15</v>
      </c>
      <c r="U482" s="15" t="s">
        <v>70</v>
      </c>
      <c r="V482" s="15">
        <v>3</v>
      </c>
      <c r="W482" s="15" t="s">
        <v>551</v>
      </c>
      <c r="X482" s="15">
        <f t="shared" si="90"/>
        <v>3.3516327182774051</v>
      </c>
      <c r="Y482" s="15" t="e">
        <f t="shared" si="83"/>
        <v>#DIV/0!</v>
      </c>
    </row>
    <row r="483" spans="2:25" hidden="1" x14ac:dyDescent="0.4">
      <c r="B483" s="1">
        <v>8</v>
      </c>
      <c r="C483" s="1" t="s">
        <v>74</v>
      </c>
      <c r="D483" s="1" t="s">
        <v>222</v>
      </c>
      <c r="E483" s="1" t="s">
        <v>13</v>
      </c>
      <c r="F483" s="1" t="s">
        <v>519</v>
      </c>
      <c r="G483" s="1">
        <v>6</v>
      </c>
      <c r="H483" s="1">
        <v>0.43653900000000001</v>
      </c>
      <c r="I483" s="1">
        <v>0.43653900000000001</v>
      </c>
      <c r="J483" s="1">
        <f t="shared" si="87"/>
        <v>2</v>
      </c>
      <c r="K483" s="1">
        <f t="shared" si="86"/>
        <v>0.87307800000000002</v>
      </c>
      <c r="L483" s="15">
        <f t="shared" si="80"/>
        <v>1</v>
      </c>
      <c r="M483" s="1">
        <v>1</v>
      </c>
      <c r="N483" s="1"/>
      <c r="O483" s="15">
        <f t="shared" si="91"/>
        <v>313.14999999999998</v>
      </c>
      <c r="P483" s="15">
        <f t="shared" si="88"/>
        <v>40</v>
      </c>
      <c r="Q483" s="15">
        <f t="shared" si="92"/>
        <v>328.15</v>
      </c>
      <c r="R483" s="15">
        <f t="shared" si="89"/>
        <v>55</v>
      </c>
      <c r="S483" s="15">
        <v>8.6174000000000005E-5</v>
      </c>
      <c r="T483" s="15">
        <v>0.4</v>
      </c>
      <c r="U483" s="15" t="s">
        <v>70</v>
      </c>
      <c r="V483" s="15">
        <v>3</v>
      </c>
      <c r="W483" s="15" t="s">
        <v>551</v>
      </c>
      <c r="X483" s="15">
        <f t="shared" si="90"/>
        <v>5.1188252000049976</v>
      </c>
      <c r="Y483" s="15" t="e">
        <f t="shared" si="83"/>
        <v>#DIV/0!</v>
      </c>
    </row>
    <row r="484" spans="2:25" hidden="1" x14ac:dyDescent="0.4">
      <c r="B484" s="1">
        <v>8</v>
      </c>
      <c r="C484" s="1" t="s">
        <v>74</v>
      </c>
      <c r="D484" s="1" t="s">
        <v>223</v>
      </c>
      <c r="E484" s="1" t="s">
        <v>13</v>
      </c>
      <c r="F484" s="1" t="s">
        <v>519</v>
      </c>
      <c r="G484" s="1">
        <v>2</v>
      </c>
      <c r="H484" s="1">
        <v>0.43653900000000001</v>
      </c>
      <c r="I484" s="1">
        <v>2.6192340000000001</v>
      </c>
      <c r="J484" s="1">
        <f t="shared" si="87"/>
        <v>2</v>
      </c>
      <c r="K484" s="1">
        <f t="shared" si="86"/>
        <v>5.2384680000000001</v>
      </c>
      <c r="L484" s="15">
        <f t="shared" si="80"/>
        <v>1</v>
      </c>
      <c r="M484" s="1">
        <v>1</v>
      </c>
      <c r="N484" s="1"/>
      <c r="O484" s="15">
        <f t="shared" si="91"/>
        <v>313.14999999999998</v>
      </c>
      <c r="P484" s="15">
        <f t="shared" si="88"/>
        <v>40</v>
      </c>
      <c r="Q484" s="15">
        <f t="shared" si="92"/>
        <v>328.15</v>
      </c>
      <c r="R484" s="15">
        <f t="shared" si="89"/>
        <v>55</v>
      </c>
      <c r="S484" s="15">
        <v>8.6174000000000005E-5</v>
      </c>
      <c r="T484" s="15">
        <v>0.4</v>
      </c>
      <c r="U484" s="15" t="s">
        <v>70</v>
      </c>
      <c r="V484" s="15">
        <v>3</v>
      </c>
      <c r="W484" s="15" t="s">
        <v>551</v>
      </c>
      <c r="X484" s="15">
        <f t="shared" si="90"/>
        <v>5.1188252000049976</v>
      </c>
      <c r="Y484" s="15" t="e">
        <f t="shared" si="83"/>
        <v>#DIV/0!</v>
      </c>
    </row>
    <row r="485" spans="2:25" hidden="1" x14ac:dyDescent="0.4">
      <c r="B485" s="1">
        <v>8</v>
      </c>
      <c r="C485" s="1" t="s">
        <v>74</v>
      </c>
      <c r="D485" s="1" t="s">
        <v>224</v>
      </c>
      <c r="E485" s="1" t="s">
        <v>13</v>
      </c>
      <c r="F485" s="1" t="s">
        <v>519</v>
      </c>
      <c r="G485" s="1">
        <v>1</v>
      </c>
      <c r="H485" s="1">
        <v>0.43653900000000001</v>
      </c>
      <c r="I485" s="1">
        <v>0.87307800000000002</v>
      </c>
      <c r="J485" s="1">
        <f t="shared" si="87"/>
        <v>2</v>
      </c>
      <c r="K485" s="1">
        <f t="shared" si="86"/>
        <v>1.746156</v>
      </c>
      <c r="L485" s="15">
        <f t="shared" si="80"/>
        <v>1</v>
      </c>
      <c r="M485" s="1">
        <v>1</v>
      </c>
      <c r="N485" s="1"/>
      <c r="O485" s="15">
        <f t="shared" si="91"/>
        <v>313.14999999999998</v>
      </c>
      <c r="P485" s="15">
        <f t="shared" si="88"/>
        <v>40</v>
      </c>
      <c r="Q485" s="15">
        <f t="shared" si="92"/>
        <v>328.15</v>
      </c>
      <c r="R485" s="15">
        <f t="shared" si="89"/>
        <v>55</v>
      </c>
      <c r="S485" s="15">
        <v>8.6174000000000005E-5</v>
      </c>
      <c r="T485" s="15">
        <v>0.4</v>
      </c>
      <c r="U485" s="15" t="s">
        <v>70</v>
      </c>
      <c r="V485" s="15">
        <v>3</v>
      </c>
      <c r="W485" s="15" t="s">
        <v>551</v>
      </c>
      <c r="X485" s="15">
        <f t="shared" si="90"/>
        <v>5.1188252000049976</v>
      </c>
      <c r="Y485" s="15" t="e">
        <f t="shared" si="83"/>
        <v>#DIV/0!</v>
      </c>
    </row>
    <row r="486" spans="2:25" hidden="1" x14ac:dyDescent="0.4">
      <c r="B486" s="1">
        <v>8</v>
      </c>
      <c r="C486" s="1" t="s">
        <v>74</v>
      </c>
      <c r="D486" s="1" t="s">
        <v>225</v>
      </c>
      <c r="E486" s="1" t="s">
        <v>13</v>
      </c>
      <c r="F486" s="1" t="s">
        <v>519</v>
      </c>
      <c r="G486" s="1">
        <v>1</v>
      </c>
      <c r="H486" s="1">
        <v>0.43653900000000001</v>
      </c>
      <c r="I486" s="1">
        <v>0.43653900000000001</v>
      </c>
      <c r="J486" s="1">
        <f t="shared" si="87"/>
        <v>2</v>
      </c>
      <c r="K486" s="1">
        <f t="shared" si="86"/>
        <v>0.87307800000000002</v>
      </c>
      <c r="L486" s="15">
        <f t="shared" si="80"/>
        <v>1</v>
      </c>
      <c r="M486" s="1">
        <v>1</v>
      </c>
      <c r="N486" s="1"/>
      <c r="O486" s="15">
        <f t="shared" si="91"/>
        <v>313.14999999999998</v>
      </c>
      <c r="P486" s="15">
        <f t="shared" si="88"/>
        <v>40</v>
      </c>
      <c r="Q486" s="15">
        <f t="shared" si="92"/>
        <v>328.15</v>
      </c>
      <c r="R486" s="15">
        <f t="shared" si="89"/>
        <v>55</v>
      </c>
      <c r="S486" s="15">
        <v>8.6174000000000005E-5</v>
      </c>
      <c r="T486" s="15">
        <v>0.4</v>
      </c>
      <c r="U486" s="15" t="s">
        <v>70</v>
      </c>
      <c r="V486" s="15">
        <v>3</v>
      </c>
      <c r="W486" s="15" t="s">
        <v>551</v>
      </c>
      <c r="X486" s="15">
        <f t="shared" si="90"/>
        <v>5.1188252000049976</v>
      </c>
      <c r="Y486" s="15" t="e">
        <f t="shared" si="83"/>
        <v>#DIV/0!</v>
      </c>
    </row>
    <row r="487" spans="2:25" hidden="1" x14ac:dyDescent="0.4">
      <c r="B487" s="1">
        <v>8</v>
      </c>
      <c r="C487" s="1" t="s">
        <v>74</v>
      </c>
      <c r="D487" s="1" t="s">
        <v>226</v>
      </c>
      <c r="E487" s="1" t="s">
        <v>13</v>
      </c>
      <c r="F487" s="1" t="s">
        <v>519</v>
      </c>
      <c r="G487" s="1">
        <v>2</v>
      </c>
      <c r="H487" s="1">
        <v>0.43653900000000001</v>
      </c>
      <c r="I487" s="1">
        <v>0.43653900000000001</v>
      </c>
      <c r="J487" s="1">
        <f t="shared" si="87"/>
        <v>2</v>
      </c>
      <c r="K487" s="1">
        <f t="shared" si="86"/>
        <v>0.87307800000000002</v>
      </c>
      <c r="L487" s="15">
        <f t="shared" si="80"/>
        <v>1</v>
      </c>
      <c r="M487" s="1">
        <v>1</v>
      </c>
      <c r="N487" s="1"/>
      <c r="O487" s="15">
        <f t="shared" si="91"/>
        <v>313.14999999999998</v>
      </c>
      <c r="P487" s="15">
        <f t="shared" si="88"/>
        <v>40</v>
      </c>
      <c r="Q487" s="15">
        <f t="shared" si="92"/>
        <v>328.15</v>
      </c>
      <c r="R487" s="15">
        <f t="shared" si="89"/>
        <v>55</v>
      </c>
      <c r="S487" s="15">
        <v>8.6174000000000005E-5</v>
      </c>
      <c r="T487" s="15">
        <v>0.4</v>
      </c>
      <c r="U487" s="15" t="s">
        <v>70</v>
      </c>
      <c r="V487" s="15">
        <v>3</v>
      </c>
      <c r="W487" s="15" t="s">
        <v>551</v>
      </c>
      <c r="X487" s="15">
        <f t="shared" si="90"/>
        <v>5.1188252000049976</v>
      </c>
      <c r="Y487" s="15" t="e">
        <f t="shared" si="83"/>
        <v>#DIV/0!</v>
      </c>
    </row>
    <row r="488" spans="2:25" hidden="1" x14ac:dyDescent="0.4">
      <c r="B488" s="1">
        <v>8</v>
      </c>
      <c r="C488" s="1" t="s">
        <v>74</v>
      </c>
      <c r="D488" s="1" t="s">
        <v>453</v>
      </c>
      <c r="E488" s="1" t="s">
        <v>13</v>
      </c>
      <c r="F488" s="1" t="s">
        <v>519</v>
      </c>
      <c r="G488" s="1">
        <v>1</v>
      </c>
      <c r="H488" s="1">
        <v>0.43653900000000001</v>
      </c>
      <c r="I488" s="1">
        <v>0.87307800000000002</v>
      </c>
      <c r="J488" s="1">
        <f t="shared" si="87"/>
        <v>2</v>
      </c>
      <c r="K488" s="1">
        <f t="shared" si="86"/>
        <v>1.746156</v>
      </c>
      <c r="L488" s="15">
        <f t="shared" si="80"/>
        <v>1</v>
      </c>
      <c r="M488" s="1">
        <v>1</v>
      </c>
      <c r="N488" s="1"/>
      <c r="O488" s="15">
        <f t="shared" si="91"/>
        <v>313.14999999999998</v>
      </c>
      <c r="P488" s="15">
        <f t="shared" si="88"/>
        <v>40</v>
      </c>
      <c r="Q488" s="15">
        <f t="shared" si="92"/>
        <v>328.15</v>
      </c>
      <c r="R488" s="15">
        <f t="shared" si="89"/>
        <v>55</v>
      </c>
      <c r="S488" s="15">
        <v>8.6174000000000005E-5</v>
      </c>
      <c r="T488" s="15">
        <v>0.4</v>
      </c>
      <c r="U488" s="15" t="s">
        <v>70</v>
      </c>
      <c r="V488" s="15">
        <v>3</v>
      </c>
      <c r="W488" s="15" t="s">
        <v>551</v>
      </c>
      <c r="X488" s="15">
        <f t="shared" si="90"/>
        <v>5.1188252000049976</v>
      </c>
      <c r="Y488" s="15" t="e">
        <f t="shared" si="83"/>
        <v>#DIV/0!</v>
      </c>
    </row>
    <row r="489" spans="2:25" hidden="1" x14ac:dyDescent="0.4">
      <c r="B489" s="1">
        <v>8</v>
      </c>
      <c r="C489" s="1" t="s">
        <v>74</v>
      </c>
      <c r="D489" s="1" t="s">
        <v>228</v>
      </c>
      <c r="E489" s="1" t="s">
        <v>13</v>
      </c>
      <c r="F489" s="1" t="s">
        <v>519</v>
      </c>
      <c r="G489" s="1">
        <v>2</v>
      </c>
      <c r="H489" s="1">
        <v>0.43653900000000001</v>
      </c>
      <c r="I489" s="1">
        <v>0.43653900000000001</v>
      </c>
      <c r="J489" s="1">
        <f t="shared" si="87"/>
        <v>2</v>
      </c>
      <c r="K489" s="1">
        <f t="shared" si="86"/>
        <v>0.87307800000000002</v>
      </c>
      <c r="L489" s="15">
        <f t="shared" si="80"/>
        <v>1</v>
      </c>
      <c r="M489" s="1">
        <v>1</v>
      </c>
      <c r="N489" s="1"/>
      <c r="O489" s="15">
        <f t="shared" si="91"/>
        <v>313.14999999999998</v>
      </c>
      <c r="P489" s="15">
        <f t="shared" si="88"/>
        <v>40</v>
      </c>
      <c r="Q489" s="15">
        <f t="shared" si="92"/>
        <v>328.15</v>
      </c>
      <c r="R489" s="15">
        <f t="shared" si="89"/>
        <v>55</v>
      </c>
      <c r="S489" s="15">
        <v>8.6174000000000005E-5</v>
      </c>
      <c r="T489" s="15">
        <v>0.4</v>
      </c>
      <c r="U489" s="15" t="s">
        <v>70</v>
      </c>
      <c r="V489" s="15">
        <v>3</v>
      </c>
      <c r="W489" s="15" t="s">
        <v>551</v>
      </c>
      <c r="X489" s="15">
        <f t="shared" si="90"/>
        <v>5.1188252000049976</v>
      </c>
      <c r="Y489" s="15" t="e">
        <f t="shared" si="83"/>
        <v>#DIV/0!</v>
      </c>
    </row>
    <row r="490" spans="2:25" hidden="1" x14ac:dyDescent="0.4">
      <c r="B490" s="1">
        <v>8</v>
      </c>
      <c r="C490" s="1" t="s">
        <v>74</v>
      </c>
      <c r="D490" s="1" t="s">
        <v>241</v>
      </c>
      <c r="E490" s="1" t="s">
        <v>13</v>
      </c>
      <c r="F490" s="1" t="s">
        <v>519</v>
      </c>
      <c r="G490" s="1">
        <v>2</v>
      </c>
      <c r="H490" s="1">
        <v>0.43653900000000001</v>
      </c>
      <c r="I490" s="1">
        <v>0.87307800000000002</v>
      </c>
      <c r="J490" s="1">
        <f t="shared" si="87"/>
        <v>2</v>
      </c>
      <c r="K490" s="1">
        <f t="shared" si="86"/>
        <v>1.746156</v>
      </c>
      <c r="L490" s="15">
        <f t="shared" si="80"/>
        <v>1</v>
      </c>
      <c r="M490" s="1">
        <v>1</v>
      </c>
      <c r="N490" s="1"/>
      <c r="O490" s="15">
        <f t="shared" si="91"/>
        <v>313.14999999999998</v>
      </c>
      <c r="P490" s="15">
        <f t="shared" si="88"/>
        <v>40</v>
      </c>
      <c r="Q490" s="15">
        <f t="shared" si="92"/>
        <v>328.15</v>
      </c>
      <c r="R490" s="15">
        <f t="shared" si="89"/>
        <v>55</v>
      </c>
      <c r="S490" s="15">
        <v>8.6174000000000005E-5</v>
      </c>
      <c r="T490" s="15">
        <v>0.4</v>
      </c>
      <c r="U490" s="15" t="s">
        <v>70</v>
      </c>
      <c r="V490" s="15">
        <v>3</v>
      </c>
      <c r="W490" s="15" t="s">
        <v>551</v>
      </c>
      <c r="X490" s="15">
        <f t="shared" si="90"/>
        <v>5.1188252000049976</v>
      </c>
      <c r="Y490" s="15" t="e">
        <f t="shared" si="83"/>
        <v>#DIV/0!</v>
      </c>
    </row>
    <row r="491" spans="2:25" hidden="1" x14ac:dyDescent="0.4">
      <c r="B491" s="1">
        <v>8</v>
      </c>
      <c r="C491" s="1" t="s">
        <v>74</v>
      </c>
      <c r="D491" s="1" t="s">
        <v>236</v>
      </c>
      <c r="E491" s="1" t="s">
        <v>13</v>
      </c>
      <c r="F491" s="1" t="s">
        <v>519</v>
      </c>
      <c r="G491" s="1">
        <v>1</v>
      </c>
      <c r="H491" s="1">
        <v>0.43653900000000001</v>
      </c>
      <c r="I491" s="1">
        <v>0.87307800000000002</v>
      </c>
      <c r="J491" s="1">
        <f t="shared" si="87"/>
        <v>2</v>
      </c>
      <c r="K491" s="1">
        <f t="shared" si="86"/>
        <v>1.746156</v>
      </c>
      <c r="L491" s="15">
        <f t="shared" si="80"/>
        <v>1</v>
      </c>
      <c r="M491" s="1">
        <v>1</v>
      </c>
      <c r="N491" s="1"/>
      <c r="O491" s="15">
        <f t="shared" si="91"/>
        <v>313.14999999999998</v>
      </c>
      <c r="P491" s="15">
        <f t="shared" si="88"/>
        <v>40</v>
      </c>
      <c r="Q491" s="15">
        <f t="shared" si="92"/>
        <v>328.15</v>
      </c>
      <c r="R491" s="15">
        <f t="shared" si="89"/>
        <v>55</v>
      </c>
      <c r="S491" s="15">
        <v>8.6174000000000005E-5</v>
      </c>
      <c r="T491" s="15">
        <v>0.4</v>
      </c>
      <c r="U491" s="15" t="s">
        <v>70</v>
      </c>
      <c r="V491" s="15">
        <v>3</v>
      </c>
      <c r="W491" s="15" t="s">
        <v>551</v>
      </c>
      <c r="X491" s="15">
        <f t="shared" si="90"/>
        <v>5.1188252000049976</v>
      </c>
      <c r="Y491" s="15" t="e">
        <f t="shared" si="83"/>
        <v>#DIV/0!</v>
      </c>
    </row>
    <row r="492" spans="2:25" hidden="1" x14ac:dyDescent="0.4">
      <c r="B492" s="1">
        <v>8</v>
      </c>
      <c r="C492" s="1" t="s">
        <v>74</v>
      </c>
      <c r="D492" s="1" t="s">
        <v>233</v>
      </c>
      <c r="E492" s="1" t="s">
        <v>13</v>
      </c>
      <c r="F492" s="1" t="s">
        <v>519</v>
      </c>
      <c r="G492" s="1">
        <v>1</v>
      </c>
      <c r="H492" s="1">
        <v>0.43653900000000001</v>
      </c>
      <c r="I492" s="1">
        <v>0.43653900000000001</v>
      </c>
      <c r="J492" s="1">
        <f t="shared" si="87"/>
        <v>2</v>
      </c>
      <c r="K492" s="1">
        <f t="shared" si="86"/>
        <v>0.87307800000000002</v>
      </c>
      <c r="L492" s="15">
        <f t="shared" si="80"/>
        <v>1</v>
      </c>
      <c r="M492" s="1">
        <v>1</v>
      </c>
      <c r="N492" s="1"/>
      <c r="O492" s="15">
        <f t="shared" si="91"/>
        <v>313.14999999999998</v>
      </c>
      <c r="P492" s="15">
        <f t="shared" si="88"/>
        <v>40</v>
      </c>
      <c r="Q492" s="15">
        <f t="shared" si="92"/>
        <v>328.15</v>
      </c>
      <c r="R492" s="15">
        <f t="shared" si="89"/>
        <v>55</v>
      </c>
      <c r="S492" s="15">
        <v>8.6174000000000005E-5</v>
      </c>
      <c r="T492" s="15">
        <v>0.4</v>
      </c>
      <c r="U492" s="15" t="s">
        <v>70</v>
      </c>
      <c r="V492" s="15">
        <v>3</v>
      </c>
      <c r="W492" s="15" t="s">
        <v>551</v>
      </c>
      <c r="X492" s="15">
        <f t="shared" si="90"/>
        <v>5.1188252000049976</v>
      </c>
      <c r="Y492" s="15" t="e">
        <f t="shared" si="83"/>
        <v>#DIV/0!</v>
      </c>
    </row>
    <row r="493" spans="2:25" hidden="1" x14ac:dyDescent="0.4">
      <c r="B493" s="1">
        <v>8</v>
      </c>
      <c r="C493" s="1" t="s">
        <v>74</v>
      </c>
      <c r="D493" s="1" t="s">
        <v>238</v>
      </c>
      <c r="E493" s="1" t="s">
        <v>13</v>
      </c>
      <c r="F493" s="1" t="s">
        <v>519</v>
      </c>
      <c r="G493" s="1">
        <v>1</v>
      </c>
      <c r="H493" s="1">
        <v>0.43653900000000001</v>
      </c>
      <c r="I493" s="1">
        <v>0.43653900000000001</v>
      </c>
      <c r="J493" s="1">
        <f t="shared" si="87"/>
        <v>2</v>
      </c>
      <c r="K493" s="1">
        <f t="shared" si="86"/>
        <v>0.87307800000000002</v>
      </c>
      <c r="L493" s="15">
        <f t="shared" si="80"/>
        <v>1</v>
      </c>
      <c r="M493" s="1">
        <v>1</v>
      </c>
      <c r="N493" s="1"/>
      <c r="O493" s="15">
        <f t="shared" si="91"/>
        <v>313.14999999999998</v>
      </c>
      <c r="P493" s="15">
        <f t="shared" si="88"/>
        <v>40</v>
      </c>
      <c r="Q493" s="15">
        <f t="shared" si="92"/>
        <v>328.15</v>
      </c>
      <c r="R493" s="15">
        <f t="shared" si="89"/>
        <v>55</v>
      </c>
      <c r="S493" s="15">
        <v>8.6174000000000005E-5</v>
      </c>
      <c r="T493" s="15">
        <v>0.4</v>
      </c>
      <c r="U493" s="15" t="s">
        <v>70</v>
      </c>
      <c r="V493" s="15">
        <v>3</v>
      </c>
      <c r="W493" s="15" t="s">
        <v>551</v>
      </c>
      <c r="X493" s="15">
        <f t="shared" si="90"/>
        <v>5.1188252000049976</v>
      </c>
      <c r="Y493" s="15" t="e">
        <f t="shared" si="83"/>
        <v>#DIV/0!</v>
      </c>
    </row>
    <row r="494" spans="2:25" hidden="1" x14ac:dyDescent="0.4">
      <c r="B494" s="1">
        <v>8</v>
      </c>
      <c r="C494" s="1" t="s">
        <v>74</v>
      </c>
      <c r="D494" s="1" t="s">
        <v>239</v>
      </c>
      <c r="E494" s="1" t="s">
        <v>13</v>
      </c>
      <c r="F494" s="1" t="s">
        <v>519</v>
      </c>
      <c r="G494" s="1">
        <v>1</v>
      </c>
      <c r="H494" s="1">
        <v>0.43653900000000001</v>
      </c>
      <c r="I494" s="1">
        <v>0.43653900000000001</v>
      </c>
      <c r="J494" s="1">
        <f t="shared" si="87"/>
        <v>2</v>
      </c>
      <c r="K494" s="1">
        <f t="shared" si="86"/>
        <v>0.87307800000000002</v>
      </c>
      <c r="L494" s="15">
        <f t="shared" si="80"/>
        <v>1</v>
      </c>
      <c r="M494" s="1">
        <v>1</v>
      </c>
      <c r="N494" s="1"/>
      <c r="O494" s="15">
        <f t="shared" si="91"/>
        <v>313.14999999999998</v>
      </c>
      <c r="P494" s="15">
        <f t="shared" si="88"/>
        <v>40</v>
      </c>
      <c r="Q494" s="15">
        <f t="shared" si="92"/>
        <v>328.15</v>
      </c>
      <c r="R494" s="15">
        <f t="shared" si="89"/>
        <v>55</v>
      </c>
      <c r="S494" s="15">
        <v>8.6174000000000005E-5</v>
      </c>
      <c r="T494" s="15">
        <v>0.4</v>
      </c>
      <c r="U494" s="15" t="s">
        <v>70</v>
      </c>
      <c r="V494" s="15">
        <v>3</v>
      </c>
      <c r="W494" s="15" t="s">
        <v>551</v>
      </c>
      <c r="X494" s="15">
        <f t="shared" si="90"/>
        <v>5.1188252000049976</v>
      </c>
      <c r="Y494" s="15" t="e">
        <f t="shared" si="83"/>
        <v>#DIV/0!</v>
      </c>
    </row>
    <row r="495" spans="2:25" hidden="1" x14ac:dyDescent="0.4">
      <c r="B495" s="1">
        <v>8</v>
      </c>
      <c r="C495" s="1" t="s">
        <v>74</v>
      </c>
      <c r="D495" s="1" t="s">
        <v>240</v>
      </c>
      <c r="E495" s="1" t="s">
        <v>13</v>
      </c>
      <c r="F495" s="1" t="s">
        <v>519</v>
      </c>
      <c r="G495" s="1">
        <v>153</v>
      </c>
      <c r="H495" s="1">
        <v>0.43653900000000001</v>
      </c>
      <c r="I495" s="1">
        <v>0.43653900000000001</v>
      </c>
      <c r="J495" s="1">
        <f t="shared" si="87"/>
        <v>2</v>
      </c>
      <c r="K495" s="1">
        <f t="shared" si="86"/>
        <v>0.87307800000000002</v>
      </c>
      <c r="L495" s="15">
        <f t="shared" si="80"/>
        <v>1</v>
      </c>
      <c r="M495" s="1">
        <v>1</v>
      </c>
      <c r="N495" s="1"/>
      <c r="O495" s="15">
        <f t="shared" si="91"/>
        <v>313.14999999999998</v>
      </c>
      <c r="P495" s="15">
        <f t="shared" si="88"/>
        <v>40</v>
      </c>
      <c r="Q495" s="15">
        <f t="shared" si="92"/>
        <v>328.15</v>
      </c>
      <c r="R495" s="15">
        <f t="shared" si="89"/>
        <v>55</v>
      </c>
      <c r="S495" s="15">
        <v>8.6174000000000005E-5</v>
      </c>
      <c r="T495" s="15">
        <v>0.4</v>
      </c>
      <c r="U495" s="15" t="s">
        <v>70</v>
      </c>
      <c r="V495" s="15">
        <v>3</v>
      </c>
      <c r="W495" s="15" t="s">
        <v>551</v>
      </c>
      <c r="X495" s="15">
        <f t="shared" si="90"/>
        <v>5.1188252000049976</v>
      </c>
      <c r="Y495" s="15" t="e">
        <f t="shared" si="83"/>
        <v>#DIV/0!</v>
      </c>
    </row>
    <row r="496" spans="2:25" hidden="1" x14ac:dyDescent="0.4">
      <c r="B496" s="1">
        <v>8</v>
      </c>
      <c r="C496" s="1" t="s">
        <v>85</v>
      </c>
      <c r="D496" s="1" t="s">
        <v>162</v>
      </c>
      <c r="E496" s="1" t="s">
        <v>9</v>
      </c>
      <c r="F496" s="1" t="s">
        <v>10</v>
      </c>
      <c r="G496" s="1">
        <v>18</v>
      </c>
      <c r="H496" s="1">
        <v>9.1610000000000007E-3</v>
      </c>
      <c r="I496" s="1">
        <v>1.4016470000000001</v>
      </c>
      <c r="J496" s="1">
        <f t="shared" si="87"/>
        <v>2</v>
      </c>
      <c r="K496" s="1">
        <f t="shared" si="86"/>
        <v>2.8032940000000002</v>
      </c>
      <c r="L496" s="15">
        <f t="shared" si="80"/>
        <v>1</v>
      </c>
      <c r="M496" s="1">
        <v>1</v>
      </c>
      <c r="N496" s="1"/>
      <c r="O496" s="15">
        <f t="shared" si="91"/>
        <v>313.14999999999998</v>
      </c>
      <c r="P496" s="15">
        <f t="shared" si="88"/>
        <v>40</v>
      </c>
      <c r="Q496" s="15">
        <f t="shared" si="92"/>
        <v>328.15</v>
      </c>
      <c r="R496" s="15">
        <f t="shared" si="89"/>
        <v>55</v>
      </c>
      <c r="S496" s="15">
        <v>8.6174000000000005E-5</v>
      </c>
      <c r="T496" s="15">
        <v>0.05</v>
      </c>
      <c r="U496" s="15" t="s">
        <v>70</v>
      </c>
      <c r="V496" s="15">
        <v>3</v>
      </c>
      <c r="W496" s="15" t="s">
        <v>551</v>
      </c>
      <c r="X496" s="15">
        <f t="shared" si="90"/>
        <v>2.8293773340314585</v>
      </c>
      <c r="Y496" s="15" t="e">
        <f t="shared" si="83"/>
        <v>#DIV/0!</v>
      </c>
    </row>
    <row r="497" spans="2:25" hidden="1" x14ac:dyDescent="0.4">
      <c r="B497" s="1">
        <v>8</v>
      </c>
      <c r="C497" s="1" t="s">
        <v>85</v>
      </c>
      <c r="D497" s="1" t="s">
        <v>161</v>
      </c>
      <c r="E497" s="1" t="s">
        <v>9</v>
      </c>
      <c r="F497" s="1" t="s">
        <v>10</v>
      </c>
      <c r="G497" s="1">
        <v>17</v>
      </c>
      <c r="H497" s="1">
        <v>1.1271E-2</v>
      </c>
      <c r="I497" s="1">
        <v>0.202871</v>
      </c>
      <c r="J497" s="1">
        <f t="shared" ref="J497:J560" si="93">$J$376</f>
        <v>2</v>
      </c>
      <c r="K497" s="1">
        <f t="shared" si="86"/>
        <v>0.40574199999999999</v>
      </c>
      <c r="L497" s="15">
        <f t="shared" si="80"/>
        <v>1</v>
      </c>
      <c r="M497" s="1">
        <v>1</v>
      </c>
      <c r="N497" s="1"/>
      <c r="O497" s="15">
        <f t="shared" si="91"/>
        <v>313.14999999999998</v>
      </c>
      <c r="P497" s="15">
        <f t="shared" si="88"/>
        <v>40</v>
      </c>
      <c r="Q497" s="15">
        <f t="shared" si="92"/>
        <v>328.15</v>
      </c>
      <c r="R497" s="15">
        <f t="shared" si="89"/>
        <v>55</v>
      </c>
      <c r="S497" s="15">
        <v>8.6174000000000005E-5</v>
      </c>
      <c r="T497" s="15">
        <v>0.05</v>
      </c>
      <c r="U497" s="15" t="s">
        <v>70</v>
      </c>
      <c r="V497" s="15">
        <v>3</v>
      </c>
      <c r="W497" s="15" t="s">
        <v>551</v>
      </c>
      <c r="X497" s="15">
        <f t="shared" si="90"/>
        <v>2.8293773340314585</v>
      </c>
      <c r="Y497" s="15" t="e">
        <f t="shared" si="83"/>
        <v>#DIV/0!</v>
      </c>
    </row>
    <row r="498" spans="2:25" hidden="1" x14ac:dyDescent="0.4">
      <c r="B498" s="1">
        <v>8</v>
      </c>
      <c r="C498" s="1" t="s">
        <v>85</v>
      </c>
      <c r="D498" s="1" t="s">
        <v>242</v>
      </c>
      <c r="E498" s="1" t="s">
        <v>9</v>
      </c>
      <c r="F498" s="1" t="s">
        <v>10</v>
      </c>
      <c r="G498" s="1">
        <v>2</v>
      </c>
      <c r="H498" s="1">
        <v>1.3866E-2</v>
      </c>
      <c r="I498" s="1">
        <v>0.23572000000000001</v>
      </c>
      <c r="J498" s="1">
        <f t="shared" si="93"/>
        <v>2</v>
      </c>
      <c r="K498" s="1">
        <f t="shared" si="86"/>
        <v>0.47144000000000003</v>
      </c>
      <c r="L498" s="15">
        <f t="shared" si="80"/>
        <v>1</v>
      </c>
      <c r="M498" s="1">
        <v>1</v>
      </c>
      <c r="N498" s="1"/>
      <c r="O498" s="15">
        <f t="shared" si="91"/>
        <v>313.14999999999998</v>
      </c>
      <c r="P498" s="15">
        <f t="shared" si="88"/>
        <v>40</v>
      </c>
      <c r="Q498" s="15">
        <f t="shared" si="92"/>
        <v>328.15</v>
      </c>
      <c r="R498" s="15">
        <f t="shared" si="89"/>
        <v>55</v>
      </c>
      <c r="S498" s="15">
        <v>8.6174000000000005E-5</v>
      </c>
      <c r="T498" s="15">
        <v>0.05</v>
      </c>
      <c r="U498" s="15" t="s">
        <v>70</v>
      </c>
      <c r="V498" s="15">
        <v>3</v>
      </c>
      <c r="W498" s="15" t="s">
        <v>551</v>
      </c>
      <c r="X498" s="15">
        <f t="shared" si="90"/>
        <v>2.8293773340314585</v>
      </c>
      <c r="Y498" s="15" t="e">
        <f t="shared" si="83"/>
        <v>#DIV/0!</v>
      </c>
    </row>
    <row r="499" spans="2:25" hidden="1" x14ac:dyDescent="0.4">
      <c r="B499" s="1">
        <v>8</v>
      </c>
      <c r="C499" s="1" t="s">
        <v>85</v>
      </c>
      <c r="D499" s="1" t="s">
        <v>62</v>
      </c>
      <c r="E499" s="1" t="s">
        <v>9</v>
      </c>
      <c r="F499" s="1" t="s">
        <v>10</v>
      </c>
      <c r="G499" s="1">
        <v>2</v>
      </c>
      <c r="H499" s="1">
        <v>1.3866E-2</v>
      </c>
      <c r="I499" s="1">
        <v>2.7732E-2</v>
      </c>
      <c r="J499" s="1">
        <f t="shared" si="93"/>
        <v>2</v>
      </c>
      <c r="K499" s="1">
        <f t="shared" si="86"/>
        <v>5.5463999999999999E-2</v>
      </c>
      <c r="L499" s="15">
        <f t="shared" si="80"/>
        <v>1</v>
      </c>
      <c r="M499" s="1">
        <v>1</v>
      </c>
      <c r="N499" s="1"/>
      <c r="O499" s="15">
        <f t="shared" si="91"/>
        <v>313.14999999999998</v>
      </c>
      <c r="P499" s="15">
        <f t="shared" si="88"/>
        <v>40</v>
      </c>
      <c r="Q499" s="15">
        <f t="shared" si="92"/>
        <v>328.15</v>
      </c>
      <c r="R499" s="15">
        <f t="shared" si="89"/>
        <v>55</v>
      </c>
      <c r="S499" s="15">
        <v>8.6174000000000005E-5</v>
      </c>
      <c r="T499" s="15">
        <v>0.05</v>
      </c>
      <c r="U499" s="15" t="s">
        <v>70</v>
      </c>
      <c r="V499" s="15">
        <v>3</v>
      </c>
      <c r="W499" s="15" t="s">
        <v>551</v>
      </c>
      <c r="X499" s="15">
        <f t="shared" si="90"/>
        <v>2.8293773340314585</v>
      </c>
      <c r="Y499" s="15" t="e">
        <f t="shared" si="83"/>
        <v>#DIV/0!</v>
      </c>
    </row>
    <row r="500" spans="2:25" hidden="1" x14ac:dyDescent="0.4">
      <c r="B500" s="1">
        <v>8</v>
      </c>
      <c r="C500" s="1" t="s">
        <v>85</v>
      </c>
      <c r="D500" s="1" t="s">
        <v>243</v>
      </c>
      <c r="E500" s="1" t="s">
        <v>9</v>
      </c>
      <c r="F500" s="1" t="s">
        <v>10</v>
      </c>
      <c r="G500" s="1">
        <v>5</v>
      </c>
      <c r="H500" s="1">
        <v>5.1029999999999999E-3</v>
      </c>
      <c r="I500" s="1">
        <v>1.0205000000000001E-2</v>
      </c>
      <c r="J500" s="1">
        <f t="shared" si="93"/>
        <v>2</v>
      </c>
      <c r="K500" s="1">
        <f t="shared" si="86"/>
        <v>2.0410000000000001E-2</v>
      </c>
      <c r="L500" s="15">
        <f t="shared" si="80"/>
        <v>1</v>
      </c>
      <c r="M500" s="1">
        <v>1</v>
      </c>
      <c r="N500" s="1"/>
      <c r="O500" s="15">
        <f t="shared" si="91"/>
        <v>313.14999999999998</v>
      </c>
      <c r="P500" s="15">
        <f t="shared" si="88"/>
        <v>40</v>
      </c>
      <c r="Q500" s="15">
        <f t="shared" si="92"/>
        <v>328.15</v>
      </c>
      <c r="R500" s="15">
        <f t="shared" si="89"/>
        <v>55</v>
      </c>
      <c r="S500" s="15">
        <v>8.6174000000000005E-5</v>
      </c>
      <c r="T500" s="15">
        <v>0.05</v>
      </c>
      <c r="U500" s="15" t="s">
        <v>70</v>
      </c>
      <c r="V500" s="15">
        <v>3</v>
      </c>
      <c r="W500" s="15" t="s">
        <v>551</v>
      </c>
      <c r="X500" s="15">
        <f t="shared" si="90"/>
        <v>2.8293773340314585</v>
      </c>
      <c r="Y500" s="15" t="e">
        <f t="shared" si="83"/>
        <v>#DIV/0!</v>
      </c>
    </row>
    <row r="501" spans="2:25" hidden="1" x14ac:dyDescent="0.4">
      <c r="B501" s="1">
        <v>8</v>
      </c>
      <c r="C501" s="1" t="s">
        <v>85</v>
      </c>
      <c r="D501" s="1" t="s">
        <v>244</v>
      </c>
      <c r="E501" s="1" t="s">
        <v>9</v>
      </c>
      <c r="F501" s="1" t="s">
        <v>10</v>
      </c>
      <c r="G501" s="1">
        <v>14</v>
      </c>
      <c r="H501" s="1">
        <v>3.999E-3</v>
      </c>
      <c r="I501" s="1">
        <v>1.9994999999999999E-2</v>
      </c>
      <c r="J501" s="1">
        <f t="shared" si="93"/>
        <v>2</v>
      </c>
      <c r="K501" s="1">
        <f t="shared" si="86"/>
        <v>3.9989999999999998E-2</v>
      </c>
      <c r="L501" s="15">
        <f t="shared" si="80"/>
        <v>1</v>
      </c>
      <c r="M501" s="1">
        <v>1</v>
      </c>
      <c r="N501" s="1"/>
      <c r="O501" s="15">
        <f t="shared" si="91"/>
        <v>313.14999999999998</v>
      </c>
      <c r="P501" s="15">
        <f t="shared" si="88"/>
        <v>40</v>
      </c>
      <c r="Q501" s="15">
        <f t="shared" si="92"/>
        <v>328.15</v>
      </c>
      <c r="R501" s="15">
        <f t="shared" si="89"/>
        <v>55</v>
      </c>
      <c r="S501" s="15">
        <v>8.6174000000000005E-5</v>
      </c>
      <c r="T501" s="15">
        <v>0.05</v>
      </c>
      <c r="U501" s="15" t="s">
        <v>70</v>
      </c>
      <c r="V501" s="15">
        <v>3</v>
      </c>
      <c r="W501" s="15" t="s">
        <v>551</v>
      </c>
      <c r="X501" s="15">
        <f t="shared" si="90"/>
        <v>2.8293773340314585</v>
      </c>
      <c r="Y501" s="15" t="e">
        <f t="shared" si="83"/>
        <v>#DIV/0!</v>
      </c>
    </row>
    <row r="502" spans="2:25" hidden="1" x14ac:dyDescent="0.4">
      <c r="B502" s="1">
        <v>8</v>
      </c>
      <c r="C502" s="1" t="s">
        <v>85</v>
      </c>
      <c r="D502" s="1" t="s">
        <v>53</v>
      </c>
      <c r="E502" s="1" t="s">
        <v>9</v>
      </c>
      <c r="F502" s="1" t="s">
        <v>10</v>
      </c>
      <c r="G502" s="1">
        <v>3</v>
      </c>
      <c r="H502" s="1">
        <v>1.3866E-2</v>
      </c>
      <c r="I502" s="1">
        <v>0.19412199999999999</v>
      </c>
      <c r="J502" s="1">
        <f t="shared" si="93"/>
        <v>2</v>
      </c>
      <c r="K502" s="1">
        <f t="shared" si="86"/>
        <v>0.38824399999999998</v>
      </c>
      <c r="L502" s="15">
        <f t="shared" si="80"/>
        <v>1</v>
      </c>
      <c r="M502" s="1">
        <v>1</v>
      </c>
      <c r="N502" s="1"/>
      <c r="O502" s="15">
        <f t="shared" si="91"/>
        <v>313.14999999999998</v>
      </c>
      <c r="P502" s="15">
        <f t="shared" si="88"/>
        <v>40</v>
      </c>
      <c r="Q502" s="15">
        <f t="shared" si="92"/>
        <v>328.15</v>
      </c>
      <c r="R502" s="15">
        <f t="shared" si="89"/>
        <v>55</v>
      </c>
      <c r="S502" s="15">
        <v>8.6174000000000005E-5</v>
      </c>
      <c r="T502" s="15">
        <v>0.05</v>
      </c>
      <c r="U502" s="15" t="s">
        <v>70</v>
      </c>
      <c r="V502" s="15">
        <v>3</v>
      </c>
      <c r="W502" s="15" t="s">
        <v>551</v>
      </c>
      <c r="X502" s="15">
        <f t="shared" si="90"/>
        <v>2.8293773340314585</v>
      </c>
      <c r="Y502" s="15" t="e">
        <f t="shared" si="83"/>
        <v>#DIV/0!</v>
      </c>
    </row>
    <row r="503" spans="2:25" hidden="1" x14ac:dyDescent="0.4">
      <c r="B503" s="1">
        <v>8</v>
      </c>
      <c r="C503" s="1" t="s">
        <v>85</v>
      </c>
      <c r="D503" s="1" t="s">
        <v>245</v>
      </c>
      <c r="E503" s="1" t="s">
        <v>9</v>
      </c>
      <c r="F503" s="1" t="s">
        <v>10</v>
      </c>
      <c r="G503" s="1">
        <v>6</v>
      </c>
      <c r="H503" s="1">
        <v>5.6550000000000003E-3</v>
      </c>
      <c r="I503" s="1">
        <v>1.6965000000000001E-2</v>
      </c>
      <c r="J503" s="1">
        <f t="shared" si="93"/>
        <v>2</v>
      </c>
      <c r="K503" s="1">
        <f t="shared" si="86"/>
        <v>3.3930000000000002E-2</v>
      </c>
      <c r="L503" s="15">
        <f t="shared" si="80"/>
        <v>1</v>
      </c>
      <c r="M503" s="1">
        <v>1</v>
      </c>
      <c r="N503" s="1"/>
      <c r="O503" s="15">
        <f t="shared" si="91"/>
        <v>313.14999999999998</v>
      </c>
      <c r="P503" s="15">
        <f t="shared" si="88"/>
        <v>40</v>
      </c>
      <c r="Q503" s="15">
        <f t="shared" si="92"/>
        <v>328.15</v>
      </c>
      <c r="R503" s="15">
        <f t="shared" si="89"/>
        <v>55</v>
      </c>
      <c r="S503" s="15">
        <v>8.6174000000000005E-5</v>
      </c>
      <c r="T503" s="15">
        <v>0.05</v>
      </c>
      <c r="U503" s="15" t="s">
        <v>70</v>
      </c>
      <c r="V503" s="15">
        <v>3</v>
      </c>
      <c r="W503" s="15" t="s">
        <v>551</v>
      </c>
      <c r="X503" s="15">
        <f t="shared" si="90"/>
        <v>2.8293773340314585</v>
      </c>
      <c r="Y503" s="15" t="e">
        <f t="shared" si="83"/>
        <v>#DIV/0!</v>
      </c>
    </row>
    <row r="504" spans="2:25" hidden="1" x14ac:dyDescent="0.4">
      <c r="B504" s="1">
        <v>8</v>
      </c>
      <c r="C504" s="1" t="s">
        <v>85</v>
      </c>
      <c r="D504" s="1" t="s">
        <v>34</v>
      </c>
      <c r="E504" s="1" t="s">
        <v>9</v>
      </c>
      <c r="F504" s="1" t="s">
        <v>10</v>
      </c>
      <c r="G504" s="1">
        <v>2</v>
      </c>
      <c r="H504" s="1">
        <v>7.4460000000000004E-3</v>
      </c>
      <c r="I504" s="1">
        <v>4.4678000000000002E-2</v>
      </c>
      <c r="J504" s="1">
        <f t="shared" si="93"/>
        <v>2</v>
      </c>
      <c r="K504" s="1">
        <f t="shared" si="86"/>
        <v>8.9356000000000005E-2</v>
      </c>
      <c r="L504" s="15">
        <f t="shared" si="80"/>
        <v>1</v>
      </c>
      <c r="M504" s="1">
        <v>1</v>
      </c>
      <c r="N504" s="1"/>
      <c r="O504" s="15">
        <f t="shared" si="91"/>
        <v>313.14999999999998</v>
      </c>
      <c r="P504" s="15">
        <f t="shared" si="88"/>
        <v>40</v>
      </c>
      <c r="Q504" s="15">
        <f t="shared" si="92"/>
        <v>328.15</v>
      </c>
      <c r="R504" s="15">
        <f t="shared" si="89"/>
        <v>55</v>
      </c>
      <c r="S504" s="15">
        <v>8.6174000000000005E-5</v>
      </c>
      <c r="T504" s="15">
        <v>0.05</v>
      </c>
      <c r="U504" s="15" t="s">
        <v>70</v>
      </c>
      <c r="V504" s="15">
        <v>3</v>
      </c>
      <c r="W504" s="15" t="s">
        <v>551</v>
      </c>
      <c r="X504" s="15">
        <f t="shared" si="90"/>
        <v>2.8293773340314585</v>
      </c>
      <c r="Y504" s="15" t="e">
        <f t="shared" si="83"/>
        <v>#DIV/0!</v>
      </c>
    </row>
    <row r="505" spans="2:25" hidden="1" x14ac:dyDescent="0.4">
      <c r="B505" s="1">
        <v>8</v>
      </c>
      <c r="C505" s="1" t="s">
        <v>85</v>
      </c>
      <c r="D505" s="1" t="s">
        <v>246</v>
      </c>
      <c r="E505" s="1" t="s">
        <v>9</v>
      </c>
      <c r="F505" s="1" t="s">
        <v>10</v>
      </c>
      <c r="G505" s="1">
        <v>3</v>
      </c>
      <c r="H505" s="1">
        <v>1.1271E-2</v>
      </c>
      <c r="I505" s="1">
        <v>2.2540999999999999E-2</v>
      </c>
      <c r="J505" s="1">
        <f t="shared" si="93"/>
        <v>2</v>
      </c>
      <c r="K505" s="1">
        <f t="shared" si="86"/>
        <v>4.5081999999999997E-2</v>
      </c>
      <c r="L505" s="15">
        <f t="shared" si="80"/>
        <v>1</v>
      </c>
      <c r="M505" s="1">
        <v>1</v>
      </c>
      <c r="N505" s="1"/>
      <c r="O505" s="15">
        <f t="shared" si="91"/>
        <v>313.14999999999998</v>
      </c>
      <c r="P505" s="15">
        <f t="shared" si="88"/>
        <v>40</v>
      </c>
      <c r="Q505" s="15">
        <f t="shared" si="92"/>
        <v>328.15</v>
      </c>
      <c r="R505" s="15">
        <f t="shared" si="89"/>
        <v>55</v>
      </c>
      <c r="S505" s="15">
        <v>8.6174000000000005E-5</v>
      </c>
      <c r="T505" s="15">
        <v>0.05</v>
      </c>
      <c r="U505" s="15" t="s">
        <v>70</v>
      </c>
      <c r="V505" s="15">
        <v>3</v>
      </c>
      <c r="W505" s="15" t="s">
        <v>551</v>
      </c>
      <c r="X505" s="15">
        <f t="shared" si="90"/>
        <v>2.8293773340314585</v>
      </c>
      <c r="Y505" s="15" t="e">
        <f t="shared" si="83"/>
        <v>#DIV/0!</v>
      </c>
    </row>
    <row r="506" spans="2:25" hidden="1" x14ac:dyDescent="0.4">
      <c r="B506" s="1">
        <v>8</v>
      </c>
      <c r="C506" s="1" t="s">
        <v>85</v>
      </c>
      <c r="D506" s="1" t="s">
        <v>247</v>
      </c>
      <c r="E506" s="1" t="s">
        <v>9</v>
      </c>
      <c r="F506" s="1" t="s">
        <v>10</v>
      </c>
      <c r="G506" s="1">
        <v>2</v>
      </c>
      <c r="H506" s="1">
        <v>1.2955E-2</v>
      </c>
      <c r="I506" s="1">
        <v>3.8864999999999997E-2</v>
      </c>
      <c r="J506" s="1">
        <f t="shared" si="93"/>
        <v>2</v>
      </c>
      <c r="K506" s="1">
        <f t="shared" si="86"/>
        <v>7.7729999999999994E-2</v>
      </c>
      <c r="L506" s="15">
        <f t="shared" ref="L506:L569" si="94">IF(I506=K506,0,1)</f>
        <v>1</v>
      </c>
      <c r="M506" s="1">
        <v>1</v>
      </c>
      <c r="N506" s="1"/>
      <c r="O506" s="15">
        <f t="shared" si="91"/>
        <v>313.14999999999998</v>
      </c>
      <c r="P506" s="15">
        <f t="shared" si="88"/>
        <v>40</v>
      </c>
      <c r="Q506" s="15">
        <f t="shared" si="92"/>
        <v>328.15</v>
      </c>
      <c r="R506" s="15">
        <f t="shared" si="89"/>
        <v>55</v>
      </c>
      <c r="S506" s="15">
        <v>8.6174000000000005E-5</v>
      </c>
      <c r="T506" s="15">
        <v>0.05</v>
      </c>
      <c r="U506" s="15" t="s">
        <v>70</v>
      </c>
      <c r="V506" s="15">
        <v>3</v>
      </c>
      <c r="W506" s="15" t="s">
        <v>551</v>
      </c>
      <c r="X506" s="15">
        <f t="shared" si="90"/>
        <v>2.8293773340314585</v>
      </c>
      <c r="Y506" s="15" t="e">
        <f t="shared" si="83"/>
        <v>#DIV/0!</v>
      </c>
    </row>
    <row r="507" spans="2:25" hidden="1" x14ac:dyDescent="0.4">
      <c r="B507" s="1">
        <v>8</v>
      </c>
      <c r="C507" s="1" t="s">
        <v>85</v>
      </c>
      <c r="D507" s="1" t="s">
        <v>248</v>
      </c>
      <c r="E507" s="1" t="s">
        <v>9</v>
      </c>
      <c r="F507" s="1" t="s">
        <v>10</v>
      </c>
      <c r="G507" s="1">
        <v>12</v>
      </c>
      <c r="H507" s="1">
        <v>6.2779999999999997E-3</v>
      </c>
      <c r="I507" s="1">
        <v>1.2555E-2</v>
      </c>
      <c r="J507" s="1">
        <f t="shared" si="93"/>
        <v>2</v>
      </c>
      <c r="K507" s="1">
        <f t="shared" si="86"/>
        <v>2.511E-2</v>
      </c>
      <c r="L507" s="15">
        <f t="shared" si="94"/>
        <v>1</v>
      </c>
      <c r="M507" s="1">
        <v>1</v>
      </c>
      <c r="N507" s="1"/>
      <c r="O507" s="15">
        <f t="shared" si="91"/>
        <v>313.14999999999998</v>
      </c>
      <c r="P507" s="15">
        <f t="shared" si="88"/>
        <v>40</v>
      </c>
      <c r="Q507" s="15">
        <f t="shared" si="92"/>
        <v>328.15</v>
      </c>
      <c r="R507" s="15">
        <f t="shared" si="89"/>
        <v>55</v>
      </c>
      <c r="S507" s="15">
        <v>8.6174000000000005E-5</v>
      </c>
      <c r="T507" s="15">
        <v>0.05</v>
      </c>
      <c r="U507" s="15" t="s">
        <v>70</v>
      </c>
      <c r="V507" s="15">
        <v>3</v>
      </c>
      <c r="W507" s="15" t="s">
        <v>551</v>
      </c>
      <c r="X507" s="15">
        <f t="shared" si="90"/>
        <v>2.8293773340314585</v>
      </c>
      <c r="Y507" s="15" t="e">
        <f t="shared" si="83"/>
        <v>#DIV/0!</v>
      </c>
    </row>
    <row r="508" spans="2:25" hidden="1" x14ac:dyDescent="0.4">
      <c r="B508" s="1">
        <v>8</v>
      </c>
      <c r="C508" s="1" t="s">
        <v>85</v>
      </c>
      <c r="D508" s="1" t="s">
        <v>56</v>
      </c>
      <c r="E508" s="1" t="s">
        <v>9</v>
      </c>
      <c r="F508" s="1" t="s">
        <v>10</v>
      </c>
      <c r="G508" s="1">
        <v>2</v>
      </c>
      <c r="H508" s="1">
        <v>1.5938000000000001E-2</v>
      </c>
      <c r="I508" s="1">
        <v>0.19125700000000001</v>
      </c>
      <c r="J508" s="1">
        <f t="shared" si="93"/>
        <v>2</v>
      </c>
      <c r="K508" s="1">
        <f t="shared" si="86"/>
        <v>0.38251400000000002</v>
      </c>
      <c r="L508" s="15">
        <f t="shared" si="94"/>
        <v>1</v>
      </c>
      <c r="M508" s="1">
        <v>1</v>
      </c>
      <c r="N508" s="1"/>
      <c r="O508" s="15">
        <f t="shared" si="91"/>
        <v>313.14999999999998</v>
      </c>
      <c r="P508" s="15">
        <f t="shared" si="88"/>
        <v>40</v>
      </c>
      <c r="Q508" s="15">
        <f t="shared" si="92"/>
        <v>328.15</v>
      </c>
      <c r="R508" s="15">
        <f t="shared" si="89"/>
        <v>55</v>
      </c>
      <c r="S508" s="15">
        <v>8.6174000000000005E-5</v>
      </c>
      <c r="T508" s="15">
        <v>0.05</v>
      </c>
      <c r="U508" s="15" t="s">
        <v>70</v>
      </c>
      <c r="V508" s="15">
        <v>3</v>
      </c>
      <c r="W508" s="15" t="s">
        <v>551</v>
      </c>
      <c r="X508" s="15">
        <f t="shared" si="90"/>
        <v>2.8293773340314585</v>
      </c>
      <c r="Y508" s="15" t="e">
        <f t="shared" si="83"/>
        <v>#DIV/0!</v>
      </c>
    </row>
    <row r="509" spans="2:25" hidden="1" x14ac:dyDescent="0.4">
      <c r="B509" s="1">
        <v>8</v>
      </c>
      <c r="C509" s="1" t="s">
        <v>85</v>
      </c>
      <c r="D509" s="1" t="s">
        <v>249</v>
      </c>
      <c r="E509" s="1" t="s">
        <v>9</v>
      </c>
      <c r="F509" s="1" t="s">
        <v>10</v>
      </c>
      <c r="G509" s="1">
        <v>1</v>
      </c>
      <c r="H509" s="1">
        <v>9.835E-3</v>
      </c>
      <c r="I509" s="1">
        <v>1.967E-2</v>
      </c>
      <c r="J509" s="1">
        <f t="shared" si="93"/>
        <v>2</v>
      </c>
      <c r="K509" s="1">
        <f t="shared" si="86"/>
        <v>3.934E-2</v>
      </c>
      <c r="L509" s="15">
        <f t="shared" si="94"/>
        <v>1</v>
      </c>
      <c r="M509" s="1">
        <v>1</v>
      </c>
      <c r="N509" s="1"/>
      <c r="O509" s="15">
        <f t="shared" ref="O509:O540" si="95">$H$9+273.15</f>
        <v>313.14999999999998</v>
      </c>
      <c r="P509" s="15">
        <f t="shared" si="88"/>
        <v>40</v>
      </c>
      <c r="Q509" s="15">
        <f t="shared" ref="Q509:Q540" si="96">$I$9+273.15</f>
        <v>328.15</v>
      </c>
      <c r="R509" s="15">
        <f t="shared" si="89"/>
        <v>55</v>
      </c>
      <c r="S509" s="15">
        <v>8.6174000000000005E-5</v>
      </c>
      <c r="T509" s="15">
        <v>0.05</v>
      </c>
      <c r="U509" s="15" t="s">
        <v>70</v>
      </c>
      <c r="V509" s="15">
        <v>3</v>
      </c>
      <c r="W509" s="15" t="s">
        <v>551</v>
      </c>
      <c r="X509" s="15">
        <f t="shared" si="90"/>
        <v>2.8293773340314585</v>
      </c>
      <c r="Y509" s="15" t="e">
        <f t="shared" si="83"/>
        <v>#DIV/0!</v>
      </c>
    </row>
    <row r="510" spans="2:25" hidden="1" x14ac:dyDescent="0.4">
      <c r="B510" s="1">
        <v>8</v>
      </c>
      <c r="C510" s="1" t="s">
        <v>85</v>
      </c>
      <c r="D510" s="1" t="s">
        <v>250</v>
      </c>
      <c r="E510" s="1" t="s">
        <v>9</v>
      </c>
      <c r="F510" s="1" t="s">
        <v>10</v>
      </c>
      <c r="G510" s="1">
        <v>4</v>
      </c>
      <c r="H510" s="1">
        <v>8.5590000000000006E-3</v>
      </c>
      <c r="I510" s="1">
        <v>8.5590000000000006E-3</v>
      </c>
      <c r="J510" s="1">
        <f t="shared" si="93"/>
        <v>2</v>
      </c>
      <c r="K510" s="1">
        <f t="shared" si="86"/>
        <v>1.7118000000000001E-2</v>
      </c>
      <c r="L510" s="15">
        <f t="shared" si="94"/>
        <v>1</v>
      </c>
      <c r="M510" s="1">
        <v>1</v>
      </c>
      <c r="N510" s="1"/>
      <c r="O510" s="15">
        <f t="shared" si="95"/>
        <v>313.14999999999998</v>
      </c>
      <c r="P510" s="15">
        <f t="shared" si="88"/>
        <v>40</v>
      </c>
      <c r="Q510" s="15">
        <f t="shared" si="96"/>
        <v>328.15</v>
      </c>
      <c r="R510" s="15">
        <f t="shared" si="89"/>
        <v>55</v>
      </c>
      <c r="S510" s="15">
        <v>8.6174000000000005E-5</v>
      </c>
      <c r="T510" s="15">
        <v>0.05</v>
      </c>
      <c r="U510" s="15" t="s">
        <v>70</v>
      </c>
      <c r="V510" s="15">
        <v>3</v>
      </c>
      <c r="W510" s="15" t="s">
        <v>551</v>
      </c>
      <c r="X510" s="15">
        <f t="shared" si="90"/>
        <v>2.8293773340314585</v>
      </c>
      <c r="Y510" s="15" t="e">
        <f t="shared" si="83"/>
        <v>#DIV/0!</v>
      </c>
    </row>
    <row r="511" spans="2:25" hidden="1" x14ac:dyDescent="0.4">
      <c r="B511" s="1">
        <v>8</v>
      </c>
      <c r="C511" s="1" t="s">
        <v>85</v>
      </c>
      <c r="D511" s="1" t="s">
        <v>251</v>
      </c>
      <c r="E511" s="1" t="s">
        <v>9</v>
      </c>
      <c r="F511" s="1" t="s">
        <v>10</v>
      </c>
      <c r="G511" s="1">
        <v>9</v>
      </c>
      <c r="H511" s="1">
        <v>1.0200000000000001E-2</v>
      </c>
      <c r="I511" s="1">
        <v>4.0800999999999997E-2</v>
      </c>
      <c r="J511" s="1">
        <f t="shared" si="93"/>
        <v>2</v>
      </c>
      <c r="K511" s="1">
        <f t="shared" si="86"/>
        <v>8.1601999999999994E-2</v>
      </c>
      <c r="L511" s="15">
        <f t="shared" si="94"/>
        <v>1</v>
      </c>
      <c r="M511" s="1">
        <v>1</v>
      </c>
      <c r="N511" s="1"/>
      <c r="O511" s="15">
        <f t="shared" si="95"/>
        <v>313.14999999999998</v>
      </c>
      <c r="P511" s="15">
        <f t="shared" si="88"/>
        <v>40</v>
      </c>
      <c r="Q511" s="15">
        <f t="shared" si="96"/>
        <v>328.15</v>
      </c>
      <c r="R511" s="15">
        <f t="shared" si="89"/>
        <v>55</v>
      </c>
      <c r="S511" s="15">
        <v>8.6174000000000005E-5</v>
      </c>
      <c r="T511" s="15">
        <v>0.05</v>
      </c>
      <c r="U511" s="15" t="s">
        <v>70</v>
      </c>
      <c r="V511" s="15">
        <v>3</v>
      </c>
      <c r="W511" s="15" t="s">
        <v>551</v>
      </c>
      <c r="X511" s="15">
        <f t="shared" si="90"/>
        <v>2.8293773340314585</v>
      </c>
      <c r="Y511" s="15" t="e">
        <f t="shared" si="83"/>
        <v>#DIV/0!</v>
      </c>
    </row>
    <row r="512" spans="2:25" hidden="1" x14ac:dyDescent="0.4">
      <c r="B512" s="1">
        <v>8</v>
      </c>
      <c r="C512" s="1" t="s">
        <v>85</v>
      </c>
      <c r="D512" s="1" t="s">
        <v>254</v>
      </c>
      <c r="E512" s="1" t="s">
        <v>9</v>
      </c>
      <c r="F512" s="1" t="s">
        <v>10</v>
      </c>
      <c r="G512" s="1">
        <v>19</v>
      </c>
      <c r="H512" s="1">
        <v>4.9199999999999999E-3</v>
      </c>
      <c r="I512" s="1">
        <v>4.4277999999999998E-2</v>
      </c>
      <c r="J512" s="1">
        <f t="shared" si="93"/>
        <v>2</v>
      </c>
      <c r="K512" s="1">
        <f t="shared" si="86"/>
        <v>8.8555999999999996E-2</v>
      </c>
      <c r="L512" s="15">
        <f t="shared" si="94"/>
        <v>1</v>
      </c>
      <c r="M512" s="1">
        <v>1</v>
      </c>
      <c r="N512" s="1"/>
      <c r="O512" s="15">
        <f t="shared" si="95"/>
        <v>313.14999999999998</v>
      </c>
      <c r="P512" s="15">
        <f t="shared" si="88"/>
        <v>40</v>
      </c>
      <c r="Q512" s="15">
        <f t="shared" si="96"/>
        <v>328.15</v>
      </c>
      <c r="R512" s="15">
        <f t="shared" si="89"/>
        <v>55</v>
      </c>
      <c r="S512" s="15">
        <v>8.6174000000000005E-5</v>
      </c>
      <c r="T512" s="15">
        <v>0.05</v>
      </c>
      <c r="U512" s="15" t="s">
        <v>70</v>
      </c>
      <c r="V512" s="15">
        <v>3</v>
      </c>
      <c r="W512" s="15" t="s">
        <v>551</v>
      </c>
      <c r="X512" s="15">
        <f t="shared" si="90"/>
        <v>2.8293773340314585</v>
      </c>
      <c r="Y512" s="15" t="e">
        <f t="shared" ref="Y512:Y575" si="97">(K512/$K$18)*X512</f>
        <v>#DIV/0!</v>
      </c>
    </row>
    <row r="513" spans="2:25" hidden="1" x14ac:dyDescent="0.4">
      <c r="B513" s="1">
        <v>8</v>
      </c>
      <c r="C513" s="1" t="s">
        <v>85</v>
      </c>
      <c r="D513" s="1" t="s">
        <v>491</v>
      </c>
      <c r="E513" s="1" t="s">
        <v>9</v>
      </c>
      <c r="F513" s="1" t="s">
        <v>10</v>
      </c>
      <c r="G513" s="1">
        <v>2</v>
      </c>
      <c r="H513" s="1">
        <v>1.2099E-2</v>
      </c>
      <c r="I513" s="1">
        <v>0.22988900000000001</v>
      </c>
      <c r="J513" s="1">
        <f t="shared" si="93"/>
        <v>2</v>
      </c>
      <c r="K513" s="1">
        <f t="shared" si="86"/>
        <v>0.45977800000000002</v>
      </c>
      <c r="L513" s="15">
        <f t="shared" si="94"/>
        <v>1</v>
      </c>
      <c r="M513" s="1">
        <v>1</v>
      </c>
      <c r="N513" s="1"/>
      <c r="O513" s="15">
        <f t="shared" si="95"/>
        <v>313.14999999999998</v>
      </c>
      <c r="P513" s="15">
        <f t="shared" si="88"/>
        <v>40</v>
      </c>
      <c r="Q513" s="15">
        <f t="shared" si="96"/>
        <v>328.15</v>
      </c>
      <c r="R513" s="15">
        <f t="shared" si="89"/>
        <v>55</v>
      </c>
      <c r="S513" s="15">
        <v>8.6174000000000005E-5</v>
      </c>
      <c r="T513" s="15">
        <v>0.05</v>
      </c>
      <c r="U513" s="15" t="s">
        <v>70</v>
      </c>
      <c r="V513" s="15">
        <v>3</v>
      </c>
      <c r="W513" s="15" t="s">
        <v>551</v>
      </c>
      <c r="X513" s="15">
        <f t="shared" si="90"/>
        <v>2.8293773340314585</v>
      </c>
      <c r="Y513" s="15" t="e">
        <f t="shared" si="97"/>
        <v>#DIV/0!</v>
      </c>
    </row>
    <row r="514" spans="2:25" hidden="1" x14ac:dyDescent="0.4">
      <c r="B514" s="1">
        <v>8</v>
      </c>
      <c r="C514" s="1" t="s">
        <v>85</v>
      </c>
      <c r="D514" s="1" t="s">
        <v>492</v>
      </c>
      <c r="E514" s="1" t="s">
        <v>9</v>
      </c>
      <c r="F514" s="1" t="s">
        <v>10</v>
      </c>
      <c r="G514" s="1">
        <v>3</v>
      </c>
      <c r="H514" s="1">
        <v>1.7059000000000001E-2</v>
      </c>
      <c r="I514" s="1">
        <v>3.4117000000000001E-2</v>
      </c>
      <c r="J514" s="1">
        <f t="shared" si="93"/>
        <v>2</v>
      </c>
      <c r="K514" s="1">
        <f t="shared" si="86"/>
        <v>6.8234000000000003E-2</v>
      </c>
      <c r="L514" s="15">
        <f t="shared" si="94"/>
        <v>1</v>
      </c>
      <c r="M514" s="1">
        <v>1</v>
      </c>
      <c r="N514" s="1"/>
      <c r="O514" s="15">
        <f t="shared" si="95"/>
        <v>313.14999999999998</v>
      </c>
      <c r="P514" s="15">
        <f t="shared" si="88"/>
        <v>40</v>
      </c>
      <c r="Q514" s="15">
        <f t="shared" si="96"/>
        <v>328.15</v>
      </c>
      <c r="R514" s="15">
        <f t="shared" si="89"/>
        <v>55</v>
      </c>
      <c r="S514" s="15">
        <v>8.6174000000000005E-5</v>
      </c>
      <c r="T514" s="15">
        <v>0.05</v>
      </c>
      <c r="U514" s="15" t="s">
        <v>70</v>
      </c>
      <c r="V514" s="15">
        <v>3</v>
      </c>
      <c r="W514" s="15" t="s">
        <v>551</v>
      </c>
      <c r="X514" s="15">
        <f t="shared" si="90"/>
        <v>2.8293773340314585</v>
      </c>
      <c r="Y514" s="15" t="e">
        <f t="shared" si="97"/>
        <v>#DIV/0!</v>
      </c>
    </row>
    <row r="515" spans="2:25" hidden="1" x14ac:dyDescent="0.4">
      <c r="B515" s="1">
        <v>8</v>
      </c>
      <c r="C515" s="1" t="s">
        <v>85</v>
      </c>
      <c r="D515" s="1" t="s">
        <v>257</v>
      </c>
      <c r="E515" s="1" t="s">
        <v>9</v>
      </c>
      <c r="F515" s="1" t="s">
        <v>10</v>
      </c>
      <c r="G515" s="1">
        <v>2</v>
      </c>
      <c r="H515" s="1">
        <v>4.2160000000000001E-3</v>
      </c>
      <c r="I515" s="1">
        <v>1.2649000000000001E-2</v>
      </c>
      <c r="J515" s="1">
        <f t="shared" si="93"/>
        <v>2</v>
      </c>
      <c r="K515" s="1">
        <f t="shared" si="86"/>
        <v>2.5298000000000001E-2</v>
      </c>
      <c r="L515" s="15">
        <f t="shared" si="94"/>
        <v>1</v>
      </c>
      <c r="M515" s="1">
        <v>1</v>
      </c>
      <c r="N515" s="1"/>
      <c r="O515" s="15">
        <f t="shared" si="95"/>
        <v>313.14999999999998</v>
      </c>
      <c r="P515" s="15">
        <f t="shared" si="88"/>
        <v>40</v>
      </c>
      <c r="Q515" s="15">
        <f t="shared" si="96"/>
        <v>328.15</v>
      </c>
      <c r="R515" s="15">
        <f t="shared" si="89"/>
        <v>55</v>
      </c>
      <c r="S515" s="15">
        <v>8.6174000000000005E-5</v>
      </c>
      <c r="T515" s="15">
        <v>0.05</v>
      </c>
      <c r="U515" s="15" t="s">
        <v>70</v>
      </c>
      <c r="V515" s="15">
        <v>3</v>
      </c>
      <c r="W515" s="15" t="s">
        <v>551</v>
      </c>
      <c r="X515" s="15">
        <f t="shared" si="90"/>
        <v>2.8293773340314585</v>
      </c>
      <c r="Y515" s="15" t="e">
        <f t="shared" si="97"/>
        <v>#DIV/0!</v>
      </c>
    </row>
    <row r="516" spans="2:25" hidden="1" x14ac:dyDescent="0.4">
      <c r="B516" s="1">
        <v>8</v>
      </c>
      <c r="C516" s="1" t="s">
        <v>85</v>
      </c>
      <c r="D516" s="1" t="s">
        <v>258</v>
      </c>
      <c r="E516" s="1" t="s">
        <v>9</v>
      </c>
      <c r="F516" s="1" t="s">
        <v>10</v>
      </c>
      <c r="G516" s="1">
        <v>1</v>
      </c>
      <c r="H516" s="1">
        <v>1.1271E-2</v>
      </c>
      <c r="I516" s="1">
        <v>2.2540999999999999E-2</v>
      </c>
      <c r="J516" s="1">
        <f t="shared" si="93"/>
        <v>2</v>
      </c>
      <c r="K516" s="1">
        <f t="shared" si="86"/>
        <v>4.5081999999999997E-2</v>
      </c>
      <c r="L516" s="15">
        <f t="shared" si="94"/>
        <v>1</v>
      </c>
      <c r="M516" s="1">
        <v>1</v>
      </c>
      <c r="N516" s="1"/>
      <c r="O516" s="15">
        <f t="shared" si="95"/>
        <v>313.14999999999998</v>
      </c>
      <c r="P516" s="15">
        <f t="shared" si="88"/>
        <v>40</v>
      </c>
      <c r="Q516" s="15">
        <f t="shared" si="96"/>
        <v>328.15</v>
      </c>
      <c r="R516" s="15">
        <f t="shared" si="89"/>
        <v>55</v>
      </c>
      <c r="S516" s="15">
        <v>8.6174000000000005E-5</v>
      </c>
      <c r="T516" s="15">
        <v>0.05</v>
      </c>
      <c r="U516" s="15" t="s">
        <v>70</v>
      </c>
      <c r="V516" s="15">
        <v>3</v>
      </c>
      <c r="W516" s="15" t="s">
        <v>551</v>
      </c>
      <c r="X516" s="15">
        <f t="shared" si="90"/>
        <v>2.8293773340314585</v>
      </c>
      <c r="Y516" s="15" t="e">
        <f t="shared" si="97"/>
        <v>#DIV/0!</v>
      </c>
    </row>
    <row r="517" spans="2:25" hidden="1" x14ac:dyDescent="0.4">
      <c r="B517" s="1">
        <v>8</v>
      </c>
      <c r="C517" s="1" t="s">
        <v>85</v>
      </c>
      <c r="D517" s="1" t="s">
        <v>259</v>
      </c>
      <c r="E517" s="1" t="s">
        <v>9</v>
      </c>
      <c r="F517" s="1" t="s">
        <v>10</v>
      </c>
      <c r="G517" s="1">
        <v>1</v>
      </c>
      <c r="H517" s="1">
        <v>9.1610000000000007E-3</v>
      </c>
      <c r="I517" s="1">
        <v>9.1610000000000007E-3</v>
      </c>
      <c r="J517" s="1">
        <f t="shared" si="93"/>
        <v>2</v>
      </c>
      <c r="K517" s="1">
        <f t="shared" si="86"/>
        <v>1.8322000000000001E-2</v>
      </c>
      <c r="L517" s="15">
        <f t="shared" si="94"/>
        <v>1</v>
      </c>
      <c r="M517" s="1">
        <v>1</v>
      </c>
      <c r="N517" s="1"/>
      <c r="O517" s="15">
        <f t="shared" si="95"/>
        <v>313.14999999999998</v>
      </c>
      <c r="P517" s="15">
        <f t="shared" si="88"/>
        <v>40</v>
      </c>
      <c r="Q517" s="15">
        <f t="shared" si="96"/>
        <v>328.15</v>
      </c>
      <c r="R517" s="15">
        <f t="shared" si="89"/>
        <v>55</v>
      </c>
      <c r="S517" s="15">
        <v>8.6174000000000005E-5</v>
      </c>
      <c r="T517" s="15">
        <v>0.05</v>
      </c>
      <c r="U517" s="15" t="s">
        <v>70</v>
      </c>
      <c r="V517" s="15">
        <v>3</v>
      </c>
      <c r="W517" s="15" t="s">
        <v>551</v>
      </c>
      <c r="X517" s="15">
        <f t="shared" si="90"/>
        <v>2.8293773340314585</v>
      </c>
      <c r="Y517" s="15" t="e">
        <f t="shared" si="97"/>
        <v>#DIV/0!</v>
      </c>
    </row>
    <row r="518" spans="2:25" hidden="1" x14ac:dyDescent="0.4">
      <c r="B518" s="1">
        <v>8</v>
      </c>
      <c r="C518" s="1" t="s">
        <v>85</v>
      </c>
      <c r="D518" s="1" t="s">
        <v>260</v>
      </c>
      <c r="E518" s="1" t="s">
        <v>9</v>
      </c>
      <c r="F518" s="1" t="s">
        <v>10</v>
      </c>
      <c r="G518" s="1">
        <v>2</v>
      </c>
      <c r="H518" s="1">
        <v>6.0530000000000002E-3</v>
      </c>
      <c r="I518" s="1">
        <v>6.0530000000000002E-3</v>
      </c>
      <c r="J518" s="1">
        <f t="shared" si="93"/>
        <v>2</v>
      </c>
      <c r="K518" s="1">
        <f t="shared" si="86"/>
        <v>1.2106E-2</v>
      </c>
      <c r="L518" s="15">
        <f t="shared" si="94"/>
        <v>1</v>
      </c>
      <c r="M518" s="1">
        <v>1</v>
      </c>
      <c r="N518" s="1"/>
      <c r="O518" s="15">
        <f t="shared" si="95"/>
        <v>313.14999999999998</v>
      </c>
      <c r="P518" s="15">
        <f t="shared" si="88"/>
        <v>40</v>
      </c>
      <c r="Q518" s="15">
        <f t="shared" si="96"/>
        <v>328.15</v>
      </c>
      <c r="R518" s="15">
        <f t="shared" si="89"/>
        <v>55</v>
      </c>
      <c r="S518" s="15">
        <v>8.6174000000000005E-5</v>
      </c>
      <c r="T518" s="15">
        <v>0.05</v>
      </c>
      <c r="U518" s="15" t="s">
        <v>70</v>
      </c>
      <c r="V518" s="15">
        <v>3</v>
      </c>
      <c r="W518" s="15" t="s">
        <v>551</v>
      </c>
      <c r="X518" s="15">
        <f t="shared" si="90"/>
        <v>2.8293773340314585</v>
      </c>
      <c r="Y518" s="15" t="e">
        <f t="shared" si="97"/>
        <v>#DIV/0!</v>
      </c>
    </row>
    <row r="519" spans="2:25" hidden="1" x14ac:dyDescent="0.4">
      <c r="B519" s="1">
        <v>8</v>
      </c>
      <c r="C519" s="1" t="s">
        <v>85</v>
      </c>
      <c r="D519" s="1" t="s">
        <v>256</v>
      </c>
      <c r="E519" s="1" t="s">
        <v>9</v>
      </c>
      <c r="F519" s="1" t="s">
        <v>10</v>
      </c>
      <c r="G519" s="1">
        <v>1</v>
      </c>
      <c r="H519" s="1">
        <v>1.2099E-2</v>
      </c>
      <c r="I519" s="1">
        <v>2.4198999999999998E-2</v>
      </c>
      <c r="J519" s="1">
        <f t="shared" si="93"/>
        <v>2</v>
      </c>
      <c r="K519" s="1">
        <f t="shared" si="86"/>
        <v>4.8397999999999997E-2</v>
      </c>
      <c r="L519" s="15">
        <f t="shared" si="94"/>
        <v>1</v>
      </c>
      <c r="M519" s="1">
        <v>1</v>
      </c>
      <c r="N519" s="1"/>
      <c r="O519" s="15">
        <f t="shared" si="95"/>
        <v>313.14999999999998</v>
      </c>
      <c r="P519" s="15">
        <f t="shared" si="88"/>
        <v>40</v>
      </c>
      <c r="Q519" s="15">
        <f t="shared" si="96"/>
        <v>328.15</v>
      </c>
      <c r="R519" s="15">
        <f t="shared" si="89"/>
        <v>55</v>
      </c>
      <c r="S519" s="15">
        <v>8.6174000000000005E-5</v>
      </c>
      <c r="T519" s="15">
        <v>0.05</v>
      </c>
      <c r="U519" s="15" t="s">
        <v>70</v>
      </c>
      <c r="V519" s="15">
        <v>3</v>
      </c>
      <c r="W519" s="15" t="s">
        <v>551</v>
      </c>
      <c r="X519" s="15">
        <f t="shared" si="90"/>
        <v>2.8293773340314585</v>
      </c>
      <c r="Y519" s="15" t="e">
        <f t="shared" si="97"/>
        <v>#DIV/0!</v>
      </c>
    </row>
    <row r="520" spans="2:25" hidden="1" x14ac:dyDescent="0.4">
      <c r="B520" s="1">
        <v>8</v>
      </c>
      <c r="C520" s="1" t="s">
        <v>85</v>
      </c>
      <c r="D520" s="1" t="s">
        <v>33</v>
      </c>
      <c r="E520" s="1" t="s">
        <v>9</v>
      </c>
      <c r="F520" s="1" t="s">
        <v>10</v>
      </c>
      <c r="G520" s="1">
        <v>2</v>
      </c>
      <c r="H520" s="1">
        <v>6.4980000000000003E-3</v>
      </c>
      <c r="I520" s="1">
        <v>6.4980000000000003E-3</v>
      </c>
      <c r="J520" s="1">
        <f t="shared" si="93"/>
        <v>2</v>
      </c>
      <c r="K520" s="1">
        <f t="shared" si="86"/>
        <v>1.2996000000000001E-2</v>
      </c>
      <c r="L520" s="15">
        <f t="shared" si="94"/>
        <v>1</v>
      </c>
      <c r="M520" s="1">
        <v>1</v>
      </c>
      <c r="N520" s="1"/>
      <c r="O520" s="15">
        <f t="shared" si="95"/>
        <v>313.14999999999998</v>
      </c>
      <c r="P520" s="15">
        <f t="shared" si="88"/>
        <v>40</v>
      </c>
      <c r="Q520" s="15">
        <f t="shared" si="96"/>
        <v>328.15</v>
      </c>
      <c r="R520" s="15">
        <f t="shared" si="89"/>
        <v>55</v>
      </c>
      <c r="S520" s="15">
        <v>8.6174000000000005E-5</v>
      </c>
      <c r="T520" s="15">
        <v>0.05</v>
      </c>
      <c r="U520" s="15" t="s">
        <v>70</v>
      </c>
      <c r="V520" s="15">
        <v>3</v>
      </c>
      <c r="W520" s="15" t="s">
        <v>551</v>
      </c>
      <c r="X520" s="15">
        <f t="shared" si="90"/>
        <v>2.8293773340314585</v>
      </c>
      <c r="Y520" s="15" t="e">
        <f t="shared" si="97"/>
        <v>#DIV/0!</v>
      </c>
    </row>
    <row r="521" spans="2:25" hidden="1" x14ac:dyDescent="0.4">
      <c r="B521" s="1">
        <v>8</v>
      </c>
      <c r="C521" s="1" t="s">
        <v>85</v>
      </c>
      <c r="D521" s="1" t="s">
        <v>261</v>
      </c>
      <c r="E521" s="1" t="s">
        <v>9</v>
      </c>
      <c r="F521" s="1" t="s">
        <v>10</v>
      </c>
      <c r="G521" s="1">
        <v>4</v>
      </c>
      <c r="H521" s="1">
        <v>1.1271E-2</v>
      </c>
      <c r="I521" s="1">
        <v>2.2540999999999999E-2</v>
      </c>
      <c r="J521" s="1">
        <f t="shared" si="93"/>
        <v>2</v>
      </c>
      <c r="K521" s="1">
        <f t="shared" si="86"/>
        <v>4.5081999999999997E-2</v>
      </c>
      <c r="L521" s="15">
        <f t="shared" si="94"/>
        <v>1</v>
      </c>
      <c r="M521" s="1">
        <v>1</v>
      </c>
      <c r="N521" s="1"/>
      <c r="O521" s="15">
        <f t="shared" si="95"/>
        <v>313.14999999999998</v>
      </c>
      <c r="P521" s="15">
        <f t="shared" si="88"/>
        <v>40</v>
      </c>
      <c r="Q521" s="15">
        <f t="shared" si="96"/>
        <v>328.15</v>
      </c>
      <c r="R521" s="15">
        <f t="shared" si="89"/>
        <v>55</v>
      </c>
      <c r="S521" s="15">
        <v>8.6174000000000005E-5</v>
      </c>
      <c r="T521" s="15">
        <v>0.05</v>
      </c>
      <c r="U521" s="15" t="s">
        <v>70</v>
      </c>
      <c r="V521" s="15">
        <v>3</v>
      </c>
      <c r="W521" s="15" t="s">
        <v>551</v>
      </c>
      <c r="X521" s="15">
        <f t="shared" si="90"/>
        <v>2.8293773340314585</v>
      </c>
      <c r="Y521" s="15" t="e">
        <f t="shared" si="97"/>
        <v>#DIV/0!</v>
      </c>
    </row>
    <row r="522" spans="2:25" hidden="1" x14ac:dyDescent="0.4">
      <c r="B522" s="1">
        <v>8</v>
      </c>
      <c r="C522" s="1" t="s">
        <v>85</v>
      </c>
      <c r="D522" s="1" t="s">
        <v>262</v>
      </c>
      <c r="E522" s="1" t="s">
        <v>9</v>
      </c>
      <c r="F522" s="1" t="s">
        <v>10</v>
      </c>
      <c r="G522" s="1">
        <v>4</v>
      </c>
      <c r="H522" s="1">
        <v>1.4886E-2</v>
      </c>
      <c r="I522" s="1">
        <v>5.9541999999999998E-2</v>
      </c>
      <c r="J522" s="1">
        <f t="shared" si="93"/>
        <v>2</v>
      </c>
      <c r="K522" s="1">
        <f t="shared" si="86"/>
        <v>0.119084</v>
      </c>
      <c r="L522" s="15">
        <f t="shared" si="94"/>
        <v>1</v>
      </c>
      <c r="M522" s="1">
        <v>1</v>
      </c>
      <c r="N522" s="1"/>
      <c r="O522" s="15">
        <f t="shared" si="95"/>
        <v>313.14999999999998</v>
      </c>
      <c r="P522" s="15">
        <f t="shared" si="88"/>
        <v>40</v>
      </c>
      <c r="Q522" s="15">
        <f t="shared" si="96"/>
        <v>328.15</v>
      </c>
      <c r="R522" s="15">
        <f t="shared" si="89"/>
        <v>55</v>
      </c>
      <c r="S522" s="15">
        <v>8.6174000000000005E-5</v>
      </c>
      <c r="T522" s="15">
        <v>0.05</v>
      </c>
      <c r="U522" s="15" t="s">
        <v>70</v>
      </c>
      <c r="V522" s="15">
        <v>3</v>
      </c>
      <c r="W522" s="15" t="s">
        <v>551</v>
      </c>
      <c r="X522" s="15">
        <f t="shared" si="90"/>
        <v>2.8293773340314585</v>
      </c>
      <c r="Y522" s="15" t="e">
        <f t="shared" si="97"/>
        <v>#DIV/0!</v>
      </c>
    </row>
    <row r="523" spans="2:25" hidden="1" x14ac:dyDescent="0.4">
      <c r="B523" s="1">
        <v>8</v>
      </c>
      <c r="C523" s="1" t="s">
        <v>85</v>
      </c>
      <c r="D523" s="1" t="s">
        <v>263</v>
      </c>
      <c r="E523" s="1" t="s">
        <v>9</v>
      </c>
      <c r="F523" s="1" t="s">
        <v>10</v>
      </c>
      <c r="G523" s="1">
        <v>4</v>
      </c>
      <c r="H523" s="1">
        <v>6.9569999999999996E-3</v>
      </c>
      <c r="I523" s="1">
        <v>2.7829E-2</v>
      </c>
      <c r="J523" s="1">
        <f t="shared" si="93"/>
        <v>2</v>
      </c>
      <c r="K523" s="1">
        <f t="shared" si="86"/>
        <v>5.5657999999999999E-2</v>
      </c>
      <c r="L523" s="15">
        <f t="shared" si="94"/>
        <v>1</v>
      </c>
      <c r="M523" s="1">
        <v>1</v>
      </c>
      <c r="N523" s="1"/>
      <c r="O523" s="15">
        <f t="shared" si="95"/>
        <v>313.14999999999998</v>
      </c>
      <c r="P523" s="15">
        <f t="shared" si="88"/>
        <v>40</v>
      </c>
      <c r="Q523" s="15">
        <f t="shared" si="96"/>
        <v>328.15</v>
      </c>
      <c r="R523" s="15">
        <f t="shared" si="89"/>
        <v>55</v>
      </c>
      <c r="S523" s="15">
        <v>8.6174000000000005E-5</v>
      </c>
      <c r="T523" s="15">
        <v>0.05</v>
      </c>
      <c r="U523" s="15" t="s">
        <v>70</v>
      </c>
      <c r="V523" s="15">
        <v>3</v>
      </c>
      <c r="W523" s="15" t="s">
        <v>551</v>
      </c>
      <c r="X523" s="15">
        <f t="shared" si="90"/>
        <v>2.8293773340314585</v>
      </c>
      <c r="Y523" s="15" t="e">
        <f t="shared" si="97"/>
        <v>#DIV/0!</v>
      </c>
    </row>
    <row r="524" spans="2:25" hidden="1" x14ac:dyDescent="0.4">
      <c r="B524" s="1">
        <v>8</v>
      </c>
      <c r="C524" s="1" t="s">
        <v>85</v>
      </c>
      <c r="D524" s="1" t="s">
        <v>264</v>
      </c>
      <c r="E524" s="1" t="s">
        <v>9</v>
      </c>
      <c r="F524" s="1" t="s">
        <v>10</v>
      </c>
      <c r="G524" s="1">
        <v>6</v>
      </c>
      <c r="H524" s="1">
        <v>1.4886E-2</v>
      </c>
      <c r="I524" s="1">
        <v>5.9541999999999998E-2</v>
      </c>
      <c r="J524" s="1">
        <f t="shared" si="93"/>
        <v>2</v>
      </c>
      <c r="K524" s="1">
        <f t="shared" si="86"/>
        <v>0.119084</v>
      </c>
      <c r="L524" s="15">
        <f t="shared" si="94"/>
        <v>1</v>
      </c>
      <c r="M524" s="1">
        <v>1</v>
      </c>
      <c r="N524" s="1"/>
      <c r="O524" s="15">
        <f t="shared" si="95"/>
        <v>313.14999999999998</v>
      </c>
      <c r="P524" s="15">
        <f t="shared" si="88"/>
        <v>40</v>
      </c>
      <c r="Q524" s="15">
        <f t="shared" si="96"/>
        <v>328.15</v>
      </c>
      <c r="R524" s="15">
        <f t="shared" si="89"/>
        <v>55</v>
      </c>
      <c r="S524" s="15">
        <v>8.6174000000000005E-5</v>
      </c>
      <c r="T524" s="15">
        <v>0.05</v>
      </c>
      <c r="U524" s="15" t="s">
        <v>70</v>
      </c>
      <c r="V524" s="15">
        <v>3</v>
      </c>
      <c r="W524" s="15" t="s">
        <v>551</v>
      </c>
      <c r="X524" s="15">
        <f t="shared" si="90"/>
        <v>2.8293773340314585</v>
      </c>
      <c r="Y524" s="15" t="e">
        <f t="shared" si="97"/>
        <v>#DIV/0!</v>
      </c>
    </row>
    <row r="525" spans="2:25" hidden="1" x14ac:dyDescent="0.4">
      <c r="B525" s="1">
        <v>8</v>
      </c>
      <c r="C525" s="1" t="s">
        <v>85</v>
      </c>
      <c r="D525" s="1" t="s">
        <v>265</v>
      </c>
      <c r="E525" s="1" t="s">
        <v>9</v>
      </c>
      <c r="F525" s="1" t="s">
        <v>10</v>
      </c>
      <c r="G525" s="1">
        <v>2</v>
      </c>
      <c r="H525" s="1">
        <v>1.5938000000000001E-2</v>
      </c>
      <c r="I525" s="1">
        <v>9.5628000000000005E-2</v>
      </c>
      <c r="J525" s="1">
        <f t="shared" si="93"/>
        <v>2</v>
      </c>
      <c r="K525" s="1">
        <f t="shared" si="86"/>
        <v>0.19125600000000001</v>
      </c>
      <c r="L525" s="15">
        <f t="shared" si="94"/>
        <v>1</v>
      </c>
      <c r="M525" s="1">
        <v>1</v>
      </c>
      <c r="N525" s="1"/>
      <c r="O525" s="15">
        <f t="shared" si="95"/>
        <v>313.14999999999998</v>
      </c>
      <c r="P525" s="15">
        <f t="shared" si="88"/>
        <v>40</v>
      </c>
      <c r="Q525" s="15">
        <f t="shared" si="96"/>
        <v>328.15</v>
      </c>
      <c r="R525" s="15">
        <f t="shared" si="89"/>
        <v>55</v>
      </c>
      <c r="S525" s="15">
        <v>8.6174000000000005E-5</v>
      </c>
      <c r="T525" s="15">
        <v>0.05</v>
      </c>
      <c r="U525" s="15" t="s">
        <v>70</v>
      </c>
      <c r="V525" s="15">
        <v>3</v>
      </c>
      <c r="W525" s="15" t="s">
        <v>551</v>
      </c>
      <c r="X525" s="15">
        <f t="shared" si="90"/>
        <v>2.8293773340314585</v>
      </c>
      <c r="Y525" s="15" t="e">
        <f t="shared" si="97"/>
        <v>#DIV/0!</v>
      </c>
    </row>
    <row r="526" spans="2:25" hidden="1" x14ac:dyDescent="0.4">
      <c r="B526" s="1">
        <v>8</v>
      </c>
      <c r="C526" s="1" t="s">
        <v>85</v>
      </c>
      <c r="D526" s="1" t="s">
        <v>266</v>
      </c>
      <c r="E526" s="1" t="s">
        <v>9</v>
      </c>
      <c r="F526" s="1" t="s">
        <v>10</v>
      </c>
      <c r="G526" s="1">
        <v>1</v>
      </c>
      <c r="H526" s="1">
        <v>6.4980000000000003E-3</v>
      </c>
      <c r="I526" s="1">
        <v>1.2996000000000001E-2</v>
      </c>
      <c r="J526" s="1">
        <f t="shared" si="93"/>
        <v>2</v>
      </c>
      <c r="K526" s="1">
        <f t="shared" si="86"/>
        <v>2.5992000000000001E-2</v>
      </c>
      <c r="L526" s="15">
        <f t="shared" si="94"/>
        <v>1</v>
      </c>
      <c r="M526" s="1">
        <v>1</v>
      </c>
      <c r="N526" s="1"/>
      <c r="O526" s="15">
        <f t="shared" si="95"/>
        <v>313.14999999999998</v>
      </c>
      <c r="P526" s="15">
        <f t="shared" si="88"/>
        <v>40</v>
      </c>
      <c r="Q526" s="15">
        <f t="shared" si="96"/>
        <v>328.15</v>
      </c>
      <c r="R526" s="15">
        <f t="shared" si="89"/>
        <v>55</v>
      </c>
      <c r="S526" s="15">
        <v>8.6174000000000005E-5</v>
      </c>
      <c r="T526" s="15">
        <v>0.05</v>
      </c>
      <c r="U526" s="15" t="s">
        <v>70</v>
      </c>
      <c r="V526" s="15">
        <v>3</v>
      </c>
      <c r="W526" s="15" t="s">
        <v>551</v>
      </c>
      <c r="X526" s="15">
        <f t="shared" si="90"/>
        <v>2.8293773340314585</v>
      </c>
      <c r="Y526" s="15" t="e">
        <f t="shared" si="97"/>
        <v>#DIV/0!</v>
      </c>
    </row>
    <row r="527" spans="2:25" hidden="1" x14ac:dyDescent="0.4">
      <c r="B527" s="1">
        <v>8</v>
      </c>
      <c r="C527" s="1" t="s">
        <v>85</v>
      </c>
      <c r="D527" s="1" t="s">
        <v>267</v>
      </c>
      <c r="E527" s="1" t="s">
        <v>9</v>
      </c>
      <c r="F527" s="1" t="s">
        <v>10</v>
      </c>
      <c r="G527" s="1">
        <v>1</v>
      </c>
      <c r="H527" s="1">
        <v>4.2929999999999999E-3</v>
      </c>
      <c r="I527" s="1">
        <v>4.2929999999999999E-3</v>
      </c>
      <c r="J527" s="1">
        <f t="shared" si="93"/>
        <v>2</v>
      </c>
      <c r="K527" s="1">
        <f t="shared" si="86"/>
        <v>8.5859999999999999E-3</v>
      </c>
      <c r="L527" s="15">
        <f t="shared" si="94"/>
        <v>1</v>
      </c>
      <c r="M527" s="1">
        <v>1</v>
      </c>
      <c r="N527" s="1"/>
      <c r="O527" s="15">
        <f t="shared" si="95"/>
        <v>313.14999999999998</v>
      </c>
      <c r="P527" s="15">
        <f t="shared" si="88"/>
        <v>40</v>
      </c>
      <c r="Q527" s="15">
        <f t="shared" si="96"/>
        <v>328.15</v>
      </c>
      <c r="R527" s="15">
        <f t="shared" si="89"/>
        <v>55</v>
      </c>
      <c r="S527" s="15">
        <v>8.6174000000000005E-5</v>
      </c>
      <c r="T527" s="15">
        <v>0.05</v>
      </c>
      <c r="U527" s="15" t="s">
        <v>70</v>
      </c>
      <c r="V527" s="15">
        <v>3</v>
      </c>
      <c r="W527" s="15" t="s">
        <v>551</v>
      </c>
      <c r="X527" s="15">
        <f t="shared" si="90"/>
        <v>2.8293773340314585</v>
      </c>
      <c r="Y527" s="15" t="e">
        <f t="shared" si="97"/>
        <v>#DIV/0!</v>
      </c>
    </row>
    <row r="528" spans="2:25" hidden="1" x14ac:dyDescent="0.4">
      <c r="B528" s="1">
        <v>8</v>
      </c>
      <c r="C528" s="1" t="s">
        <v>85</v>
      </c>
      <c r="D528" s="1" t="s">
        <v>268</v>
      </c>
      <c r="E528" s="1" t="s">
        <v>9</v>
      </c>
      <c r="F528" s="1" t="s">
        <v>10</v>
      </c>
      <c r="G528" s="1">
        <v>3</v>
      </c>
      <c r="H528" s="1">
        <v>4.5970000000000004E-3</v>
      </c>
      <c r="I528" s="1">
        <v>4.5970000000000004E-3</v>
      </c>
      <c r="J528" s="1">
        <f t="shared" si="93"/>
        <v>2</v>
      </c>
      <c r="K528" s="1">
        <f t="shared" si="86"/>
        <v>9.1940000000000008E-3</v>
      </c>
      <c r="L528" s="15">
        <f t="shared" si="94"/>
        <v>1</v>
      </c>
      <c r="M528" s="1">
        <v>1</v>
      </c>
      <c r="N528" s="1"/>
      <c r="O528" s="15">
        <f t="shared" si="95"/>
        <v>313.14999999999998</v>
      </c>
      <c r="P528" s="15">
        <f t="shared" si="88"/>
        <v>40</v>
      </c>
      <c r="Q528" s="15">
        <f t="shared" si="96"/>
        <v>328.15</v>
      </c>
      <c r="R528" s="15">
        <f t="shared" si="89"/>
        <v>55</v>
      </c>
      <c r="S528" s="15">
        <v>8.6174000000000005E-5</v>
      </c>
      <c r="T528" s="15">
        <v>0.05</v>
      </c>
      <c r="U528" s="15" t="s">
        <v>70</v>
      </c>
      <c r="V528" s="15">
        <v>3</v>
      </c>
      <c r="W528" s="15" t="s">
        <v>551</v>
      </c>
      <c r="X528" s="15">
        <f t="shared" si="90"/>
        <v>2.8293773340314585</v>
      </c>
      <c r="Y528" s="15" t="e">
        <f t="shared" si="97"/>
        <v>#DIV/0!</v>
      </c>
    </row>
    <row r="529" spans="2:25" hidden="1" x14ac:dyDescent="0.4">
      <c r="B529" s="1">
        <v>8</v>
      </c>
      <c r="C529" s="1" t="s">
        <v>85</v>
      </c>
      <c r="D529" s="1" t="s">
        <v>269</v>
      </c>
      <c r="E529" s="1" t="s">
        <v>9</v>
      </c>
      <c r="F529" s="1" t="s">
        <v>10</v>
      </c>
      <c r="G529" s="1">
        <v>1</v>
      </c>
      <c r="H529" s="1">
        <v>1.3866E-2</v>
      </c>
      <c r="I529" s="1">
        <v>4.1598000000000003E-2</v>
      </c>
      <c r="J529" s="1">
        <f t="shared" si="93"/>
        <v>2</v>
      </c>
      <c r="K529" s="1">
        <f t="shared" si="86"/>
        <v>8.3196000000000006E-2</v>
      </c>
      <c r="L529" s="15">
        <f t="shared" si="94"/>
        <v>1</v>
      </c>
      <c r="M529" s="1">
        <v>1</v>
      </c>
      <c r="N529" s="1"/>
      <c r="O529" s="15">
        <f t="shared" si="95"/>
        <v>313.14999999999998</v>
      </c>
      <c r="P529" s="15">
        <f t="shared" si="88"/>
        <v>40</v>
      </c>
      <c r="Q529" s="15">
        <f t="shared" si="96"/>
        <v>328.15</v>
      </c>
      <c r="R529" s="15">
        <f t="shared" si="89"/>
        <v>55</v>
      </c>
      <c r="S529" s="15">
        <v>8.6174000000000005E-5</v>
      </c>
      <c r="T529" s="15">
        <v>0.05</v>
      </c>
      <c r="U529" s="15" t="s">
        <v>70</v>
      </c>
      <c r="V529" s="15">
        <v>3</v>
      </c>
      <c r="W529" s="15" t="s">
        <v>551</v>
      </c>
      <c r="X529" s="15">
        <f t="shared" si="90"/>
        <v>2.8293773340314585</v>
      </c>
      <c r="Y529" s="15" t="e">
        <f t="shared" si="97"/>
        <v>#DIV/0!</v>
      </c>
    </row>
    <row r="530" spans="2:25" hidden="1" x14ac:dyDescent="0.4">
      <c r="B530" s="1">
        <v>8</v>
      </c>
      <c r="C530" s="1" t="s">
        <v>85</v>
      </c>
      <c r="D530" s="1" t="s">
        <v>270</v>
      </c>
      <c r="E530" s="1" t="s">
        <v>9</v>
      </c>
      <c r="F530" s="1" t="s">
        <v>10</v>
      </c>
      <c r="G530" s="1">
        <v>1</v>
      </c>
      <c r="H530" s="1">
        <v>8.5590000000000006E-3</v>
      </c>
      <c r="I530" s="1">
        <v>8.5590000000000006E-3</v>
      </c>
      <c r="J530" s="1">
        <f t="shared" si="93"/>
        <v>2</v>
      </c>
      <c r="K530" s="1">
        <f t="shared" si="86"/>
        <v>1.7118000000000001E-2</v>
      </c>
      <c r="L530" s="15">
        <f t="shared" si="94"/>
        <v>1</v>
      </c>
      <c r="M530" s="1">
        <v>1</v>
      </c>
      <c r="N530" s="1"/>
      <c r="O530" s="15">
        <f t="shared" si="95"/>
        <v>313.14999999999998</v>
      </c>
      <c r="P530" s="15">
        <f t="shared" si="88"/>
        <v>40</v>
      </c>
      <c r="Q530" s="15">
        <f t="shared" si="96"/>
        <v>328.15</v>
      </c>
      <c r="R530" s="15">
        <f t="shared" si="89"/>
        <v>55</v>
      </c>
      <c r="S530" s="15">
        <v>8.6174000000000005E-5</v>
      </c>
      <c r="T530" s="15">
        <v>0.05</v>
      </c>
      <c r="U530" s="15" t="s">
        <v>70</v>
      </c>
      <c r="V530" s="15">
        <v>3</v>
      </c>
      <c r="W530" s="15" t="s">
        <v>551</v>
      </c>
      <c r="X530" s="15">
        <f t="shared" si="90"/>
        <v>2.8293773340314585</v>
      </c>
      <c r="Y530" s="15" t="e">
        <f t="shared" si="97"/>
        <v>#DIV/0!</v>
      </c>
    </row>
    <row r="531" spans="2:25" hidden="1" x14ac:dyDescent="0.4">
      <c r="B531" s="1">
        <v>8</v>
      </c>
      <c r="C531" s="1" t="s">
        <v>85</v>
      </c>
      <c r="D531" s="1" t="s">
        <v>271</v>
      </c>
      <c r="E531" s="1" t="s">
        <v>9</v>
      </c>
      <c r="F531" s="1" t="s">
        <v>10</v>
      </c>
      <c r="G531" s="1">
        <v>1</v>
      </c>
      <c r="H531" s="1">
        <v>1.2099E-2</v>
      </c>
      <c r="I531" s="1">
        <v>1.2099E-2</v>
      </c>
      <c r="J531" s="1">
        <f t="shared" si="93"/>
        <v>2</v>
      </c>
      <c r="K531" s="1">
        <f t="shared" si="86"/>
        <v>2.4198000000000001E-2</v>
      </c>
      <c r="L531" s="15">
        <f t="shared" si="94"/>
        <v>1</v>
      </c>
      <c r="M531" s="1">
        <v>1</v>
      </c>
      <c r="N531" s="1"/>
      <c r="O531" s="15">
        <f t="shared" si="95"/>
        <v>313.14999999999998</v>
      </c>
      <c r="P531" s="15">
        <f t="shared" si="88"/>
        <v>40</v>
      </c>
      <c r="Q531" s="15">
        <f t="shared" si="96"/>
        <v>328.15</v>
      </c>
      <c r="R531" s="15">
        <f t="shared" si="89"/>
        <v>55</v>
      </c>
      <c r="S531" s="15">
        <v>8.6174000000000005E-5</v>
      </c>
      <c r="T531" s="15">
        <v>0.05</v>
      </c>
      <c r="U531" s="15" t="s">
        <v>70</v>
      </c>
      <c r="V531" s="15">
        <v>3</v>
      </c>
      <c r="W531" s="15" t="s">
        <v>551</v>
      </c>
      <c r="X531" s="15">
        <f t="shared" si="90"/>
        <v>2.8293773340314585</v>
      </c>
      <c r="Y531" s="15" t="e">
        <f t="shared" si="97"/>
        <v>#DIV/0!</v>
      </c>
    </row>
    <row r="532" spans="2:25" hidden="1" x14ac:dyDescent="0.4">
      <c r="B532" s="1">
        <v>8</v>
      </c>
      <c r="C532" s="1" t="s">
        <v>85</v>
      </c>
      <c r="D532" s="1" t="s">
        <v>272</v>
      </c>
      <c r="E532" s="1" t="s">
        <v>9</v>
      </c>
      <c r="F532" s="1" t="s">
        <v>10</v>
      </c>
      <c r="G532" s="1">
        <v>1</v>
      </c>
      <c r="H532" s="1">
        <v>9.1610000000000007E-3</v>
      </c>
      <c r="I532" s="1">
        <v>9.1610000000000007E-3</v>
      </c>
      <c r="J532" s="1">
        <f t="shared" si="93"/>
        <v>2</v>
      </c>
      <c r="K532" s="1">
        <f t="shared" si="86"/>
        <v>1.8322000000000001E-2</v>
      </c>
      <c r="L532" s="15">
        <f t="shared" si="94"/>
        <v>1</v>
      </c>
      <c r="M532" s="1">
        <v>1</v>
      </c>
      <c r="N532" s="1"/>
      <c r="O532" s="15">
        <f t="shared" si="95"/>
        <v>313.14999999999998</v>
      </c>
      <c r="P532" s="15">
        <f t="shared" si="88"/>
        <v>40</v>
      </c>
      <c r="Q532" s="15">
        <f t="shared" si="96"/>
        <v>328.15</v>
      </c>
      <c r="R532" s="15">
        <f t="shared" si="89"/>
        <v>55</v>
      </c>
      <c r="S532" s="15">
        <v>8.6174000000000005E-5</v>
      </c>
      <c r="T532" s="15">
        <v>0.05</v>
      </c>
      <c r="U532" s="15" t="s">
        <v>70</v>
      </c>
      <c r="V532" s="15">
        <v>3</v>
      </c>
      <c r="W532" s="15" t="s">
        <v>551</v>
      </c>
      <c r="X532" s="15">
        <f t="shared" si="90"/>
        <v>2.8293773340314585</v>
      </c>
      <c r="Y532" s="15" t="e">
        <f t="shared" si="97"/>
        <v>#DIV/0!</v>
      </c>
    </row>
    <row r="533" spans="2:25" hidden="1" x14ac:dyDescent="0.4">
      <c r="B533" s="1">
        <v>8</v>
      </c>
      <c r="C533" s="1" t="s">
        <v>85</v>
      </c>
      <c r="D533" s="1" t="s">
        <v>258</v>
      </c>
      <c r="E533" s="1" t="s">
        <v>9</v>
      </c>
      <c r="F533" s="1" t="s">
        <v>10</v>
      </c>
      <c r="G533" s="1">
        <v>1</v>
      </c>
      <c r="H533" s="1">
        <v>1.1271E-2</v>
      </c>
      <c r="I533" s="1">
        <v>1.1271E-2</v>
      </c>
      <c r="J533" s="1">
        <f t="shared" si="93"/>
        <v>2</v>
      </c>
      <c r="K533" s="1">
        <f t="shared" ref="K533:K596" si="98">I533*J533</f>
        <v>2.2542E-2</v>
      </c>
      <c r="L533" s="15">
        <f t="shared" si="94"/>
        <v>1</v>
      </c>
      <c r="M533" s="1">
        <v>1</v>
      </c>
      <c r="N533" s="1"/>
      <c r="O533" s="15">
        <f t="shared" si="95"/>
        <v>313.14999999999998</v>
      </c>
      <c r="P533" s="15">
        <f t="shared" si="88"/>
        <v>40</v>
      </c>
      <c r="Q533" s="15">
        <f t="shared" si="96"/>
        <v>328.15</v>
      </c>
      <c r="R533" s="15">
        <f t="shared" si="89"/>
        <v>55</v>
      </c>
      <c r="S533" s="15">
        <v>8.6174000000000005E-5</v>
      </c>
      <c r="T533" s="15">
        <v>0.05</v>
      </c>
      <c r="U533" s="15" t="s">
        <v>70</v>
      </c>
      <c r="V533" s="15">
        <v>3</v>
      </c>
      <c r="W533" s="15" t="s">
        <v>551</v>
      </c>
      <c r="X533" s="15">
        <f t="shared" si="90"/>
        <v>2.8293773340314585</v>
      </c>
      <c r="Y533" s="15" t="e">
        <f t="shared" si="97"/>
        <v>#DIV/0!</v>
      </c>
    </row>
    <row r="534" spans="2:25" hidden="1" x14ac:dyDescent="0.4">
      <c r="B534" s="1">
        <v>8</v>
      </c>
      <c r="C534" s="1" t="s">
        <v>85</v>
      </c>
      <c r="D534" s="1" t="s">
        <v>273</v>
      </c>
      <c r="E534" s="1" t="s">
        <v>9</v>
      </c>
      <c r="F534" s="1" t="s">
        <v>10</v>
      </c>
      <c r="G534" s="1">
        <v>1</v>
      </c>
      <c r="H534" s="1">
        <v>6.4980000000000003E-3</v>
      </c>
      <c r="I534" s="1">
        <v>6.4980000000000003E-3</v>
      </c>
      <c r="J534" s="1">
        <f t="shared" si="93"/>
        <v>2</v>
      </c>
      <c r="K534" s="1">
        <f t="shared" si="98"/>
        <v>1.2996000000000001E-2</v>
      </c>
      <c r="L534" s="15">
        <f t="shared" si="94"/>
        <v>1</v>
      </c>
      <c r="M534" s="1">
        <v>1</v>
      </c>
      <c r="N534" s="1"/>
      <c r="O534" s="15">
        <f t="shared" si="95"/>
        <v>313.14999999999998</v>
      </c>
      <c r="P534" s="15">
        <f t="shared" si="88"/>
        <v>40</v>
      </c>
      <c r="Q534" s="15">
        <f t="shared" si="96"/>
        <v>328.15</v>
      </c>
      <c r="R534" s="15">
        <f t="shared" si="89"/>
        <v>55</v>
      </c>
      <c r="S534" s="15">
        <v>8.6174000000000005E-5</v>
      </c>
      <c r="T534" s="15">
        <v>0.05</v>
      </c>
      <c r="U534" s="15" t="s">
        <v>70</v>
      </c>
      <c r="V534" s="15">
        <v>3</v>
      </c>
      <c r="W534" s="15" t="s">
        <v>551</v>
      </c>
      <c r="X534" s="15">
        <f t="shared" si="90"/>
        <v>2.8293773340314585</v>
      </c>
      <c r="Y534" s="15" t="e">
        <f t="shared" si="97"/>
        <v>#DIV/0!</v>
      </c>
    </row>
    <row r="535" spans="2:25" hidden="1" x14ac:dyDescent="0.4">
      <c r="B535" s="1">
        <v>8</v>
      </c>
      <c r="C535" s="1" t="s">
        <v>43</v>
      </c>
      <c r="D535" s="1" t="s">
        <v>274</v>
      </c>
      <c r="E535" s="1" t="s">
        <v>11</v>
      </c>
      <c r="F535" s="1" t="s">
        <v>12</v>
      </c>
      <c r="G535" s="1">
        <v>1</v>
      </c>
      <c r="H535" s="1">
        <v>6.8300000000000001E-3</v>
      </c>
      <c r="I535" s="1">
        <v>6.8300000000000001E-3</v>
      </c>
      <c r="J535" s="1">
        <f t="shared" si="93"/>
        <v>2</v>
      </c>
      <c r="K535" s="1">
        <f t="shared" si="98"/>
        <v>1.366E-2</v>
      </c>
      <c r="L535" s="15">
        <f t="shared" si="94"/>
        <v>1</v>
      </c>
      <c r="M535" s="1">
        <v>1</v>
      </c>
      <c r="N535" s="1"/>
      <c r="O535" s="15">
        <f t="shared" si="95"/>
        <v>313.14999999999998</v>
      </c>
      <c r="P535" s="15">
        <f t="shared" si="88"/>
        <v>40</v>
      </c>
      <c r="Q535" s="15">
        <f t="shared" si="96"/>
        <v>328.15</v>
      </c>
      <c r="R535" s="15">
        <f t="shared" si="89"/>
        <v>55</v>
      </c>
      <c r="S535" s="15">
        <v>8.6174000000000005E-5</v>
      </c>
      <c r="T535" s="15">
        <v>0.22</v>
      </c>
      <c r="U535" s="15" t="s">
        <v>70</v>
      </c>
      <c r="V535" s="15">
        <v>1</v>
      </c>
      <c r="W535" s="15" t="s">
        <v>552</v>
      </c>
      <c r="X535" s="15">
        <f t="shared" si="90"/>
        <v>1.9959373758100374</v>
      </c>
      <c r="Y535" s="15" t="e">
        <f t="shared" si="97"/>
        <v>#DIV/0!</v>
      </c>
    </row>
    <row r="536" spans="2:25" hidden="1" x14ac:dyDescent="0.4">
      <c r="B536" s="1">
        <v>8</v>
      </c>
      <c r="C536" s="1" t="s">
        <v>43</v>
      </c>
      <c r="D536" s="1" t="s">
        <v>275</v>
      </c>
      <c r="E536" s="1" t="s">
        <v>11</v>
      </c>
      <c r="F536" s="1" t="s">
        <v>12</v>
      </c>
      <c r="G536" s="1">
        <v>9</v>
      </c>
      <c r="H536" s="1">
        <v>2.6006000000000001E-2</v>
      </c>
      <c r="I536" s="1">
        <v>2.6006000000000001E-2</v>
      </c>
      <c r="J536" s="1">
        <f t="shared" si="93"/>
        <v>2</v>
      </c>
      <c r="K536" s="1">
        <f t="shared" si="98"/>
        <v>5.2012000000000003E-2</v>
      </c>
      <c r="L536" s="15">
        <f t="shared" si="94"/>
        <v>1</v>
      </c>
      <c r="M536" s="1">
        <v>1</v>
      </c>
      <c r="N536" s="1"/>
      <c r="O536" s="15">
        <f t="shared" si="95"/>
        <v>313.14999999999998</v>
      </c>
      <c r="P536" s="15">
        <f t="shared" ref="P536:P599" si="99">$H$11</f>
        <v>40</v>
      </c>
      <c r="Q536" s="15">
        <f t="shared" si="96"/>
        <v>328.15</v>
      </c>
      <c r="R536" s="15">
        <f t="shared" ref="R536:R599" si="100">$I$11</f>
        <v>55</v>
      </c>
      <c r="S536" s="15">
        <v>8.6174000000000005E-5</v>
      </c>
      <c r="T536" s="15">
        <v>0.22</v>
      </c>
      <c r="U536" s="15" t="s">
        <v>70</v>
      </c>
      <c r="V536" s="15">
        <v>1</v>
      </c>
      <c r="W536" s="15" t="s">
        <v>552</v>
      </c>
      <c r="X536" s="15">
        <f t="shared" ref="X536:X599" si="101">EXP((T536/S536)*(1/O536-1/Q536))*((R536/P536)^V536)</f>
        <v>1.9959373758100374</v>
      </c>
      <c r="Y536" s="15" t="e">
        <f t="shared" si="97"/>
        <v>#DIV/0!</v>
      </c>
    </row>
    <row r="537" spans="2:25" hidden="1" x14ac:dyDescent="0.4">
      <c r="B537" s="1">
        <v>8</v>
      </c>
      <c r="C537" s="1" t="s">
        <v>43</v>
      </c>
      <c r="D537" s="1" t="s">
        <v>276</v>
      </c>
      <c r="E537" s="1" t="s">
        <v>11</v>
      </c>
      <c r="F537" s="1" t="s">
        <v>12</v>
      </c>
      <c r="G537" s="1">
        <v>1</v>
      </c>
      <c r="H537" s="1">
        <v>2.1124E-2</v>
      </c>
      <c r="I537" s="1">
        <v>0.19011900000000001</v>
      </c>
      <c r="J537" s="1">
        <f t="shared" si="93"/>
        <v>2</v>
      </c>
      <c r="K537" s="1">
        <f t="shared" si="98"/>
        <v>0.38023800000000002</v>
      </c>
      <c r="L537" s="15">
        <f t="shared" si="94"/>
        <v>1</v>
      </c>
      <c r="M537" s="1">
        <v>1</v>
      </c>
      <c r="N537" s="1"/>
      <c r="O537" s="15">
        <f t="shared" si="95"/>
        <v>313.14999999999998</v>
      </c>
      <c r="P537" s="15">
        <f t="shared" si="99"/>
        <v>40</v>
      </c>
      <c r="Q537" s="15">
        <f t="shared" si="96"/>
        <v>328.15</v>
      </c>
      <c r="R537" s="15">
        <f t="shared" si="100"/>
        <v>55</v>
      </c>
      <c r="S537" s="15">
        <v>8.6174000000000005E-5</v>
      </c>
      <c r="T537" s="15">
        <v>0.22</v>
      </c>
      <c r="U537" s="15" t="s">
        <v>70</v>
      </c>
      <c r="V537" s="15">
        <v>1</v>
      </c>
      <c r="W537" s="15" t="s">
        <v>552</v>
      </c>
      <c r="X537" s="15">
        <f t="shared" si="101"/>
        <v>1.9959373758100374</v>
      </c>
      <c r="Y537" s="15" t="e">
        <f t="shared" si="97"/>
        <v>#DIV/0!</v>
      </c>
    </row>
    <row r="538" spans="2:25" hidden="1" x14ac:dyDescent="0.4">
      <c r="B538" s="1">
        <v>8</v>
      </c>
      <c r="C538" s="1" t="s">
        <v>43</v>
      </c>
      <c r="D538" s="1" t="s">
        <v>277</v>
      </c>
      <c r="E538" s="1" t="s">
        <v>11</v>
      </c>
      <c r="F538" s="1" t="s">
        <v>12</v>
      </c>
      <c r="G538" s="1">
        <v>1</v>
      </c>
      <c r="H538" s="1">
        <v>2.0490000000000001E-2</v>
      </c>
      <c r="I538" s="1">
        <v>2.0490000000000001E-2</v>
      </c>
      <c r="J538" s="1">
        <f t="shared" si="93"/>
        <v>2</v>
      </c>
      <c r="K538" s="1">
        <f t="shared" si="98"/>
        <v>4.0980000000000003E-2</v>
      </c>
      <c r="L538" s="15">
        <f t="shared" si="94"/>
        <v>1</v>
      </c>
      <c r="M538" s="1">
        <v>1</v>
      </c>
      <c r="N538" s="1"/>
      <c r="O538" s="15">
        <f t="shared" si="95"/>
        <v>313.14999999999998</v>
      </c>
      <c r="P538" s="15">
        <f t="shared" si="99"/>
        <v>40</v>
      </c>
      <c r="Q538" s="15">
        <f t="shared" si="96"/>
        <v>328.15</v>
      </c>
      <c r="R538" s="15">
        <f t="shared" si="100"/>
        <v>55</v>
      </c>
      <c r="S538" s="15">
        <v>8.6174000000000005E-5</v>
      </c>
      <c r="T538" s="15">
        <v>0.22</v>
      </c>
      <c r="U538" s="15" t="s">
        <v>70</v>
      </c>
      <c r="V538" s="15">
        <v>1</v>
      </c>
      <c r="W538" s="15" t="s">
        <v>552</v>
      </c>
      <c r="X538" s="15">
        <f t="shared" si="101"/>
        <v>1.9959373758100374</v>
      </c>
      <c r="Y538" s="15" t="e">
        <f t="shared" si="97"/>
        <v>#DIV/0!</v>
      </c>
    </row>
    <row r="539" spans="2:25" hidden="1" x14ac:dyDescent="0.4">
      <c r="B539" s="1">
        <v>8</v>
      </c>
      <c r="C539" s="1" t="s">
        <v>43</v>
      </c>
      <c r="D539" s="1" t="s">
        <v>278</v>
      </c>
      <c r="E539" s="1" t="s">
        <v>11</v>
      </c>
      <c r="F539" s="1" t="s">
        <v>12</v>
      </c>
      <c r="G539" s="1">
        <v>1</v>
      </c>
      <c r="H539" s="1">
        <v>2.1124E-2</v>
      </c>
      <c r="I539" s="1">
        <v>2.1124E-2</v>
      </c>
      <c r="J539" s="1">
        <f t="shared" si="93"/>
        <v>2</v>
      </c>
      <c r="K539" s="1">
        <f t="shared" si="98"/>
        <v>4.2248000000000001E-2</v>
      </c>
      <c r="L539" s="15">
        <f t="shared" si="94"/>
        <v>1</v>
      </c>
      <c r="M539" s="1">
        <v>1</v>
      </c>
      <c r="N539" s="1"/>
      <c r="O539" s="15">
        <f t="shared" si="95"/>
        <v>313.14999999999998</v>
      </c>
      <c r="P539" s="15">
        <f t="shared" si="99"/>
        <v>40</v>
      </c>
      <c r="Q539" s="15">
        <f t="shared" si="96"/>
        <v>328.15</v>
      </c>
      <c r="R539" s="15">
        <f t="shared" si="100"/>
        <v>55</v>
      </c>
      <c r="S539" s="15">
        <v>8.6174000000000005E-5</v>
      </c>
      <c r="T539" s="15">
        <v>0.22</v>
      </c>
      <c r="U539" s="15" t="s">
        <v>70</v>
      </c>
      <c r="V539" s="15">
        <v>1</v>
      </c>
      <c r="W539" s="15" t="s">
        <v>552</v>
      </c>
      <c r="X539" s="15">
        <f t="shared" si="101"/>
        <v>1.9959373758100374</v>
      </c>
      <c r="Y539" s="15" t="e">
        <f t="shared" si="97"/>
        <v>#DIV/0!</v>
      </c>
    </row>
    <row r="540" spans="2:25" hidden="1" x14ac:dyDescent="0.4">
      <c r="B540" s="1">
        <v>8</v>
      </c>
      <c r="C540" s="1" t="s">
        <v>43</v>
      </c>
      <c r="D540" s="1" t="s">
        <v>280</v>
      </c>
      <c r="E540" s="1" t="s">
        <v>11</v>
      </c>
      <c r="F540" s="1" t="s">
        <v>12</v>
      </c>
      <c r="G540" s="1">
        <v>1</v>
      </c>
      <c r="H540" s="1">
        <v>2.1124E-2</v>
      </c>
      <c r="I540" s="1">
        <v>2.1124E-2</v>
      </c>
      <c r="J540" s="1">
        <f t="shared" si="93"/>
        <v>2</v>
      </c>
      <c r="K540" s="1">
        <f t="shared" si="98"/>
        <v>4.2248000000000001E-2</v>
      </c>
      <c r="L540" s="15">
        <f t="shared" si="94"/>
        <v>1</v>
      </c>
      <c r="M540" s="1">
        <v>1</v>
      </c>
      <c r="N540" s="1"/>
      <c r="O540" s="15">
        <f t="shared" si="95"/>
        <v>313.14999999999998</v>
      </c>
      <c r="P540" s="15">
        <f t="shared" si="99"/>
        <v>40</v>
      </c>
      <c r="Q540" s="15">
        <f t="shared" si="96"/>
        <v>328.15</v>
      </c>
      <c r="R540" s="15">
        <f t="shared" si="100"/>
        <v>55</v>
      </c>
      <c r="S540" s="15">
        <v>8.6174000000000005E-5</v>
      </c>
      <c r="T540" s="15">
        <v>0.22</v>
      </c>
      <c r="U540" s="15" t="s">
        <v>70</v>
      </c>
      <c r="V540" s="15">
        <v>1</v>
      </c>
      <c r="W540" s="15" t="s">
        <v>552</v>
      </c>
      <c r="X540" s="15">
        <f t="shared" si="101"/>
        <v>1.9959373758100374</v>
      </c>
      <c r="Y540" s="15" t="e">
        <f t="shared" si="97"/>
        <v>#DIV/0!</v>
      </c>
    </row>
    <row r="541" spans="2:25" hidden="1" x14ac:dyDescent="0.4">
      <c r="B541" s="1">
        <v>8</v>
      </c>
      <c r="C541" s="1" t="s">
        <v>43</v>
      </c>
      <c r="D541" s="1" t="s">
        <v>281</v>
      </c>
      <c r="E541" s="1" t="s">
        <v>11</v>
      </c>
      <c r="F541" s="1" t="s">
        <v>12</v>
      </c>
      <c r="G541" s="1">
        <v>1</v>
      </c>
      <c r="H541" s="1">
        <v>2.6006000000000001E-2</v>
      </c>
      <c r="I541" s="1">
        <v>2.6006000000000001E-2</v>
      </c>
      <c r="J541" s="1">
        <f t="shared" si="93"/>
        <v>2</v>
      </c>
      <c r="K541" s="1">
        <f t="shared" si="98"/>
        <v>5.2012000000000003E-2</v>
      </c>
      <c r="L541" s="15">
        <f t="shared" si="94"/>
        <v>1</v>
      </c>
      <c r="M541" s="1">
        <v>1</v>
      </c>
      <c r="N541" s="1"/>
      <c r="O541" s="15">
        <f t="shared" ref="O541:O572" si="102">$H$9+273.15</f>
        <v>313.14999999999998</v>
      </c>
      <c r="P541" s="15">
        <f t="shared" si="99"/>
        <v>40</v>
      </c>
      <c r="Q541" s="15">
        <f t="shared" ref="Q541:Q572" si="103">$I$9+273.15</f>
        <v>328.15</v>
      </c>
      <c r="R541" s="15">
        <f t="shared" si="100"/>
        <v>55</v>
      </c>
      <c r="S541" s="15">
        <v>8.6174000000000005E-5</v>
      </c>
      <c r="T541" s="15">
        <v>0.22</v>
      </c>
      <c r="U541" s="15" t="s">
        <v>70</v>
      </c>
      <c r="V541" s="15">
        <v>1</v>
      </c>
      <c r="W541" s="15" t="s">
        <v>552</v>
      </c>
      <c r="X541" s="15">
        <f t="shared" si="101"/>
        <v>1.9959373758100374</v>
      </c>
      <c r="Y541" s="15" t="e">
        <f t="shared" si="97"/>
        <v>#DIV/0!</v>
      </c>
    </row>
    <row r="542" spans="2:25" hidden="1" x14ac:dyDescent="0.4">
      <c r="B542" s="1">
        <v>8</v>
      </c>
      <c r="C542" s="1" t="s">
        <v>43</v>
      </c>
      <c r="D542" s="1" t="s">
        <v>282</v>
      </c>
      <c r="E542" s="1" t="s">
        <v>11</v>
      </c>
      <c r="F542" s="1" t="s">
        <v>12</v>
      </c>
      <c r="G542" s="1">
        <v>1</v>
      </c>
      <c r="H542" s="1">
        <v>0.17075299999999999</v>
      </c>
      <c r="I542" s="1">
        <v>0.17075299999999999</v>
      </c>
      <c r="J542" s="1">
        <f t="shared" si="93"/>
        <v>2</v>
      </c>
      <c r="K542" s="1">
        <f t="shared" si="98"/>
        <v>0.34150599999999998</v>
      </c>
      <c r="L542" s="15">
        <f t="shared" si="94"/>
        <v>1</v>
      </c>
      <c r="M542" s="1">
        <v>1</v>
      </c>
      <c r="N542" s="1"/>
      <c r="O542" s="15">
        <f t="shared" si="102"/>
        <v>313.14999999999998</v>
      </c>
      <c r="P542" s="15">
        <f t="shared" si="99"/>
        <v>40</v>
      </c>
      <c r="Q542" s="15">
        <f t="shared" si="103"/>
        <v>328.15</v>
      </c>
      <c r="R542" s="15">
        <f t="shared" si="100"/>
        <v>55</v>
      </c>
      <c r="S542" s="15">
        <v>8.6174000000000005E-5</v>
      </c>
      <c r="T542" s="15">
        <v>0.22</v>
      </c>
      <c r="U542" s="15" t="s">
        <v>70</v>
      </c>
      <c r="V542" s="15">
        <v>1</v>
      </c>
      <c r="W542" s="15" t="s">
        <v>552</v>
      </c>
      <c r="X542" s="15">
        <f t="shared" si="101"/>
        <v>1.9959373758100374</v>
      </c>
      <c r="Y542" s="15" t="e">
        <f t="shared" si="97"/>
        <v>#DIV/0!</v>
      </c>
    </row>
    <row r="543" spans="2:25" hidden="1" x14ac:dyDescent="0.4">
      <c r="B543" s="1">
        <v>8</v>
      </c>
      <c r="C543" s="1" t="s">
        <v>43</v>
      </c>
      <c r="D543" s="1" t="s">
        <v>283</v>
      </c>
      <c r="E543" s="1" t="s">
        <v>11</v>
      </c>
      <c r="F543" s="1" t="s">
        <v>12</v>
      </c>
      <c r="G543" s="1">
        <v>19</v>
      </c>
      <c r="H543" s="1">
        <v>2.0490000000000001E-2</v>
      </c>
      <c r="I543" s="1">
        <v>2.0490000000000001E-2</v>
      </c>
      <c r="J543" s="1">
        <f t="shared" si="93"/>
        <v>2</v>
      </c>
      <c r="K543" s="1">
        <f t="shared" si="98"/>
        <v>4.0980000000000003E-2</v>
      </c>
      <c r="L543" s="15">
        <f t="shared" si="94"/>
        <v>1</v>
      </c>
      <c r="M543" s="1">
        <v>1</v>
      </c>
      <c r="N543" s="1"/>
      <c r="O543" s="15">
        <f t="shared" si="102"/>
        <v>313.14999999999998</v>
      </c>
      <c r="P543" s="15">
        <f t="shared" si="99"/>
        <v>40</v>
      </c>
      <c r="Q543" s="15">
        <f t="shared" si="103"/>
        <v>328.15</v>
      </c>
      <c r="R543" s="15">
        <f t="shared" si="100"/>
        <v>55</v>
      </c>
      <c r="S543" s="15">
        <v>8.6174000000000005E-5</v>
      </c>
      <c r="T543" s="15">
        <v>0.22</v>
      </c>
      <c r="U543" s="15" t="s">
        <v>70</v>
      </c>
      <c r="V543" s="15">
        <v>1</v>
      </c>
      <c r="W543" s="15" t="s">
        <v>552</v>
      </c>
      <c r="X543" s="15">
        <f t="shared" si="101"/>
        <v>1.9959373758100374</v>
      </c>
      <c r="Y543" s="15" t="e">
        <f t="shared" si="97"/>
        <v>#DIV/0!</v>
      </c>
    </row>
    <row r="544" spans="2:25" hidden="1" x14ac:dyDescent="0.4">
      <c r="B544" s="1">
        <v>8</v>
      </c>
      <c r="C544" s="1" t="s">
        <v>42</v>
      </c>
      <c r="D544" s="1" t="s">
        <v>61</v>
      </c>
      <c r="E544" s="1" t="s">
        <v>11</v>
      </c>
      <c r="F544" s="1" t="s">
        <v>12</v>
      </c>
      <c r="G544" s="1">
        <v>1</v>
      </c>
      <c r="H544" s="1">
        <v>2.1124E-2</v>
      </c>
      <c r="I544" s="1">
        <v>0.40136300000000003</v>
      </c>
      <c r="J544" s="1">
        <f t="shared" si="93"/>
        <v>2</v>
      </c>
      <c r="K544" s="1">
        <f t="shared" si="98"/>
        <v>0.80272600000000005</v>
      </c>
      <c r="L544" s="15">
        <f t="shared" si="94"/>
        <v>1</v>
      </c>
      <c r="M544" s="1">
        <v>1</v>
      </c>
      <c r="N544" s="1"/>
      <c r="O544" s="15">
        <f t="shared" si="102"/>
        <v>313.14999999999998</v>
      </c>
      <c r="P544" s="15">
        <f t="shared" si="99"/>
        <v>40</v>
      </c>
      <c r="Q544" s="15">
        <f t="shared" si="103"/>
        <v>328.15</v>
      </c>
      <c r="R544" s="15">
        <f t="shared" si="100"/>
        <v>55</v>
      </c>
      <c r="S544" s="15">
        <v>8.6174000000000005E-5</v>
      </c>
      <c r="T544" s="15">
        <v>0.22</v>
      </c>
      <c r="U544" s="15" t="s">
        <v>70</v>
      </c>
      <c r="V544" s="15">
        <v>1</v>
      </c>
      <c r="W544" s="15" t="s">
        <v>552</v>
      </c>
      <c r="X544" s="15">
        <f t="shared" si="101"/>
        <v>1.9959373758100374</v>
      </c>
      <c r="Y544" s="15" t="e">
        <f t="shared" si="97"/>
        <v>#DIV/0!</v>
      </c>
    </row>
    <row r="545" spans="2:25" hidden="1" x14ac:dyDescent="0.4">
      <c r="B545" s="1">
        <v>8</v>
      </c>
      <c r="C545" s="1" t="s">
        <v>44</v>
      </c>
      <c r="D545" s="1" t="s">
        <v>284</v>
      </c>
      <c r="E545" s="1" t="s">
        <v>19</v>
      </c>
      <c r="F545" s="1" t="s">
        <v>45</v>
      </c>
      <c r="G545" s="1">
        <v>2</v>
      </c>
      <c r="H545" s="1">
        <v>0.08</v>
      </c>
      <c r="I545" s="1">
        <v>0.08</v>
      </c>
      <c r="J545" s="1">
        <f t="shared" si="93"/>
        <v>2</v>
      </c>
      <c r="K545" s="1">
        <f t="shared" si="98"/>
        <v>0.16</v>
      </c>
      <c r="L545" s="15">
        <f t="shared" si="94"/>
        <v>1</v>
      </c>
      <c r="M545" s="1">
        <v>1</v>
      </c>
      <c r="N545" s="1"/>
      <c r="O545" s="15">
        <f t="shared" si="102"/>
        <v>313.14999999999998</v>
      </c>
      <c r="P545" s="15">
        <f t="shared" si="99"/>
        <v>40</v>
      </c>
      <c r="Q545" s="15">
        <f t="shared" si="103"/>
        <v>328.15</v>
      </c>
      <c r="R545" s="15">
        <f t="shared" si="100"/>
        <v>55</v>
      </c>
      <c r="S545" s="15">
        <v>8.6174000000000005E-5</v>
      </c>
      <c r="T545" s="1">
        <v>0</v>
      </c>
      <c r="U545" s="15" t="s">
        <v>533</v>
      </c>
      <c r="V545" s="15">
        <v>3</v>
      </c>
      <c r="W545" s="15" t="s">
        <v>551</v>
      </c>
      <c r="X545" s="15">
        <f t="shared" si="101"/>
        <v>2.599609375</v>
      </c>
      <c r="Y545" s="15" t="e">
        <f t="shared" si="97"/>
        <v>#DIV/0!</v>
      </c>
    </row>
    <row r="546" spans="2:25" hidden="1" x14ac:dyDescent="0.4">
      <c r="B546" s="1">
        <v>8</v>
      </c>
      <c r="C546" s="1" t="s">
        <v>86</v>
      </c>
      <c r="D546" s="1" t="s">
        <v>285</v>
      </c>
      <c r="E546" s="1" t="s">
        <v>19</v>
      </c>
      <c r="F546" s="1" t="s">
        <v>520</v>
      </c>
      <c r="G546" s="1">
        <v>13</v>
      </c>
      <c r="H546" s="1">
        <v>0.13200000000000001</v>
      </c>
      <c r="I546" s="1">
        <v>0.26400000000000001</v>
      </c>
      <c r="J546" s="1">
        <f t="shared" si="93"/>
        <v>2</v>
      </c>
      <c r="K546" s="1">
        <f t="shared" si="98"/>
        <v>0.52800000000000002</v>
      </c>
      <c r="L546" s="15">
        <f t="shared" si="94"/>
        <v>1</v>
      </c>
      <c r="M546" s="1">
        <v>1</v>
      </c>
      <c r="N546" s="1"/>
      <c r="O546" s="15">
        <f t="shared" si="102"/>
        <v>313.14999999999998</v>
      </c>
      <c r="P546" s="15">
        <f t="shared" si="99"/>
        <v>40</v>
      </c>
      <c r="Q546" s="15">
        <f t="shared" si="103"/>
        <v>328.15</v>
      </c>
      <c r="R546" s="15">
        <f t="shared" si="100"/>
        <v>55</v>
      </c>
      <c r="S546" s="15">
        <v>8.6174000000000005E-5</v>
      </c>
      <c r="T546" s="15">
        <v>0.15</v>
      </c>
      <c r="U546" s="15" t="s">
        <v>70</v>
      </c>
      <c r="V546" s="15">
        <v>3</v>
      </c>
      <c r="W546" s="15" t="s">
        <v>551</v>
      </c>
      <c r="X546" s="15">
        <f t="shared" si="101"/>
        <v>3.3516327182774051</v>
      </c>
      <c r="Y546" s="15" t="e">
        <f t="shared" si="97"/>
        <v>#DIV/0!</v>
      </c>
    </row>
    <row r="547" spans="2:25" hidden="1" x14ac:dyDescent="0.4">
      <c r="B547" s="1">
        <v>8</v>
      </c>
      <c r="C547" s="1" t="s">
        <v>86</v>
      </c>
      <c r="D547" s="1" t="s">
        <v>286</v>
      </c>
      <c r="E547" s="1" t="s">
        <v>19</v>
      </c>
      <c r="F547" s="1" t="s">
        <v>520</v>
      </c>
      <c r="G547" s="1">
        <v>2</v>
      </c>
      <c r="H547" s="1">
        <v>0.13200000000000001</v>
      </c>
      <c r="I547" s="1">
        <v>1.716</v>
      </c>
      <c r="J547" s="1">
        <f t="shared" si="93"/>
        <v>2</v>
      </c>
      <c r="K547" s="1">
        <f t="shared" si="98"/>
        <v>3.4319999999999999</v>
      </c>
      <c r="L547" s="15">
        <f t="shared" si="94"/>
        <v>1</v>
      </c>
      <c r="M547" s="1">
        <v>1</v>
      </c>
      <c r="N547" s="1"/>
      <c r="O547" s="15">
        <f t="shared" si="102"/>
        <v>313.14999999999998</v>
      </c>
      <c r="P547" s="15">
        <f t="shared" si="99"/>
        <v>40</v>
      </c>
      <c r="Q547" s="15">
        <f t="shared" si="103"/>
        <v>328.15</v>
      </c>
      <c r="R547" s="15">
        <f t="shared" si="100"/>
        <v>55</v>
      </c>
      <c r="S547" s="15">
        <v>8.6174000000000005E-5</v>
      </c>
      <c r="T547" s="15">
        <v>0.15</v>
      </c>
      <c r="U547" s="15" t="s">
        <v>70</v>
      </c>
      <c r="V547" s="15">
        <v>3</v>
      </c>
      <c r="W547" s="15" t="s">
        <v>551</v>
      </c>
      <c r="X547" s="15">
        <f t="shared" si="101"/>
        <v>3.3516327182774051</v>
      </c>
      <c r="Y547" s="15" t="e">
        <f t="shared" si="97"/>
        <v>#DIV/0!</v>
      </c>
    </row>
    <row r="548" spans="2:25" hidden="1" x14ac:dyDescent="0.4">
      <c r="B548" s="1">
        <v>8</v>
      </c>
      <c r="C548" s="1" t="s">
        <v>86</v>
      </c>
      <c r="D548" s="1" t="s">
        <v>164</v>
      </c>
      <c r="E548" s="1" t="s">
        <v>19</v>
      </c>
      <c r="F548" s="1" t="s">
        <v>520</v>
      </c>
      <c r="G548" s="1">
        <v>6</v>
      </c>
      <c r="H548" s="1">
        <v>0.13200000000000001</v>
      </c>
      <c r="I548" s="1">
        <v>0.26400000000000001</v>
      </c>
      <c r="J548" s="1">
        <f t="shared" si="93"/>
        <v>2</v>
      </c>
      <c r="K548" s="1">
        <f t="shared" si="98"/>
        <v>0.52800000000000002</v>
      </c>
      <c r="L548" s="15">
        <f t="shared" si="94"/>
        <v>1</v>
      </c>
      <c r="M548" s="1">
        <v>1</v>
      </c>
      <c r="N548" s="1"/>
      <c r="O548" s="15">
        <f t="shared" si="102"/>
        <v>313.14999999999998</v>
      </c>
      <c r="P548" s="15">
        <f t="shared" si="99"/>
        <v>40</v>
      </c>
      <c r="Q548" s="15">
        <f t="shared" si="103"/>
        <v>328.15</v>
      </c>
      <c r="R548" s="15">
        <f t="shared" si="100"/>
        <v>55</v>
      </c>
      <c r="S548" s="15">
        <v>8.6174000000000005E-5</v>
      </c>
      <c r="T548" s="15">
        <v>0.15</v>
      </c>
      <c r="U548" s="15" t="s">
        <v>70</v>
      </c>
      <c r="V548" s="15">
        <v>3</v>
      </c>
      <c r="W548" s="15" t="s">
        <v>551</v>
      </c>
      <c r="X548" s="15">
        <f t="shared" si="101"/>
        <v>3.3516327182774051</v>
      </c>
      <c r="Y548" s="15" t="e">
        <f t="shared" si="97"/>
        <v>#DIV/0!</v>
      </c>
    </row>
    <row r="549" spans="2:25" hidden="1" x14ac:dyDescent="0.4">
      <c r="B549" s="1">
        <v>8</v>
      </c>
      <c r="C549" s="1" t="s">
        <v>86</v>
      </c>
      <c r="D549" s="1" t="s">
        <v>493</v>
      </c>
      <c r="E549" s="1" t="s">
        <v>19</v>
      </c>
      <c r="F549" s="1" t="s">
        <v>520</v>
      </c>
      <c r="G549" s="1">
        <v>2</v>
      </c>
      <c r="H549" s="1">
        <v>0.13200000000000001</v>
      </c>
      <c r="I549" s="1">
        <v>0.79200000000000004</v>
      </c>
      <c r="J549" s="1">
        <f t="shared" si="93"/>
        <v>2</v>
      </c>
      <c r="K549" s="1">
        <f t="shared" si="98"/>
        <v>1.5840000000000001</v>
      </c>
      <c r="L549" s="15">
        <f t="shared" si="94"/>
        <v>1</v>
      </c>
      <c r="M549" s="1">
        <v>1</v>
      </c>
      <c r="N549" s="1"/>
      <c r="O549" s="15">
        <f t="shared" si="102"/>
        <v>313.14999999999998</v>
      </c>
      <c r="P549" s="15">
        <f t="shared" si="99"/>
        <v>40</v>
      </c>
      <c r="Q549" s="15">
        <f t="shared" si="103"/>
        <v>328.15</v>
      </c>
      <c r="R549" s="15">
        <f t="shared" si="100"/>
        <v>55</v>
      </c>
      <c r="S549" s="15">
        <v>8.6174000000000005E-5</v>
      </c>
      <c r="T549" s="15">
        <v>0.15</v>
      </c>
      <c r="U549" s="15" t="s">
        <v>70</v>
      </c>
      <c r="V549" s="15">
        <v>3</v>
      </c>
      <c r="W549" s="15" t="s">
        <v>551</v>
      </c>
      <c r="X549" s="15">
        <f t="shared" si="101"/>
        <v>3.3516327182774051</v>
      </c>
      <c r="Y549" s="15" t="e">
        <f t="shared" si="97"/>
        <v>#DIV/0!</v>
      </c>
    </row>
    <row r="550" spans="2:25" hidden="1" x14ac:dyDescent="0.4">
      <c r="B550" s="1">
        <v>8</v>
      </c>
      <c r="C550" s="1" t="s">
        <v>86</v>
      </c>
      <c r="D550" s="1" t="s">
        <v>289</v>
      </c>
      <c r="E550" s="1" t="s">
        <v>19</v>
      </c>
      <c r="F550" s="1" t="s">
        <v>520</v>
      </c>
      <c r="G550" s="1">
        <v>14</v>
      </c>
      <c r="H550" s="1">
        <v>0.13200000000000001</v>
      </c>
      <c r="I550" s="1">
        <v>0.26400000000000001</v>
      </c>
      <c r="J550" s="1">
        <f t="shared" si="93"/>
        <v>2</v>
      </c>
      <c r="K550" s="1">
        <f t="shared" si="98"/>
        <v>0.52800000000000002</v>
      </c>
      <c r="L550" s="15">
        <f t="shared" si="94"/>
        <v>1</v>
      </c>
      <c r="M550" s="1">
        <v>1</v>
      </c>
      <c r="N550" s="1"/>
      <c r="O550" s="15">
        <f t="shared" si="102"/>
        <v>313.14999999999998</v>
      </c>
      <c r="P550" s="15">
        <f t="shared" si="99"/>
        <v>40</v>
      </c>
      <c r="Q550" s="15">
        <f t="shared" si="103"/>
        <v>328.15</v>
      </c>
      <c r="R550" s="15">
        <f t="shared" si="100"/>
        <v>55</v>
      </c>
      <c r="S550" s="15">
        <v>8.6174000000000005E-5</v>
      </c>
      <c r="T550" s="15">
        <v>0.15</v>
      </c>
      <c r="U550" s="15" t="s">
        <v>70</v>
      </c>
      <c r="V550" s="15">
        <v>3</v>
      </c>
      <c r="W550" s="15" t="s">
        <v>551</v>
      </c>
      <c r="X550" s="15">
        <f t="shared" si="101"/>
        <v>3.3516327182774051</v>
      </c>
      <c r="Y550" s="15" t="e">
        <f t="shared" si="97"/>
        <v>#DIV/0!</v>
      </c>
    </row>
    <row r="551" spans="2:25" hidden="1" x14ac:dyDescent="0.4">
      <c r="B551" s="1">
        <v>8</v>
      </c>
      <c r="C551" s="1" t="s">
        <v>87</v>
      </c>
      <c r="D551" s="1" t="s">
        <v>290</v>
      </c>
      <c r="E551" s="1" t="s">
        <v>6</v>
      </c>
      <c r="F551" s="1" t="s">
        <v>35</v>
      </c>
      <c r="G551" s="1">
        <v>4</v>
      </c>
      <c r="H551" s="1">
        <v>3.1359999999999999E-3</v>
      </c>
      <c r="I551" s="1">
        <v>4.3908999999999997E-2</v>
      </c>
      <c r="J551" s="1">
        <f t="shared" si="93"/>
        <v>2</v>
      </c>
      <c r="K551" s="1">
        <f t="shared" si="98"/>
        <v>8.7817999999999993E-2</v>
      </c>
      <c r="L551" s="15">
        <f t="shared" si="94"/>
        <v>1</v>
      </c>
      <c r="M551" s="1">
        <v>1</v>
      </c>
      <c r="N551" s="1"/>
      <c r="O551" s="15">
        <f t="shared" si="102"/>
        <v>313.14999999999998</v>
      </c>
      <c r="P551" s="15">
        <f t="shared" si="99"/>
        <v>40</v>
      </c>
      <c r="Q551" s="15">
        <f t="shared" si="103"/>
        <v>328.15</v>
      </c>
      <c r="R551" s="15">
        <f t="shared" si="100"/>
        <v>55</v>
      </c>
      <c r="S551" s="15">
        <v>8.6174000000000005E-5</v>
      </c>
      <c r="T551" s="15">
        <v>0.7</v>
      </c>
      <c r="U551" s="15" t="s">
        <v>70</v>
      </c>
      <c r="V551" s="15">
        <v>3</v>
      </c>
      <c r="W551" s="15" t="s">
        <v>551</v>
      </c>
      <c r="X551" s="15">
        <f t="shared" si="101"/>
        <v>8.508773301256694</v>
      </c>
      <c r="Y551" s="15" t="e">
        <f t="shared" si="97"/>
        <v>#DIV/0!</v>
      </c>
    </row>
    <row r="552" spans="2:25" hidden="1" x14ac:dyDescent="0.4">
      <c r="B552" s="1">
        <v>8</v>
      </c>
      <c r="C552" s="1" t="s">
        <v>87</v>
      </c>
      <c r="D552" s="1" t="s">
        <v>167</v>
      </c>
      <c r="E552" s="1" t="s">
        <v>6</v>
      </c>
      <c r="F552" s="1" t="s">
        <v>35</v>
      </c>
      <c r="G552" s="1">
        <v>1</v>
      </c>
      <c r="H552" s="1">
        <v>3.1359999999999999E-3</v>
      </c>
      <c r="I552" s="1">
        <v>1.2546E-2</v>
      </c>
      <c r="J552" s="1">
        <f t="shared" si="93"/>
        <v>2</v>
      </c>
      <c r="K552" s="1">
        <f t="shared" si="98"/>
        <v>2.5092E-2</v>
      </c>
      <c r="L552" s="15">
        <f t="shared" si="94"/>
        <v>1</v>
      </c>
      <c r="M552" s="1">
        <v>1</v>
      </c>
      <c r="N552" s="1"/>
      <c r="O552" s="15">
        <f t="shared" si="102"/>
        <v>313.14999999999998</v>
      </c>
      <c r="P552" s="15">
        <f t="shared" si="99"/>
        <v>40</v>
      </c>
      <c r="Q552" s="15">
        <f t="shared" si="103"/>
        <v>328.15</v>
      </c>
      <c r="R552" s="15">
        <f t="shared" si="100"/>
        <v>55</v>
      </c>
      <c r="S552" s="15">
        <v>8.6174000000000005E-5</v>
      </c>
      <c r="T552" s="15">
        <v>0.7</v>
      </c>
      <c r="U552" s="15" t="s">
        <v>70</v>
      </c>
      <c r="V552" s="15">
        <v>3</v>
      </c>
      <c r="W552" s="15" t="s">
        <v>551</v>
      </c>
      <c r="X552" s="15">
        <f t="shared" si="101"/>
        <v>8.508773301256694</v>
      </c>
      <c r="Y552" s="15" t="e">
        <f t="shared" si="97"/>
        <v>#DIV/0!</v>
      </c>
    </row>
    <row r="553" spans="2:25" hidden="1" x14ac:dyDescent="0.4">
      <c r="B553" s="1">
        <v>8</v>
      </c>
      <c r="C553" s="1" t="s">
        <v>41</v>
      </c>
      <c r="D553" s="1" t="s">
        <v>292</v>
      </c>
      <c r="E553" s="1" t="s">
        <v>7</v>
      </c>
      <c r="F553" s="1" t="s">
        <v>8</v>
      </c>
      <c r="G553" s="1">
        <v>2</v>
      </c>
      <c r="H553" s="1">
        <v>4.5899999999999999E-4</v>
      </c>
      <c r="I553" s="1">
        <v>4.5899999999999999E-4</v>
      </c>
      <c r="J553" s="1">
        <f t="shared" si="93"/>
        <v>2</v>
      </c>
      <c r="K553" s="1">
        <f t="shared" si="98"/>
        <v>9.1799999999999998E-4</v>
      </c>
      <c r="L553" s="15">
        <f t="shared" si="94"/>
        <v>1</v>
      </c>
      <c r="M553" s="1">
        <v>1</v>
      </c>
      <c r="N553" s="1"/>
      <c r="O553" s="15">
        <f t="shared" si="102"/>
        <v>313.14999999999998</v>
      </c>
      <c r="P553" s="15">
        <f t="shared" si="99"/>
        <v>40</v>
      </c>
      <c r="Q553" s="15">
        <f t="shared" si="103"/>
        <v>328.15</v>
      </c>
      <c r="R553" s="15">
        <f t="shared" si="100"/>
        <v>55</v>
      </c>
      <c r="S553" s="15">
        <v>8.6174000000000005E-5</v>
      </c>
      <c r="T553" s="15">
        <v>0.15</v>
      </c>
      <c r="U553" s="15" t="s">
        <v>70</v>
      </c>
      <c r="V553" s="15">
        <v>3</v>
      </c>
      <c r="W553" s="15" t="s">
        <v>551</v>
      </c>
      <c r="X553" s="15">
        <f t="shared" si="101"/>
        <v>3.3516327182774051</v>
      </c>
      <c r="Y553" s="15" t="e">
        <f t="shared" si="97"/>
        <v>#DIV/0!</v>
      </c>
    </row>
    <row r="554" spans="2:25" hidden="1" x14ac:dyDescent="0.4">
      <c r="B554" s="1">
        <v>8</v>
      </c>
      <c r="C554" s="1" t="s">
        <v>41</v>
      </c>
      <c r="D554" s="1" t="s">
        <v>293</v>
      </c>
      <c r="E554" s="1" t="s">
        <v>7</v>
      </c>
      <c r="F554" s="1" t="s">
        <v>8</v>
      </c>
      <c r="G554" s="1">
        <v>1</v>
      </c>
      <c r="H554" s="1">
        <v>4.5899999999999999E-4</v>
      </c>
      <c r="I554" s="1">
        <v>9.19E-4</v>
      </c>
      <c r="J554" s="1">
        <f t="shared" si="93"/>
        <v>2</v>
      </c>
      <c r="K554" s="1">
        <f t="shared" si="98"/>
        <v>1.838E-3</v>
      </c>
      <c r="L554" s="15">
        <f t="shared" si="94"/>
        <v>1</v>
      </c>
      <c r="M554" s="1">
        <v>1</v>
      </c>
      <c r="N554" s="1"/>
      <c r="O554" s="15">
        <f t="shared" si="102"/>
        <v>313.14999999999998</v>
      </c>
      <c r="P554" s="15">
        <f t="shared" si="99"/>
        <v>40</v>
      </c>
      <c r="Q554" s="15">
        <f t="shared" si="103"/>
        <v>328.15</v>
      </c>
      <c r="R554" s="15">
        <f t="shared" si="100"/>
        <v>55</v>
      </c>
      <c r="S554" s="15">
        <v>8.6174000000000005E-5</v>
      </c>
      <c r="T554" s="15">
        <v>0.15</v>
      </c>
      <c r="U554" s="15" t="s">
        <v>70</v>
      </c>
      <c r="V554" s="15">
        <v>3</v>
      </c>
      <c r="W554" s="15" t="s">
        <v>551</v>
      </c>
      <c r="X554" s="15">
        <f t="shared" si="101"/>
        <v>3.3516327182774051</v>
      </c>
      <c r="Y554" s="15" t="e">
        <f t="shared" si="97"/>
        <v>#DIV/0!</v>
      </c>
    </row>
    <row r="555" spans="2:25" hidden="1" x14ac:dyDescent="0.4">
      <c r="B555" s="1">
        <v>8</v>
      </c>
      <c r="C555" s="1" t="s">
        <v>41</v>
      </c>
      <c r="D555" s="1" t="s">
        <v>294</v>
      </c>
      <c r="E555" s="1" t="s">
        <v>7</v>
      </c>
      <c r="F555" s="1" t="s">
        <v>8</v>
      </c>
      <c r="G555" s="1">
        <v>1</v>
      </c>
      <c r="H555" s="1">
        <v>4.5899999999999999E-4</v>
      </c>
      <c r="I555" s="1">
        <v>4.5899999999999999E-4</v>
      </c>
      <c r="J555" s="1">
        <f t="shared" si="93"/>
        <v>2</v>
      </c>
      <c r="K555" s="1">
        <f t="shared" si="98"/>
        <v>9.1799999999999998E-4</v>
      </c>
      <c r="L555" s="15">
        <f t="shared" si="94"/>
        <v>1</v>
      </c>
      <c r="M555" s="1">
        <v>1</v>
      </c>
      <c r="N555" s="1"/>
      <c r="O555" s="15">
        <f t="shared" si="102"/>
        <v>313.14999999999998</v>
      </c>
      <c r="P555" s="15">
        <f t="shared" si="99"/>
        <v>40</v>
      </c>
      <c r="Q555" s="15">
        <f t="shared" si="103"/>
        <v>328.15</v>
      </c>
      <c r="R555" s="15">
        <f t="shared" si="100"/>
        <v>55</v>
      </c>
      <c r="S555" s="15">
        <v>8.6174000000000005E-5</v>
      </c>
      <c r="T555" s="15">
        <v>0.15</v>
      </c>
      <c r="U555" s="15" t="s">
        <v>70</v>
      </c>
      <c r="V555" s="15">
        <v>3</v>
      </c>
      <c r="W555" s="15" t="s">
        <v>551</v>
      </c>
      <c r="X555" s="15">
        <f t="shared" si="101"/>
        <v>3.3516327182774051</v>
      </c>
      <c r="Y555" s="15" t="e">
        <f t="shared" si="97"/>
        <v>#DIV/0!</v>
      </c>
    </row>
    <row r="556" spans="2:25" hidden="1" x14ac:dyDescent="0.4">
      <c r="B556" s="1">
        <v>8</v>
      </c>
      <c r="C556" s="1" t="s">
        <v>41</v>
      </c>
      <c r="D556" s="1" t="s">
        <v>295</v>
      </c>
      <c r="E556" s="1" t="s">
        <v>7</v>
      </c>
      <c r="F556" s="1" t="s">
        <v>8</v>
      </c>
      <c r="G556" s="1">
        <v>9</v>
      </c>
      <c r="H556" s="1">
        <v>4.5899999999999999E-4</v>
      </c>
      <c r="I556" s="1">
        <v>4.5899999999999999E-4</v>
      </c>
      <c r="J556" s="1">
        <f t="shared" si="93"/>
        <v>2</v>
      </c>
      <c r="K556" s="1">
        <f t="shared" si="98"/>
        <v>9.1799999999999998E-4</v>
      </c>
      <c r="L556" s="15">
        <f t="shared" si="94"/>
        <v>1</v>
      </c>
      <c r="M556" s="1">
        <v>1</v>
      </c>
      <c r="N556" s="1"/>
      <c r="O556" s="15">
        <f t="shared" si="102"/>
        <v>313.14999999999998</v>
      </c>
      <c r="P556" s="15">
        <f t="shared" si="99"/>
        <v>40</v>
      </c>
      <c r="Q556" s="15">
        <f t="shared" si="103"/>
        <v>328.15</v>
      </c>
      <c r="R556" s="15">
        <f t="shared" si="100"/>
        <v>55</v>
      </c>
      <c r="S556" s="15">
        <v>8.6174000000000005E-5</v>
      </c>
      <c r="T556" s="15">
        <v>0.15</v>
      </c>
      <c r="U556" s="15" t="s">
        <v>70</v>
      </c>
      <c r="V556" s="15">
        <v>3</v>
      </c>
      <c r="W556" s="15" t="s">
        <v>551</v>
      </c>
      <c r="X556" s="15">
        <f t="shared" si="101"/>
        <v>3.3516327182774051</v>
      </c>
      <c r="Y556" s="15" t="e">
        <f t="shared" si="97"/>
        <v>#DIV/0!</v>
      </c>
    </row>
    <row r="557" spans="2:25" hidden="1" x14ac:dyDescent="0.4">
      <c r="B557" s="1">
        <v>8</v>
      </c>
      <c r="C557" s="1" t="s">
        <v>37</v>
      </c>
      <c r="D557" s="1" t="s">
        <v>170</v>
      </c>
      <c r="E557" s="1" t="s">
        <v>11</v>
      </c>
      <c r="F557" s="1" t="s">
        <v>36</v>
      </c>
      <c r="G557" s="1">
        <v>3</v>
      </c>
      <c r="H557" s="1">
        <v>0.109226</v>
      </c>
      <c r="I557" s="1">
        <v>0.98303099999999999</v>
      </c>
      <c r="J557" s="1">
        <f t="shared" si="93"/>
        <v>2</v>
      </c>
      <c r="K557" s="1">
        <f t="shared" si="98"/>
        <v>1.966062</v>
      </c>
      <c r="L557" s="15">
        <f t="shared" si="94"/>
        <v>1</v>
      </c>
      <c r="M557" s="1">
        <v>1</v>
      </c>
      <c r="N557" s="1"/>
      <c r="O557" s="15">
        <f t="shared" si="102"/>
        <v>313.14999999999998</v>
      </c>
      <c r="P557" s="15">
        <f t="shared" si="99"/>
        <v>40</v>
      </c>
      <c r="Q557" s="15">
        <f t="shared" si="103"/>
        <v>328.15</v>
      </c>
      <c r="R557" s="15">
        <f t="shared" si="100"/>
        <v>55</v>
      </c>
      <c r="S557" s="15">
        <v>8.6174000000000005E-5</v>
      </c>
      <c r="T557" s="15">
        <v>0.22</v>
      </c>
      <c r="U557" s="15" t="s">
        <v>70</v>
      </c>
      <c r="V557" s="15">
        <v>1</v>
      </c>
      <c r="W557" s="15" t="s">
        <v>552</v>
      </c>
      <c r="X557" s="15">
        <f t="shared" si="101"/>
        <v>1.9959373758100374</v>
      </c>
      <c r="Y557" s="15" t="e">
        <f t="shared" si="97"/>
        <v>#DIV/0!</v>
      </c>
    </row>
    <row r="558" spans="2:25" hidden="1" x14ac:dyDescent="0.4">
      <c r="B558" s="1">
        <v>8</v>
      </c>
      <c r="C558" s="1" t="s">
        <v>37</v>
      </c>
      <c r="D558" s="1" t="s">
        <v>296</v>
      </c>
      <c r="E558" s="1" t="s">
        <v>11</v>
      </c>
      <c r="F558" s="1" t="s">
        <v>36</v>
      </c>
      <c r="G558" s="1">
        <v>1</v>
      </c>
      <c r="H558" s="1">
        <v>0.109226</v>
      </c>
      <c r="I558" s="1">
        <v>0.327677</v>
      </c>
      <c r="J558" s="1">
        <f t="shared" si="93"/>
        <v>2</v>
      </c>
      <c r="K558" s="1">
        <f t="shared" si="98"/>
        <v>0.65535399999999999</v>
      </c>
      <c r="L558" s="15">
        <f t="shared" si="94"/>
        <v>1</v>
      </c>
      <c r="M558" s="1">
        <v>1</v>
      </c>
      <c r="N558" s="1"/>
      <c r="O558" s="15">
        <f t="shared" si="102"/>
        <v>313.14999999999998</v>
      </c>
      <c r="P558" s="15">
        <f t="shared" si="99"/>
        <v>40</v>
      </c>
      <c r="Q558" s="15">
        <f t="shared" si="103"/>
        <v>328.15</v>
      </c>
      <c r="R558" s="15">
        <f t="shared" si="100"/>
        <v>55</v>
      </c>
      <c r="S558" s="15">
        <v>8.6174000000000005E-5</v>
      </c>
      <c r="T558" s="15">
        <v>0.22</v>
      </c>
      <c r="U558" s="15" t="s">
        <v>70</v>
      </c>
      <c r="V558" s="15">
        <v>1</v>
      </c>
      <c r="W558" s="15" t="s">
        <v>552</v>
      </c>
      <c r="X558" s="15">
        <f t="shared" si="101"/>
        <v>1.9959373758100374</v>
      </c>
      <c r="Y558" s="15" t="e">
        <f t="shared" si="97"/>
        <v>#DIV/0!</v>
      </c>
    </row>
    <row r="559" spans="2:25" hidden="1" x14ac:dyDescent="0.4">
      <c r="B559" s="1">
        <v>8</v>
      </c>
      <c r="C559" s="1" t="s">
        <v>37</v>
      </c>
      <c r="D559" s="1" t="s">
        <v>297</v>
      </c>
      <c r="E559" s="1" t="s">
        <v>11</v>
      </c>
      <c r="F559" s="1" t="s">
        <v>36</v>
      </c>
      <c r="G559" s="1">
        <v>1</v>
      </c>
      <c r="H559" s="1">
        <v>0.109226</v>
      </c>
      <c r="I559" s="1">
        <v>0.109226</v>
      </c>
      <c r="J559" s="1">
        <f t="shared" si="93"/>
        <v>2</v>
      </c>
      <c r="K559" s="1">
        <f t="shared" si="98"/>
        <v>0.21845200000000001</v>
      </c>
      <c r="L559" s="15">
        <f t="shared" si="94"/>
        <v>1</v>
      </c>
      <c r="M559" s="1">
        <v>1</v>
      </c>
      <c r="N559" s="1"/>
      <c r="O559" s="15">
        <f t="shared" si="102"/>
        <v>313.14999999999998</v>
      </c>
      <c r="P559" s="15">
        <f t="shared" si="99"/>
        <v>40</v>
      </c>
      <c r="Q559" s="15">
        <f t="shared" si="103"/>
        <v>328.15</v>
      </c>
      <c r="R559" s="15">
        <f t="shared" si="100"/>
        <v>55</v>
      </c>
      <c r="S559" s="15">
        <v>8.6174000000000005E-5</v>
      </c>
      <c r="T559" s="15">
        <v>0.22</v>
      </c>
      <c r="U559" s="15" t="s">
        <v>70</v>
      </c>
      <c r="V559" s="15">
        <v>1</v>
      </c>
      <c r="W559" s="15" t="s">
        <v>552</v>
      </c>
      <c r="X559" s="15">
        <f t="shared" si="101"/>
        <v>1.9959373758100374</v>
      </c>
      <c r="Y559" s="15" t="e">
        <f t="shared" si="97"/>
        <v>#DIV/0!</v>
      </c>
    </row>
    <row r="560" spans="2:25" hidden="1" x14ac:dyDescent="0.4">
      <c r="B560" s="1">
        <v>8</v>
      </c>
      <c r="C560" s="1" t="s">
        <v>37</v>
      </c>
      <c r="D560" s="1" t="s">
        <v>54</v>
      </c>
      <c r="E560" s="1" t="s">
        <v>11</v>
      </c>
      <c r="F560" s="1" t="s">
        <v>36</v>
      </c>
      <c r="G560" s="1">
        <v>3</v>
      </c>
      <c r="H560" s="1">
        <v>0.31207299999999999</v>
      </c>
      <c r="I560" s="1">
        <v>0.31207299999999999</v>
      </c>
      <c r="J560" s="1">
        <f t="shared" si="93"/>
        <v>2</v>
      </c>
      <c r="K560" s="1">
        <f t="shared" si="98"/>
        <v>0.62414599999999998</v>
      </c>
      <c r="L560" s="15">
        <f t="shared" si="94"/>
        <v>1</v>
      </c>
      <c r="M560" s="1">
        <v>1</v>
      </c>
      <c r="N560" s="1"/>
      <c r="O560" s="15">
        <f t="shared" si="102"/>
        <v>313.14999999999998</v>
      </c>
      <c r="P560" s="15">
        <f t="shared" si="99"/>
        <v>40</v>
      </c>
      <c r="Q560" s="15">
        <f t="shared" si="103"/>
        <v>328.15</v>
      </c>
      <c r="R560" s="15">
        <f t="shared" si="100"/>
        <v>55</v>
      </c>
      <c r="S560" s="15">
        <v>8.6174000000000005E-5</v>
      </c>
      <c r="T560" s="15">
        <v>0.22</v>
      </c>
      <c r="U560" s="15" t="s">
        <v>70</v>
      </c>
      <c r="V560" s="15">
        <v>1</v>
      </c>
      <c r="W560" s="15" t="s">
        <v>552</v>
      </c>
      <c r="X560" s="15">
        <f t="shared" si="101"/>
        <v>1.9959373758100374</v>
      </c>
      <c r="Y560" s="15" t="e">
        <f t="shared" si="97"/>
        <v>#DIV/0!</v>
      </c>
    </row>
    <row r="561" spans="2:25" hidden="1" x14ac:dyDescent="0.4">
      <c r="B561" s="1">
        <v>8</v>
      </c>
      <c r="C561" s="1" t="s">
        <v>37</v>
      </c>
      <c r="D561" s="1" t="s">
        <v>299</v>
      </c>
      <c r="E561" s="1" t="s">
        <v>11</v>
      </c>
      <c r="F561" s="1" t="s">
        <v>36</v>
      </c>
      <c r="G561" s="1">
        <v>1</v>
      </c>
      <c r="H561" s="1">
        <v>0.62414599999999998</v>
      </c>
      <c r="I561" s="1">
        <v>1.872439</v>
      </c>
      <c r="J561" s="1">
        <f t="shared" ref="J561:J624" si="104">$J$376</f>
        <v>2</v>
      </c>
      <c r="K561" s="1">
        <f t="shared" si="98"/>
        <v>3.7448779999999999</v>
      </c>
      <c r="L561" s="15">
        <f t="shared" si="94"/>
        <v>1</v>
      </c>
      <c r="M561" s="1">
        <v>1</v>
      </c>
      <c r="N561" s="1"/>
      <c r="O561" s="15">
        <f t="shared" si="102"/>
        <v>313.14999999999998</v>
      </c>
      <c r="P561" s="15">
        <f t="shared" si="99"/>
        <v>40</v>
      </c>
      <c r="Q561" s="15">
        <f t="shared" si="103"/>
        <v>328.15</v>
      </c>
      <c r="R561" s="15">
        <f t="shared" si="100"/>
        <v>55</v>
      </c>
      <c r="S561" s="15">
        <v>8.6174000000000005E-5</v>
      </c>
      <c r="T561" s="15">
        <v>0.22</v>
      </c>
      <c r="U561" s="15" t="s">
        <v>70</v>
      </c>
      <c r="V561" s="15">
        <v>1</v>
      </c>
      <c r="W561" s="15" t="s">
        <v>552</v>
      </c>
      <c r="X561" s="15">
        <f t="shared" si="101"/>
        <v>1.9959373758100374</v>
      </c>
      <c r="Y561" s="15" t="e">
        <f t="shared" si="97"/>
        <v>#DIV/0!</v>
      </c>
    </row>
    <row r="562" spans="2:25" hidden="1" x14ac:dyDescent="0.4">
      <c r="B562" s="1">
        <v>8</v>
      </c>
      <c r="C562" s="1" t="s">
        <v>37</v>
      </c>
      <c r="D562" s="1" t="s">
        <v>300</v>
      </c>
      <c r="E562" s="1" t="s">
        <v>11</v>
      </c>
      <c r="F562" s="1" t="s">
        <v>36</v>
      </c>
      <c r="G562" s="1">
        <v>1</v>
      </c>
      <c r="H562" s="1">
        <v>1.2482930000000001</v>
      </c>
      <c r="I562" s="1">
        <v>1.2482930000000001</v>
      </c>
      <c r="J562" s="1">
        <f t="shared" si="104"/>
        <v>2</v>
      </c>
      <c r="K562" s="1">
        <f t="shared" si="98"/>
        <v>2.4965860000000002</v>
      </c>
      <c r="L562" s="15">
        <f t="shared" si="94"/>
        <v>1</v>
      </c>
      <c r="M562" s="1">
        <v>1</v>
      </c>
      <c r="N562" s="1"/>
      <c r="O562" s="15">
        <f t="shared" si="102"/>
        <v>313.14999999999998</v>
      </c>
      <c r="P562" s="15">
        <f t="shared" si="99"/>
        <v>40</v>
      </c>
      <c r="Q562" s="15">
        <f t="shared" si="103"/>
        <v>328.15</v>
      </c>
      <c r="R562" s="15">
        <f t="shared" si="100"/>
        <v>55</v>
      </c>
      <c r="S562" s="15">
        <v>8.6174000000000005E-5</v>
      </c>
      <c r="T562" s="15">
        <v>0.22</v>
      </c>
      <c r="U562" s="15" t="s">
        <v>70</v>
      </c>
      <c r="V562" s="15">
        <v>1</v>
      </c>
      <c r="W562" s="15" t="s">
        <v>552</v>
      </c>
      <c r="X562" s="15">
        <f t="shared" si="101"/>
        <v>1.9959373758100374</v>
      </c>
      <c r="Y562" s="15" t="e">
        <f t="shared" si="97"/>
        <v>#DIV/0!</v>
      </c>
    </row>
    <row r="563" spans="2:25" hidden="1" x14ac:dyDescent="0.4">
      <c r="B563" s="1">
        <v>8</v>
      </c>
      <c r="C563" s="1" t="s">
        <v>37</v>
      </c>
      <c r="D563" s="1" t="s">
        <v>301</v>
      </c>
      <c r="E563" s="1" t="s">
        <v>11</v>
      </c>
      <c r="F563" s="1" t="s">
        <v>36</v>
      </c>
      <c r="G563" s="1">
        <v>1</v>
      </c>
      <c r="H563" s="1">
        <v>1.2482930000000001</v>
      </c>
      <c r="I563" s="1">
        <v>1.2482930000000001</v>
      </c>
      <c r="J563" s="1">
        <f t="shared" si="104"/>
        <v>2</v>
      </c>
      <c r="K563" s="1">
        <f t="shared" si="98"/>
        <v>2.4965860000000002</v>
      </c>
      <c r="L563" s="15">
        <f t="shared" si="94"/>
        <v>1</v>
      </c>
      <c r="M563" s="1">
        <v>1</v>
      </c>
      <c r="N563" s="1"/>
      <c r="O563" s="15">
        <f t="shared" si="102"/>
        <v>313.14999999999998</v>
      </c>
      <c r="P563" s="15">
        <f t="shared" si="99"/>
        <v>40</v>
      </c>
      <c r="Q563" s="15">
        <f t="shared" si="103"/>
        <v>328.15</v>
      </c>
      <c r="R563" s="15">
        <f t="shared" si="100"/>
        <v>55</v>
      </c>
      <c r="S563" s="15">
        <v>8.6174000000000005E-5</v>
      </c>
      <c r="T563" s="15">
        <v>0.22</v>
      </c>
      <c r="U563" s="15" t="s">
        <v>70</v>
      </c>
      <c r="V563" s="15">
        <v>1</v>
      </c>
      <c r="W563" s="15" t="s">
        <v>552</v>
      </c>
      <c r="X563" s="15">
        <f t="shared" si="101"/>
        <v>1.9959373758100374</v>
      </c>
      <c r="Y563" s="15" t="e">
        <f t="shared" si="97"/>
        <v>#DIV/0!</v>
      </c>
    </row>
    <row r="564" spans="2:25" hidden="1" x14ac:dyDescent="0.4">
      <c r="B564" s="1">
        <v>8</v>
      </c>
      <c r="C564" s="1" t="s">
        <v>37</v>
      </c>
      <c r="D564" s="1" t="s">
        <v>302</v>
      </c>
      <c r="E564" s="1" t="s">
        <v>11</v>
      </c>
      <c r="F564" s="1" t="s">
        <v>36</v>
      </c>
      <c r="G564" s="1">
        <v>2</v>
      </c>
      <c r="H564" s="1">
        <v>1.2482930000000001</v>
      </c>
      <c r="I564" s="1">
        <v>1.2482930000000001</v>
      </c>
      <c r="J564" s="1">
        <f t="shared" si="104"/>
        <v>2</v>
      </c>
      <c r="K564" s="1">
        <f t="shared" si="98"/>
        <v>2.4965860000000002</v>
      </c>
      <c r="L564" s="15">
        <f t="shared" si="94"/>
        <v>1</v>
      </c>
      <c r="M564" s="1">
        <v>1</v>
      </c>
      <c r="N564" s="1"/>
      <c r="O564" s="15">
        <f t="shared" si="102"/>
        <v>313.14999999999998</v>
      </c>
      <c r="P564" s="15">
        <f t="shared" si="99"/>
        <v>40</v>
      </c>
      <c r="Q564" s="15">
        <f t="shared" si="103"/>
        <v>328.15</v>
      </c>
      <c r="R564" s="15">
        <f t="shared" si="100"/>
        <v>55</v>
      </c>
      <c r="S564" s="15">
        <v>8.6174000000000005E-5</v>
      </c>
      <c r="T564" s="15">
        <v>0.22</v>
      </c>
      <c r="U564" s="15" t="s">
        <v>70</v>
      </c>
      <c r="V564" s="15">
        <v>1</v>
      </c>
      <c r="W564" s="15" t="s">
        <v>552</v>
      </c>
      <c r="X564" s="15">
        <f t="shared" si="101"/>
        <v>1.9959373758100374</v>
      </c>
      <c r="Y564" s="15" t="e">
        <f t="shared" si="97"/>
        <v>#DIV/0!</v>
      </c>
    </row>
    <row r="565" spans="2:25" hidden="1" x14ac:dyDescent="0.4">
      <c r="B565" s="1">
        <v>8</v>
      </c>
      <c r="C565" s="1" t="s">
        <v>37</v>
      </c>
      <c r="D565" s="1" t="s">
        <v>303</v>
      </c>
      <c r="E565" s="1" t="s">
        <v>11</v>
      </c>
      <c r="F565" s="1" t="s">
        <v>36</v>
      </c>
      <c r="G565" s="1">
        <v>1</v>
      </c>
      <c r="H565" s="1">
        <v>1.2482930000000001</v>
      </c>
      <c r="I565" s="1">
        <v>2.4965860000000002</v>
      </c>
      <c r="J565" s="1">
        <f t="shared" si="104"/>
        <v>2</v>
      </c>
      <c r="K565" s="1">
        <f t="shared" si="98"/>
        <v>4.9931720000000004</v>
      </c>
      <c r="L565" s="15">
        <f t="shared" si="94"/>
        <v>1</v>
      </c>
      <c r="M565" s="1">
        <v>1</v>
      </c>
      <c r="N565" s="1"/>
      <c r="O565" s="15">
        <f t="shared" si="102"/>
        <v>313.14999999999998</v>
      </c>
      <c r="P565" s="15">
        <f t="shared" si="99"/>
        <v>40</v>
      </c>
      <c r="Q565" s="15">
        <f t="shared" si="103"/>
        <v>328.15</v>
      </c>
      <c r="R565" s="15">
        <f t="shared" si="100"/>
        <v>55</v>
      </c>
      <c r="S565" s="15">
        <v>8.6174000000000005E-5</v>
      </c>
      <c r="T565" s="15">
        <v>0.22</v>
      </c>
      <c r="U565" s="15" t="s">
        <v>70</v>
      </c>
      <c r="V565" s="15">
        <v>1</v>
      </c>
      <c r="W565" s="15" t="s">
        <v>552</v>
      </c>
      <c r="X565" s="15">
        <f t="shared" si="101"/>
        <v>1.9959373758100374</v>
      </c>
      <c r="Y565" s="15" t="e">
        <f t="shared" si="97"/>
        <v>#DIV/0!</v>
      </c>
    </row>
    <row r="566" spans="2:25" hidden="1" x14ac:dyDescent="0.4">
      <c r="B566" s="1">
        <v>8</v>
      </c>
      <c r="C566" s="1" t="s">
        <v>37</v>
      </c>
      <c r="D566" s="1" t="s">
        <v>304</v>
      </c>
      <c r="E566" s="1" t="s">
        <v>11</v>
      </c>
      <c r="F566" s="1" t="s">
        <v>36</v>
      </c>
      <c r="G566" s="1">
        <v>1</v>
      </c>
      <c r="H566" s="1">
        <v>0.109226</v>
      </c>
      <c r="I566" s="1">
        <v>0.109226</v>
      </c>
      <c r="J566" s="1">
        <f t="shared" si="104"/>
        <v>2</v>
      </c>
      <c r="K566" s="1">
        <f t="shared" si="98"/>
        <v>0.21845200000000001</v>
      </c>
      <c r="L566" s="15">
        <f t="shared" si="94"/>
        <v>1</v>
      </c>
      <c r="M566" s="1">
        <v>1</v>
      </c>
      <c r="N566" s="1"/>
      <c r="O566" s="15">
        <f t="shared" si="102"/>
        <v>313.14999999999998</v>
      </c>
      <c r="P566" s="15">
        <f t="shared" si="99"/>
        <v>40</v>
      </c>
      <c r="Q566" s="15">
        <f t="shared" si="103"/>
        <v>328.15</v>
      </c>
      <c r="R566" s="15">
        <f t="shared" si="100"/>
        <v>55</v>
      </c>
      <c r="S566" s="15">
        <v>8.6174000000000005E-5</v>
      </c>
      <c r="T566" s="15">
        <v>0.22</v>
      </c>
      <c r="U566" s="15" t="s">
        <v>70</v>
      </c>
      <c r="V566" s="15">
        <v>1</v>
      </c>
      <c r="W566" s="15" t="s">
        <v>552</v>
      </c>
      <c r="X566" s="15">
        <f t="shared" si="101"/>
        <v>1.9959373758100374</v>
      </c>
      <c r="Y566" s="15" t="e">
        <f t="shared" si="97"/>
        <v>#DIV/0!</v>
      </c>
    </row>
    <row r="567" spans="2:25" hidden="1" x14ac:dyDescent="0.4">
      <c r="B567" s="1">
        <v>8</v>
      </c>
      <c r="C567" s="1" t="s">
        <v>115</v>
      </c>
      <c r="D567" s="1" t="s">
        <v>305</v>
      </c>
      <c r="E567" s="1" t="s">
        <v>13</v>
      </c>
      <c r="F567" s="1" t="s">
        <v>524</v>
      </c>
      <c r="G567" s="1">
        <v>1</v>
      </c>
      <c r="H567" s="1">
        <v>2.0999999999999999E-5</v>
      </c>
      <c r="I567" s="1">
        <v>2.0999999999999999E-5</v>
      </c>
      <c r="J567" s="1">
        <f t="shared" si="104"/>
        <v>2</v>
      </c>
      <c r="K567" s="1">
        <f t="shared" si="98"/>
        <v>4.1999999999999998E-5</v>
      </c>
      <c r="L567" s="15">
        <f t="shared" si="94"/>
        <v>1</v>
      </c>
      <c r="M567" s="1">
        <v>1</v>
      </c>
      <c r="N567" s="1"/>
      <c r="O567" s="15">
        <f t="shared" si="102"/>
        <v>313.14999999999998</v>
      </c>
      <c r="P567" s="15">
        <f t="shared" si="99"/>
        <v>40</v>
      </c>
      <c r="Q567" s="15">
        <f t="shared" si="103"/>
        <v>328.15</v>
      </c>
      <c r="R567" s="15">
        <f t="shared" si="100"/>
        <v>55</v>
      </c>
      <c r="S567" s="15">
        <v>8.6174000000000005E-5</v>
      </c>
      <c r="T567" s="15">
        <v>0.4</v>
      </c>
      <c r="U567" s="15" t="s">
        <v>70</v>
      </c>
      <c r="V567" s="15">
        <v>3</v>
      </c>
      <c r="W567" s="15" t="s">
        <v>551</v>
      </c>
      <c r="X567" s="15">
        <f t="shared" si="101"/>
        <v>5.1188252000049976</v>
      </c>
      <c r="Y567" s="15" t="e">
        <f t="shared" si="97"/>
        <v>#DIV/0!</v>
      </c>
    </row>
    <row r="568" spans="2:25" hidden="1" x14ac:dyDescent="0.4">
      <c r="B568" s="1">
        <v>8</v>
      </c>
      <c r="C568" s="1" t="s">
        <v>88</v>
      </c>
      <c r="D568" s="1" t="s">
        <v>306</v>
      </c>
      <c r="E568" s="1" t="s">
        <v>15</v>
      </c>
      <c r="F568" s="1" t="s">
        <v>16</v>
      </c>
      <c r="G568" s="1">
        <v>13</v>
      </c>
      <c r="H568" s="1">
        <v>2.2590000000000002E-3</v>
      </c>
      <c r="I568" s="1">
        <v>2.2590000000000002E-3</v>
      </c>
      <c r="J568" s="1">
        <f t="shared" si="104"/>
        <v>2</v>
      </c>
      <c r="K568" s="1">
        <f t="shared" si="98"/>
        <v>4.5180000000000003E-3</v>
      </c>
      <c r="L568" s="15">
        <f t="shared" si="94"/>
        <v>1</v>
      </c>
      <c r="M568" s="1">
        <v>1</v>
      </c>
      <c r="N568" s="1"/>
      <c r="O568" s="15">
        <f t="shared" si="102"/>
        <v>313.14999999999998</v>
      </c>
      <c r="P568" s="15">
        <f t="shared" si="99"/>
        <v>40</v>
      </c>
      <c r="Q568" s="15">
        <f t="shared" si="103"/>
        <v>328.15</v>
      </c>
      <c r="R568" s="15">
        <f t="shared" si="100"/>
        <v>55</v>
      </c>
      <c r="S568" s="15">
        <v>8.6174000000000005E-5</v>
      </c>
      <c r="T568" s="15">
        <v>0.15</v>
      </c>
      <c r="U568" s="15" t="s">
        <v>70</v>
      </c>
      <c r="V568" s="15">
        <v>3</v>
      </c>
      <c r="W568" s="15" t="s">
        <v>551</v>
      </c>
      <c r="X568" s="15">
        <f t="shared" si="101"/>
        <v>3.3516327182774051</v>
      </c>
      <c r="Y568" s="15" t="e">
        <f t="shared" si="97"/>
        <v>#DIV/0!</v>
      </c>
    </row>
    <row r="569" spans="2:25" hidden="1" x14ac:dyDescent="0.4">
      <c r="B569" s="1">
        <v>8</v>
      </c>
      <c r="C569" s="1" t="s">
        <v>88</v>
      </c>
      <c r="D569" s="1" t="s">
        <v>307</v>
      </c>
      <c r="E569" s="1" t="s">
        <v>15</v>
      </c>
      <c r="F569" s="1" t="s">
        <v>16</v>
      </c>
      <c r="G569" s="1">
        <v>4</v>
      </c>
      <c r="H569" s="1">
        <v>2.2590000000000002E-3</v>
      </c>
      <c r="I569" s="1">
        <v>2.9363E-2</v>
      </c>
      <c r="J569" s="1">
        <f t="shared" si="104"/>
        <v>2</v>
      </c>
      <c r="K569" s="1">
        <f t="shared" si="98"/>
        <v>5.8726E-2</v>
      </c>
      <c r="L569" s="15">
        <f t="shared" si="94"/>
        <v>1</v>
      </c>
      <c r="M569" s="1">
        <v>1</v>
      </c>
      <c r="N569" s="1"/>
      <c r="O569" s="15">
        <f t="shared" si="102"/>
        <v>313.14999999999998</v>
      </c>
      <c r="P569" s="15">
        <f t="shared" si="99"/>
        <v>40</v>
      </c>
      <c r="Q569" s="15">
        <f t="shared" si="103"/>
        <v>328.15</v>
      </c>
      <c r="R569" s="15">
        <f t="shared" si="100"/>
        <v>55</v>
      </c>
      <c r="S569" s="15">
        <v>8.6174000000000005E-5</v>
      </c>
      <c r="T569" s="15">
        <v>0.15</v>
      </c>
      <c r="U569" s="15" t="s">
        <v>70</v>
      </c>
      <c r="V569" s="15">
        <v>3</v>
      </c>
      <c r="W569" s="15" t="s">
        <v>551</v>
      </c>
      <c r="X569" s="15">
        <f t="shared" si="101"/>
        <v>3.3516327182774051</v>
      </c>
      <c r="Y569" s="15" t="e">
        <f t="shared" si="97"/>
        <v>#DIV/0!</v>
      </c>
    </row>
    <row r="570" spans="2:25" hidden="1" x14ac:dyDescent="0.4">
      <c r="B570" s="1">
        <v>8</v>
      </c>
      <c r="C570" s="1" t="s">
        <v>88</v>
      </c>
      <c r="D570" s="1" t="s">
        <v>308</v>
      </c>
      <c r="E570" s="1" t="s">
        <v>15</v>
      </c>
      <c r="F570" s="1" t="s">
        <v>16</v>
      </c>
      <c r="G570" s="1">
        <v>93</v>
      </c>
      <c r="H570" s="1">
        <v>2.2590000000000002E-3</v>
      </c>
      <c r="I570" s="1">
        <v>9.0349999999999996E-3</v>
      </c>
      <c r="J570" s="1">
        <f t="shared" si="104"/>
        <v>2</v>
      </c>
      <c r="K570" s="1">
        <f t="shared" si="98"/>
        <v>1.8069999999999999E-2</v>
      </c>
      <c r="L570" s="15">
        <f t="shared" ref="L570:L633" si="105">IF(I570=K570,0,1)</f>
        <v>1</v>
      </c>
      <c r="M570" s="1">
        <v>1</v>
      </c>
      <c r="N570" s="1"/>
      <c r="O570" s="15">
        <f t="shared" si="102"/>
        <v>313.14999999999998</v>
      </c>
      <c r="P570" s="15">
        <f t="shared" si="99"/>
        <v>40</v>
      </c>
      <c r="Q570" s="15">
        <f t="shared" si="103"/>
        <v>328.15</v>
      </c>
      <c r="R570" s="15">
        <f t="shared" si="100"/>
        <v>55</v>
      </c>
      <c r="S570" s="15">
        <v>8.6174000000000005E-5</v>
      </c>
      <c r="T570" s="15">
        <v>0.15</v>
      </c>
      <c r="U570" s="15" t="s">
        <v>70</v>
      </c>
      <c r="V570" s="15">
        <v>3</v>
      </c>
      <c r="W570" s="15" t="s">
        <v>551</v>
      </c>
      <c r="X570" s="15">
        <f t="shared" si="101"/>
        <v>3.3516327182774051</v>
      </c>
      <c r="Y570" s="15" t="e">
        <f t="shared" si="97"/>
        <v>#DIV/0!</v>
      </c>
    </row>
    <row r="571" spans="2:25" hidden="1" x14ac:dyDescent="0.4">
      <c r="B571" s="1">
        <v>8</v>
      </c>
      <c r="C571" s="1" t="s">
        <v>88</v>
      </c>
      <c r="D571" s="1" t="s">
        <v>72</v>
      </c>
      <c r="E571" s="1" t="s">
        <v>15</v>
      </c>
      <c r="F571" s="1" t="s">
        <v>16</v>
      </c>
      <c r="G571" s="1">
        <v>56</v>
      </c>
      <c r="H571" s="1">
        <v>2.2590000000000002E-3</v>
      </c>
      <c r="I571" s="1">
        <v>0.21005699999999999</v>
      </c>
      <c r="J571" s="1">
        <f t="shared" si="104"/>
        <v>2</v>
      </c>
      <c r="K571" s="1">
        <f t="shared" si="98"/>
        <v>0.42011399999999999</v>
      </c>
      <c r="L571" s="15">
        <f t="shared" si="105"/>
        <v>1</v>
      </c>
      <c r="M571" s="1">
        <v>1</v>
      </c>
      <c r="N571" s="1"/>
      <c r="O571" s="15">
        <f t="shared" si="102"/>
        <v>313.14999999999998</v>
      </c>
      <c r="P571" s="15">
        <f t="shared" si="99"/>
        <v>40</v>
      </c>
      <c r="Q571" s="15">
        <f t="shared" si="103"/>
        <v>328.15</v>
      </c>
      <c r="R571" s="15">
        <f t="shared" si="100"/>
        <v>55</v>
      </c>
      <c r="S571" s="15">
        <v>8.6174000000000005E-5</v>
      </c>
      <c r="T571" s="15">
        <v>0.15</v>
      </c>
      <c r="U571" s="15" t="s">
        <v>70</v>
      </c>
      <c r="V571" s="15">
        <v>3</v>
      </c>
      <c r="W571" s="15" t="s">
        <v>551</v>
      </c>
      <c r="X571" s="15">
        <f t="shared" si="101"/>
        <v>3.3516327182774051</v>
      </c>
      <c r="Y571" s="15" t="e">
        <f t="shared" si="97"/>
        <v>#DIV/0!</v>
      </c>
    </row>
    <row r="572" spans="2:25" hidden="1" x14ac:dyDescent="0.4">
      <c r="B572" s="1">
        <v>8</v>
      </c>
      <c r="C572" s="1" t="s">
        <v>88</v>
      </c>
      <c r="D572" s="1" t="s">
        <v>171</v>
      </c>
      <c r="E572" s="1" t="s">
        <v>15</v>
      </c>
      <c r="F572" s="1" t="s">
        <v>16</v>
      </c>
      <c r="G572" s="1">
        <v>1</v>
      </c>
      <c r="H572" s="1">
        <v>2.2590000000000002E-3</v>
      </c>
      <c r="I572" s="1">
        <v>0.12648599999999999</v>
      </c>
      <c r="J572" s="1">
        <f t="shared" si="104"/>
        <v>2</v>
      </c>
      <c r="K572" s="1">
        <f t="shared" si="98"/>
        <v>0.25297199999999997</v>
      </c>
      <c r="L572" s="15">
        <f t="shared" si="105"/>
        <v>1</v>
      </c>
      <c r="M572" s="1">
        <v>1</v>
      </c>
      <c r="N572" s="1"/>
      <c r="O572" s="15">
        <f t="shared" si="102"/>
        <v>313.14999999999998</v>
      </c>
      <c r="P572" s="15">
        <f t="shared" si="99"/>
        <v>40</v>
      </c>
      <c r="Q572" s="15">
        <f t="shared" si="103"/>
        <v>328.15</v>
      </c>
      <c r="R572" s="15">
        <f t="shared" si="100"/>
        <v>55</v>
      </c>
      <c r="S572" s="15">
        <v>8.6174000000000005E-5</v>
      </c>
      <c r="T572" s="15">
        <v>0.15</v>
      </c>
      <c r="U572" s="15" t="s">
        <v>70</v>
      </c>
      <c r="V572" s="15">
        <v>3</v>
      </c>
      <c r="W572" s="15" t="s">
        <v>551</v>
      </c>
      <c r="X572" s="15">
        <f t="shared" si="101"/>
        <v>3.3516327182774051</v>
      </c>
      <c r="Y572" s="15" t="e">
        <f t="shared" si="97"/>
        <v>#DIV/0!</v>
      </c>
    </row>
    <row r="573" spans="2:25" hidden="1" x14ac:dyDescent="0.4">
      <c r="B573" s="1">
        <v>8</v>
      </c>
      <c r="C573" s="1" t="s">
        <v>88</v>
      </c>
      <c r="D573" s="1" t="s">
        <v>309</v>
      </c>
      <c r="E573" s="1" t="s">
        <v>15</v>
      </c>
      <c r="F573" s="1" t="s">
        <v>16</v>
      </c>
      <c r="G573" s="1">
        <v>10</v>
      </c>
      <c r="H573" s="1">
        <v>2.2590000000000002E-3</v>
      </c>
      <c r="I573" s="1">
        <v>2.2590000000000002E-3</v>
      </c>
      <c r="J573" s="1">
        <f t="shared" si="104"/>
        <v>2</v>
      </c>
      <c r="K573" s="1">
        <f t="shared" si="98"/>
        <v>4.5180000000000003E-3</v>
      </c>
      <c r="L573" s="15">
        <f t="shared" si="105"/>
        <v>1</v>
      </c>
      <c r="M573" s="1">
        <v>1</v>
      </c>
      <c r="N573" s="1"/>
      <c r="O573" s="15">
        <f t="shared" ref="O573:O604" si="106">$H$9+273.15</f>
        <v>313.14999999999998</v>
      </c>
      <c r="P573" s="15">
        <f t="shared" si="99"/>
        <v>40</v>
      </c>
      <c r="Q573" s="15">
        <f t="shared" ref="Q573:Q604" si="107">$I$9+273.15</f>
        <v>328.15</v>
      </c>
      <c r="R573" s="15">
        <f t="shared" si="100"/>
        <v>55</v>
      </c>
      <c r="S573" s="15">
        <v>8.6174000000000005E-5</v>
      </c>
      <c r="T573" s="15">
        <v>0.15</v>
      </c>
      <c r="U573" s="15" t="s">
        <v>70</v>
      </c>
      <c r="V573" s="15">
        <v>3</v>
      </c>
      <c r="W573" s="15" t="s">
        <v>551</v>
      </c>
      <c r="X573" s="15">
        <f t="shared" si="101"/>
        <v>3.3516327182774051</v>
      </c>
      <c r="Y573" s="15" t="e">
        <f t="shared" si="97"/>
        <v>#DIV/0!</v>
      </c>
    </row>
    <row r="574" spans="2:25" hidden="1" x14ac:dyDescent="0.4">
      <c r="B574" s="1">
        <v>8</v>
      </c>
      <c r="C574" s="1" t="s">
        <v>88</v>
      </c>
      <c r="D574" s="1" t="s">
        <v>57</v>
      </c>
      <c r="E574" s="1" t="s">
        <v>15</v>
      </c>
      <c r="F574" s="1" t="s">
        <v>16</v>
      </c>
      <c r="G574" s="1">
        <v>2</v>
      </c>
      <c r="H574" s="1">
        <v>2.2590000000000002E-3</v>
      </c>
      <c r="I574" s="1">
        <v>2.2586999999999999E-2</v>
      </c>
      <c r="J574" s="1">
        <f t="shared" si="104"/>
        <v>2</v>
      </c>
      <c r="K574" s="1">
        <f t="shared" si="98"/>
        <v>4.5173999999999999E-2</v>
      </c>
      <c r="L574" s="15">
        <f t="shared" si="105"/>
        <v>1</v>
      </c>
      <c r="M574" s="1">
        <v>1</v>
      </c>
      <c r="N574" s="1"/>
      <c r="O574" s="15">
        <f t="shared" si="106"/>
        <v>313.14999999999998</v>
      </c>
      <c r="P574" s="15">
        <f t="shared" si="99"/>
        <v>40</v>
      </c>
      <c r="Q574" s="15">
        <f t="shared" si="107"/>
        <v>328.15</v>
      </c>
      <c r="R574" s="15">
        <f t="shared" si="100"/>
        <v>55</v>
      </c>
      <c r="S574" s="15">
        <v>8.6174000000000005E-5</v>
      </c>
      <c r="T574" s="15">
        <v>0.15</v>
      </c>
      <c r="U574" s="15" t="s">
        <v>70</v>
      </c>
      <c r="V574" s="15">
        <v>3</v>
      </c>
      <c r="W574" s="15" t="s">
        <v>551</v>
      </c>
      <c r="X574" s="15">
        <f t="shared" si="101"/>
        <v>3.3516327182774051</v>
      </c>
      <c r="Y574" s="15" t="e">
        <f t="shared" si="97"/>
        <v>#DIV/0!</v>
      </c>
    </row>
    <row r="575" spans="2:25" hidden="1" x14ac:dyDescent="0.4">
      <c r="B575" s="1">
        <v>8</v>
      </c>
      <c r="C575" s="1" t="s">
        <v>88</v>
      </c>
      <c r="D575" s="1" t="s">
        <v>73</v>
      </c>
      <c r="E575" s="1" t="s">
        <v>15</v>
      </c>
      <c r="F575" s="1" t="s">
        <v>16</v>
      </c>
      <c r="G575" s="1">
        <v>1</v>
      </c>
      <c r="H575" s="1">
        <v>2.7049999999999999E-3</v>
      </c>
      <c r="I575" s="1">
        <v>5.4089999999999997E-3</v>
      </c>
      <c r="J575" s="1">
        <f t="shared" si="104"/>
        <v>2</v>
      </c>
      <c r="K575" s="1">
        <f t="shared" si="98"/>
        <v>1.0817999999999999E-2</v>
      </c>
      <c r="L575" s="15">
        <f t="shared" si="105"/>
        <v>1</v>
      </c>
      <c r="M575" s="1">
        <v>1</v>
      </c>
      <c r="N575" s="1"/>
      <c r="O575" s="15">
        <f t="shared" si="106"/>
        <v>313.14999999999998</v>
      </c>
      <c r="P575" s="15">
        <f t="shared" si="99"/>
        <v>40</v>
      </c>
      <c r="Q575" s="15">
        <f t="shared" si="107"/>
        <v>328.15</v>
      </c>
      <c r="R575" s="15">
        <f t="shared" si="100"/>
        <v>55</v>
      </c>
      <c r="S575" s="15">
        <v>8.6174000000000005E-5</v>
      </c>
      <c r="T575" s="15">
        <v>0.15</v>
      </c>
      <c r="U575" s="15" t="s">
        <v>70</v>
      </c>
      <c r="V575" s="15">
        <v>3</v>
      </c>
      <c r="W575" s="15" t="s">
        <v>551</v>
      </c>
      <c r="X575" s="15">
        <f t="shared" si="101"/>
        <v>3.3516327182774051</v>
      </c>
      <c r="Y575" s="15" t="e">
        <f t="shared" si="97"/>
        <v>#DIV/0!</v>
      </c>
    </row>
    <row r="576" spans="2:25" hidden="1" x14ac:dyDescent="0.4">
      <c r="B576" s="1">
        <v>8</v>
      </c>
      <c r="C576" s="1" t="s">
        <v>88</v>
      </c>
      <c r="D576" s="1" t="s">
        <v>310</v>
      </c>
      <c r="E576" s="1" t="s">
        <v>15</v>
      </c>
      <c r="F576" s="1" t="s">
        <v>16</v>
      </c>
      <c r="G576" s="1">
        <v>16</v>
      </c>
      <c r="H576" s="1">
        <v>6.6389999999999999E-3</v>
      </c>
      <c r="I576" s="1">
        <v>6.6389999999999999E-3</v>
      </c>
      <c r="J576" s="1">
        <f t="shared" si="104"/>
        <v>2</v>
      </c>
      <c r="K576" s="1">
        <f t="shared" si="98"/>
        <v>1.3278E-2</v>
      </c>
      <c r="L576" s="15">
        <f t="shared" si="105"/>
        <v>1</v>
      </c>
      <c r="M576" s="1">
        <v>1</v>
      </c>
      <c r="N576" s="1"/>
      <c r="O576" s="15">
        <f t="shared" si="106"/>
        <v>313.14999999999998</v>
      </c>
      <c r="P576" s="15">
        <f t="shared" si="99"/>
        <v>40</v>
      </c>
      <c r="Q576" s="15">
        <f t="shared" si="107"/>
        <v>328.15</v>
      </c>
      <c r="R576" s="15">
        <f t="shared" si="100"/>
        <v>55</v>
      </c>
      <c r="S576" s="15">
        <v>8.6174000000000005E-5</v>
      </c>
      <c r="T576" s="15">
        <v>0.15</v>
      </c>
      <c r="U576" s="15" t="s">
        <v>70</v>
      </c>
      <c r="V576" s="15">
        <v>3</v>
      </c>
      <c r="W576" s="15" t="s">
        <v>551</v>
      </c>
      <c r="X576" s="15">
        <f t="shared" si="101"/>
        <v>3.3516327182774051</v>
      </c>
      <c r="Y576" s="15" t="e">
        <f t="shared" ref="Y576:Y639" si="108">(K576/$K$18)*X576</f>
        <v>#DIV/0!</v>
      </c>
    </row>
    <row r="577" spans="2:25" hidden="1" x14ac:dyDescent="0.4">
      <c r="B577" s="1">
        <v>8</v>
      </c>
      <c r="C577" s="1" t="s">
        <v>88</v>
      </c>
      <c r="D577" s="1" t="s">
        <v>311</v>
      </c>
      <c r="E577" s="1" t="s">
        <v>15</v>
      </c>
      <c r="F577" s="1" t="s">
        <v>16</v>
      </c>
      <c r="G577" s="1">
        <v>9</v>
      </c>
      <c r="H577" s="1">
        <v>2.2590000000000002E-3</v>
      </c>
      <c r="I577" s="1">
        <v>3.6138999999999998E-2</v>
      </c>
      <c r="J577" s="1">
        <f t="shared" si="104"/>
        <v>2</v>
      </c>
      <c r="K577" s="1">
        <f t="shared" si="98"/>
        <v>7.2277999999999995E-2</v>
      </c>
      <c r="L577" s="15">
        <f t="shared" si="105"/>
        <v>1</v>
      </c>
      <c r="M577" s="1">
        <v>1</v>
      </c>
      <c r="N577" s="1"/>
      <c r="O577" s="15">
        <f t="shared" si="106"/>
        <v>313.14999999999998</v>
      </c>
      <c r="P577" s="15">
        <f t="shared" si="99"/>
        <v>40</v>
      </c>
      <c r="Q577" s="15">
        <f t="shared" si="107"/>
        <v>328.15</v>
      </c>
      <c r="R577" s="15">
        <f t="shared" si="100"/>
        <v>55</v>
      </c>
      <c r="S577" s="15">
        <v>8.6174000000000005E-5</v>
      </c>
      <c r="T577" s="15">
        <v>0.15</v>
      </c>
      <c r="U577" s="15" t="s">
        <v>70</v>
      </c>
      <c r="V577" s="15">
        <v>3</v>
      </c>
      <c r="W577" s="15" t="s">
        <v>551</v>
      </c>
      <c r="X577" s="15">
        <f t="shared" si="101"/>
        <v>3.3516327182774051</v>
      </c>
      <c r="Y577" s="15" t="e">
        <f t="shared" si="108"/>
        <v>#DIV/0!</v>
      </c>
    </row>
    <row r="578" spans="2:25" hidden="1" x14ac:dyDescent="0.4">
      <c r="B578" s="1">
        <v>8</v>
      </c>
      <c r="C578" s="1" t="s">
        <v>88</v>
      </c>
      <c r="D578" s="1" t="s">
        <v>46</v>
      </c>
      <c r="E578" s="1" t="s">
        <v>15</v>
      </c>
      <c r="F578" s="1" t="s">
        <v>16</v>
      </c>
      <c r="G578" s="1">
        <v>7</v>
      </c>
      <c r="H578" s="1">
        <v>2.7049999999999999E-3</v>
      </c>
      <c r="I578" s="1">
        <v>2.4341999999999999E-2</v>
      </c>
      <c r="J578" s="1">
        <f t="shared" si="104"/>
        <v>2</v>
      </c>
      <c r="K578" s="1">
        <f t="shared" si="98"/>
        <v>4.8683999999999998E-2</v>
      </c>
      <c r="L578" s="15">
        <f t="shared" si="105"/>
        <v>1</v>
      </c>
      <c r="M578" s="1">
        <v>1</v>
      </c>
      <c r="N578" s="1"/>
      <c r="O578" s="15">
        <f t="shared" si="106"/>
        <v>313.14999999999998</v>
      </c>
      <c r="P578" s="15">
        <f t="shared" si="99"/>
        <v>40</v>
      </c>
      <c r="Q578" s="15">
        <f t="shared" si="107"/>
        <v>328.15</v>
      </c>
      <c r="R578" s="15">
        <f t="shared" si="100"/>
        <v>55</v>
      </c>
      <c r="S578" s="15">
        <v>8.6174000000000005E-5</v>
      </c>
      <c r="T578" s="15">
        <v>0.15</v>
      </c>
      <c r="U578" s="15" t="s">
        <v>70</v>
      </c>
      <c r="V578" s="15">
        <v>3</v>
      </c>
      <c r="W578" s="15" t="s">
        <v>551</v>
      </c>
      <c r="X578" s="15">
        <f t="shared" si="101"/>
        <v>3.3516327182774051</v>
      </c>
      <c r="Y578" s="15" t="e">
        <f t="shared" si="108"/>
        <v>#DIV/0!</v>
      </c>
    </row>
    <row r="579" spans="2:25" hidden="1" x14ac:dyDescent="0.4">
      <c r="B579" s="1">
        <v>8</v>
      </c>
      <c r="C579" s="1" t="s">
        <v>88</v>
      </c>
      <c r="D579" s="1" t="s">
        <v>312</v>
      </c>
      <c r="E579" s="1" t="s">
        <v>15</v>
      </c>
      <c r="F579" s="1" t="s">
        <v>16</v>
      </c>
      <c r="G579" s="1">
        <v>1</v>
      </c>
      <c r="H579" s="1">
        <v>2.2590000000000002E-3</v>
      </c>
      <c r="I579" s="1">
        <v>1.5810999999999999E-2</v>
      </c>
      <c r="J579" s="1">
        <f t="shared" si="104"/>
        <v>2</v>
      </c>
      <c r="K579" s="1">
        <f t="shared" si="98"/>
        <v>3.1621999999999997E-2</v>
      </c>
      <c r="L579" s="15">
        <f t="shared" si="105"/>
        <v>1</v>
      </c>
      <c r="M579" s="1">
        <v>1</v>
      </c>
      <c r="N579" s="1"/>
      <c r="O579" s="15">
        <f t="shared" si="106"/>
        <v>313.14999999999998</v>
      </c>
      <c r="P579" s="15">
        <f t="shared" si="99"/>
        <v>40</v>
      </c>
      <c r="Q579" s="15">
        <f t="shared" si="107"/>
        <v>328.15</v>
      </c>
      <c r="R579" s="15">
        <f t="shared" si="100"/>
        <v>55</v>
      </c>
      <c r="S579" s="15">
        <v>8.6174000000000005E-5</v>
      </c>
      <c r="T579" s="15">
        <v>0.15</v>
      </c>
      <c r="U579" s="15" t="s">
        <v>70</v>
      </c>
      <c r="V579" s="15">
        <v>3</v>
      </c>
      <c r="W579" s="15" t="s">
        <v>551</v>
      </c>
      <c r="X579" s="15">
        <f t="shared" si="101"/>
        <v>3.3516327182774051</v>
      </c>
      <c r="Y579" s="15" t="e">
        <f t="shared" si="108"/>
        <v>#DIV/0!</v>
      </c>
    </row>
    <row r="580" spans="2:25" hidden="1" x14ac:dyDescent="0.4">
      <c r="B580" s="1">
        <v>8</v>
      </c>
      <c r="C580" s="1" t="s">
        <v>88</v>
      </c>
      <c r="D580" s="1" t="s">
        <v>313</v>
      </c>
      <c r="E580" s="1" t="s">
        <v>15</v>
      </c>
      <c r="F580" s="1" t="s">
        <v>16</v>
      </c>
      <c r="G580" s="1">
        <v>1</v>
      </c>
      <c r="H580" s="1">
        <v>2.2590000000000002E-3</v>
      </c>
      <c r="I580" s="1">
        <v>2.2590000000000002E-3</v>
      </c>
      <c r="J580" s="1">
        <f t="shared" si="104"/>
        <v>2</v>
      </c>
      <c r="K580" s="1">
        <f t="shared" si="98"/>
        <v>4.5180000000000003E-3</v>
      </c>
      <c r="L580" s="15">
        <f t="shared" si="105"/>
        <v>1</v>
      </c>
      <c r="M580" s="1">
        <v>1</v>
      </c>
      <c r="N580" s="1"/>
      <c r="O580" s="15">
        <f t="shared" si="106"/>
        <v>313.14999999999998</v>
      </c>
      <c r="P580" s="15">
        <f t="shared" si="99"/>
        <v>40</v>
      </c>
      <c r="Q580" s="15">
        <f t="shared" si="107"/>
        <v>328.15</v>
      </c>
      <c r="R580" s="15">
        <f t="shared" si="100"/>
        <v>55</v>
      </c>
      <c r="S580" s="15">
        <v>8.6174000000000005E-5</v>
      </c>
      <c r="T580" s="15">
        <v>0.15</v>
      </c>
      <c r="U580" s="15" t="s">
        <v>70</v>
      </c>
      <c r="V580" s="15">
        <v>3</v>
      </c>
      <c r="W580" s="15" t="s">
        <v>551</v>
      </c>
      <c r="X580" s="15">
        <f t="shared" si="101"/>
        <v>3.3516327182774051</v>
      </c>
      <c r="Y580" s="15" t="e">
        <f t="shared" si="108"/>
        <v>#DIV/0!</v>
      </c>
    </row>
    <row r="581" spans="2:25" hidden="1" x14ac:dyDescent="0.4">
      <c r="B581" s="1">
        <v>8</v>
      </c>
      <c r="C581" s="1" t="s">
        <v>88</v>
      </c>
      <c r="D581" s="1" t="s">
        <v>314</v>
      </c>
      <c r="E581" s="1" t="s">
        <v>15</v>
      </c>
      <c r="F581" s="1" t="s">
        <v>16</v>
      </c>
      <c r="G581" s="1">
        <v>8</v>
      </c>
      <c r="H581" s="1">
        <v>2.2590000000000002E-3</v>
      </c>
      <c r="I581" s="1">
        <v>2.2590000000000002E-3</v>
      </c>
      <c r="J581" s="1">
        <f t="shared" si="104"/>
        <v>2</v>
      </c>
      <c r="K581" s="1">
        <f t="shared" si="98"/>
        <v>4.5180000000000003E-3</v>
      </c>
      <c r="L581" s="15">
        <f t="shared" si="105"/>
        <v>1</v>
      </c>
      <c r="M581" s="1">
        <v>1</v>
      </c>
      <c r="N581" s="1"/>
      <c r="O581" s="15">
        <f t="shared" si="106"/>
        <v>313.14999999999998</v>
      </c>
      <c r="P581" s="15">
        <f t="shared" si="99"/>
        <v>40</v>
      </c>
      <c r="Q581" s="15">
        <f t="shared" si="107"/>
        <v>328.15</v>
      </c>
      <c r="R581" s="15">
        <f t="shared" si="100"/>
        <v>55</v>
      </c>
      <c r="S581" s="15">
        <v>8.6174000000000005E-5</v>
      </c>
      <c r="T581" s="15">
        <v>0.15</v>
      </c>
      <c r="U581" s="15" t="s">
        <v>70</v>
      </c>
      <c r="V581" s="15">
        <v>3</v>
      </c>
      <c r="W581" s="15" t="s">
        <v>551</v>
      </c>
      <c r="X581" s="15">
        <f t="shared" si="101"/>
        <v>3.3516327182774051</v>
      </c>
      <c r="Y581" s="15" t="e">
        <f t="shared" si="108"/>
        <v>#DIV/0!</v>
      </c>
    </row>
    <row r="582" spans="2:25" hidden="1" x14ac:dyDescent="0.4">
      <c r="B582" s="1">
        <v>8</v>
      </c>
      <c r="C582" s="1" t="s">
        <v>88</v>
      </c>
      <c r="D582" s="1" t="s">
        <v>315</v>
      </c>
      <c r="E582" s="1" t="s">
        <v>15</v>
      </c>
      <c r="F582" s="1" t="s">
        <v>16</v>
      </c>
      <c r="G582" s="1">
        <v>3</v>
      </c>
      <c r="H582" s="1">
        <v>2.2590000000000002E-3</v>
      </c>
      <c r="I582" s="1">
        <v>1.8069000000000002E-2</v>
      </c>
      <c r="J582" s="1">
        <f t="shared" si="104"/>
        <v>2</v>
      </c>
      <c r="K582" s="1">
        <f t="shared" si="98"/>
        <v>3.6138000000000003E-2</v>
      </c>
      <c r="L582" s="15">
        <f t="shared" si="105"/>
        <v>1</v>
      </c>
      <c r="M582" s="1">
        <v>1</v>
      </c>
      <c r="N582" s="1"/>
      <c r="O582" s="15">
        <f t="shared" si="106"/>
        <v>313.14999999999998</v>
      </c>
      <c r="P582" s="15">
        <f t="shared" si="99"/>
        <v>40</v>
      </c>
      <c r="Q582" s="15">
        <f t="shared" si="107"/>
        <v>328.15</v>
      </c>
      <c r="R582" s="15">
        <f t="shared" si="100"/>
        <v>55</v>
      </c>
      <c r="S582" s="15">
        <v>8.6174000000000005E-5</v>
      </c>
      <c r="T582" s="15">
        <v>0.15</v>
      </c>
      <c r="U582" s="15" t="s">
        <v>70</v>
      </c>
      <c r="V582" s="15">
        <v>3</v>
      </c>
      <c r="W582" s="15" t="s">
        <v>551</v>
      </c>
      <c r="X582" s="15">
        <f t="shared" si="101"/>
        <v>3.3516327182774051</v>
      </c>
      <c r="Y582" s="15" t="e">
        <f t="shared" si="108"/>
        <v>#DIV/0!</v>
      </c>
    </row>
    <row r="583" spans="2:25" hidden="1" x14ac:dyDescent="0.4">
      <c r="B583" s="1">
        <v>8</v>
      </c>
      <c r="C583" s="1" t="s">
        <v>88</v>
      </c>
      <c r="D583" s="1" t="s">
        <v>58</v>
      </c>
      <c r="E583" s="1" t="s">
        <v>15</v>
      </c>
      <c r="F583" s="1" t="s">
        <v>16</v>
      </c>
      <c r="G583" s="1">
        <v>3</v>
      </c>
      <c r="H583" s="1">
        <v>2.2590000000000002E-3</v>
      </c>
      <c r="I583" s="1">
        <v>6.7759999999999999E-3</v>
      </c>
      <c r="J583" s="1">
        <f t="shared" si="104"/>
        <v>2</v>
      </c>
      <c r="K583" s="1">
        <f t="shared" si="98"/>
        <v>1.3552E-2</v>
      </c>
      <c r="L583" s="15">
        <f t="shared" si="105"/>
        <v>1</v>
      </c>
      <c r="M583" s="1">
        <v>1</v>
      </c>
      <c r="N583" s="1"/>
      <c r="O583" s="15">
        <f t="shared" si="106"/>
        <v>313.14999999999998</v>
      </c>
      <c r="P583" s="15">
        <f t="shared" si="99"/>
        <v>40</v>
      </c>
      <c r="Q583" s="15">
        <f t="shared" si="107"/>
        <v>328.15</v>
      </c>
      <c r="R583" s="15">
        <f t="shared" si="100"/>
        <v>55</v>
      </c>
      <c r="S583" s="15">
        <v>8.6174000000000005E-5</v>
      </c>
      <c r="T583" s="15">
        <v>0.15</v>
      </c>
      <c r="U583" s="15" t="s">
        <v>70</v>
      </c>
      <c r="V583" s="15">
        <v>3</v>
      </c>
      <c r="W583" s="15" t="s">
        <v>551</v>
      </c>
      <c r="X583" s="15">
        <f t="shared" si="101"/>
        <v>3.3516327182774051</v>
      </c>
      <c r="Y583" s="15" t="e">
        <f t="shared" si="108"/>
        <v>#DIV/0!</v>
      </c>
    </row>
    <row r="584" spans="2:25" hidden="1" x14ac:dyDescent="0.4">
      <c r="B584" s="1">
        <v>8</v>
      </c>
      <c r="C584" s="1" t="s">
        <v>88</v>
      </c>
      <c r="D584" s="1" t="s">
        <v>316</v>
      </c>
      <c r="E584" s="1" t="s">
        <v>15</v>
      </c>
      <c r="F584" s="1" t="s">
        <v>16</v>
      </c>
      <c r="G584" s="1">
        <v>1</v>
      </c>
      <c r="H584" s="1">
        <v>2.2590000000000002E-3</v>
      </c>
      <c r="I584" s="1">
        <v>6.7759999999999999E-3</v>
      </c>
      <c r="J584" s="1">
        <f t="shared" si="104"/>
        <v>2</v>
      </c>
      <c r="K584" s="1">
        <f t="shared" si="98"/>
        <v>1.3552E-2</v>
      </c>
      <c r="L584" s="15">
        <f t="shared" si="105"/>
        <v>1</v>
      </c>
      <c r="M584" s="1">
        <v>1</v>
      </c>
      <c r="N584" s="1"/>
      <c r="O584" s="15">
        <f t="shared" si="106"/>
        <v>313.14999999999998</v>
      </c>
      <c r="P584" s="15">
        <f t="shared" si="99"/>
        <v>40</v>
      </c>
      <c r="Q584" s="15">
        <f t="shared" si="107"/>
        <v>328.15</v>
      </c>
      <c r="R584" s="15">
        <f t="shared" si="100"/>
        <v>55</v>
      </c>
      <c r="S584" s="15">
        <v>8.6174000000000005E-5</v>
      </c>
      <c r="T584" s="15">
        <v>0.15</v>
      </c>
      <c r="U584" s="15" t="s">
        <v>70</v>
      </c>
      <c r="V584" s="15">
        <v>3</v>
      </c>
      <c r="W584" s="15" t="s">
        <v>551</v>
      </c>
      <c r="X584" s="15">
        <f t="shared" si="101"/>
        <v>3.3516327182774051</v>
      </c>
      <c r="Y584" s="15" t="e">
        <f t="shared" si="108"/>
        <v>#DIV/0!</v>
      </c>
    </row>
    <row r="585" spans="2:25" hidden="1" x14ac:dyDescent="0.4">
      <c r="B585" s="1">
        <v>8</v>
      </c>
      <c r="C585" s="1" t="s">
        <v>88</v>
      </c>
      <c r="D585" s="1" t="s">
        <v>317</v>
      </c>
      <c r="E585" s="1" t="s">
        <v>15</v>
      </c>
      <c r="F585" s="1" t="s">
        <v>16</v>
      </c>
      <c r="G585" s="1">
        <v>11</v>
      </c>
      <c r="H585" s="1">
        <v>2.2590000000000002E-3</v>
      </c>
      <c r="I585" s="1">
        <v>2.2590000000000002E-3</v>
      </c>
      <c r="J585" s="1">
        <f t="shared" si="104"/>
        <v>2</v>
      </c>
      <c r="K585" s="1">
        <f t="shared" si="98"/>
        <v>4.5180000000000003E-3</v>
      </c>
      <c r="L585" s="15">
        <f t="shared" si="105"/>
        <v>1</v>
      </c>
      <c r="M585" s="1">
        <v>1</v>
      </c>
      <c r="N585" s="1"/>
      <c r="O585" s="15">
        <f t="shared" si="106"/>
        <v>313.14999999999998</v>
      </c>
      <c r="P585" s="15">
        <f t="shared" si="99"/>
        <v>40</v>
      </c>
      <c r="Q585" s="15">
        <f t="shared" si="107"/>
        <v>328.15</v>
      </c>
      <c r="R585" s="15">
        <f t="shared" si="100"/>
        <v>55</v>
      </c>
      <c r="S585" s="15">
        <v>8.6174000000000005E-5</v>
      </c>
      <c r="T585" s="15">
        <v>0.15</v>
      </c>
      <c r="U585" s="15" t="s">
        <v>70</v>
      </c>
      <c r="V585" s="15">
        <v>3</v>
      </c>
      <c r="W585" s="15" t="s">
        <v>551</v>
      </c>
      <c r="X585" s="15">
        <f t="shared" si="101"/>
        <v>3.3516327182774051</v>
      </c>
      <c r="Y585" s="15" t="e">
        <f t="shared" si="108"/>
        <v>#DIV/0!</v>
      </c>
    </row>
    <row r="586" spans="2:25" hidden="1" x14ac:dyDescent="0.4">
      <c r="B586" s="1">
        <v>8</v>
      </c>
      <c r="C586" s="1" t="s">
        <v>88</v>
      </c>
      <c r="D586" s="1" t="s">
        <v>318</v>
      </c>
      <c r="E586" s="1" t="s">
        <v>15</v>
      </c>
      <c r="F586" s="1" t="s">
        <v>16</v>
      </c>
      <c r="G586" s="1">
        <v>1</v>
      </c>
      <c r="H586" s="1">
        <v>2.2590000000000002E-3</v>
      </c>
      <c r="I586" s="1">
        <v>2.4844999999999999E-2</v>
      </c>
      <c r="J586" s="1">
        <f t="shared" si="104"/>
        <v>2</v>
      </c>
      <c r="K586" s="1">
        <f t="shared" si="98"/>
        <v>4.9689999999999998E-2</v>
      </c>
      <c r="L586" s="15">
        <f t="shared" si="105"/>
        <v>1</v>
      </c>
      <c r="M586" s="1">
        <v>1</v>
      </c>
      <c r="N586" s="1"/>
      <c r="O586" s="15">
        <f t="shared" si="106"/>
        <v>313.14999999999998</v>
      </c>
      <c r="P586" s="15">
        <f t="shared" si="99"/>
        <v>40</v>
      </c>
      <c r="Q586" s="15">
        <f t="shared" si="107"/>
        <v>328.15</v>
      </c>
      <c r="R586" s="15">
        <f t="shared" si="100"/>
        <v>55</v>
      </c>
      <c r="S586" s="15">
        <v>8.6174000000000005E-5</v>
      </c>
      <c r="T586" s="15">
        <v>0.15</v>
      </c>
      <c r="U586" s="15" t="s">
        <v>70</v>
      </c>
      <c r="V586" s="15">
        <v>3</v>
      </c>
      <c r="W586" s="15" t="s">
        <v>551</v>
      </c>
      <c r="X586" s="15">
        <f t="shared" si="101"/>
        <v>3.3516327182774051</v>
      </c>
      <c r="Y586" s="15" t="e">
        <f t="shared" si="108"/>
        <v>#DIV/0!</v>
      </c>
    </row>
    <row r="587" spans="2:25" hidden="1" x14ac:dyDescent="0.4">
      <c r="B587" s="1">
        <v>8</v>
      </c>
      <c r="C587" s="1" t="s">
        <v>88</v>
      </c>
      <c r="D587" s="1" t="s">
        <v>55</v>
      </c>
      <c r="E587" s="1" t="s">
        <v>15</v>
      </c>
      <c r="F587" s="1" t="s">
        <v>16</v>
      </c>
      <c r="G587" s="1">
        <v>8</v>
      </c>
      <c r="H587" s="1">
        <v>2.2590000000000002E-3</v>
      </c>
      <c r="I587" s="1">
        <v>2.2590000000000002E-3</v>
      </c>
      <c r="J587" s="1">
        <f t="shared" si="104"/>
        <v>2</v>
      </c>
      <c r="K587" s="1">
        <f t="shared" si="98"/>
        <v>4.5180000000000003E-3</v>
      </c>
      <c r="L587" s="15">
        <f t="shared" si="105"/>
        <v>1</v>
      </c>
      <c r="M587" s="1">
        <v>1</v>
      </c>
      <c r="N587" s="1"/>
      <c r="O587" s="15">
        <f t="shared" si="106"/>
        <v>313.14999999999998</v>
      </c>
      <c r="P587" s="15">
        <f t="shared" si="99"/>
        <v>40</v>
      </c>
      <c r="Q587" s="15">
        <f t="shared" si="107"/>
        <v>328.15</v>
      </c>
      <c r="R587" s="15">
        <f t="shared" si="100"/>
        <v>55</v>
      </c>
      <c r="S587" s="15">
        <v>8.6174000000000005E-5</v>
      </c>
      <c r="T587" s="15">
        <v>0.15</v>
      </c>
      <c r="U587" s="15" t="s">
        <v>70</v>
      </c>
      <c r="V587" s="15">
        <v>3</v>
      </c>
      <c r="W587" s="15" t="s">
        <v>551</v>
      </c>
      <c r="X587" s="15">
        <f t="shared" si="101"/>
        <v>3.3516327182774051</v>
      </c>
      <c r="Y587" s="15" t="e">
        <f t="shared" si="108"/>
        <v>#DIV/0!</v>
      </c>
    </row>
    <row r="588" spans="2:25" hidden="1" x14ac:dyDescent="0.4">
      <c r="B588" s="1">
        <v>8</v>
      </c>
      <c r="C588" s="1" t="s">
        <v>88</v>
      </c>
      <c r="D588" s="1" t="s">
        <v>319</v>
      </c>
      <c r="E588" s="1" t="s">
        <v>15</v>
      </c>
      <c r="F588" s="1" t="s">
        <v>16</v>
      </c>
      <c r="G588" s="1">
        <v>1</v>
      </c>
      <c r="H588" s="1">
        <v>2.2590000000000002E-3</v>
      </c>
      <c r="I588" s="1">
        <v>1.8069000000000002E-2</v>
      </c>
      <c r="J588" s="1">
        <f t="shared" si="104"/>
        <v>2</v>
      </c>
      <c r="K588" s="1">
        <f t="shared" si="98"/>
        <v>3.6138000000000003E-2</v>
      </c>
      <c r="L588" s="15">
        <f t="shared" si="105"/>
        <v>1</v>
      </c>
      <c r="M588" s="1">
        <v>1</v>
      </c>
      <c r="N588" s="1"/>
      <c r="O588" s="15">
        <f t="shared" si="106"/>
        <v>313.14999999999998</v>
      </c>
      <c r="P588" s="15">
        <f t="shared" si="99"/>
        <v>40</v>
      </c>
      <c r="Q588" s="15">
        <f t="shared" si="107"/>
        <v>328.15</v>
      </c>
      <c r="R588" s="15">
        <f t="shared" si="100"/>
        <v>55</v>
      </c>
      <c r="S588" s="15">
        <v>8.6174000000000005E-5</v>
      </c>
      <c r="T588" s="15">
        <v>0.15</v>
      </c>
      <c r="U588" s="15" t="s">
        <v>70</v>
      </c>
      <c r="V588" s="15">
        <v>3</v>
      </c>
      <c r="W588" s="15" t="s">
        <v>551</v>
      </c>
      <c r="X588" s="15">
        <f t="shared" si="101"/>
        <v>3.3516327182774051</v>
      </c>
      <c r="Y588" s="15" t="e">
        <f t="shared" si="108"/>
        <v>#DIV/0!</v>
      </c>
    </row>
    <row r="589" spans="2:25" hidden="1" x14ac:dyDescent="0.4">
      <c r="B589" s="1">
        <v>8</v>
      </c>
      <c r="C589" s="1" t="s">
        <v>88</v>
      </c>
      <c r="D589" s="1" t="s">
        <v>324</v>
      </c>
      <c r="E589" s="1" t="s">
        <v>15</v>
      </c>
      <c r="F589" s="1" t="s">
        <v>16</v>
      </c>
      <c r="G589" s="1">
        <v>2</v>
      </c>
      <c r="H589" s="1">
        <v>2.2590000000000002E-3</v>
      </c>
      <c r="I589" s="1">
        <v>2.2590000000000002E-3</v>
      </c>
      <c r="J589" s="1">
        <f t="shared" si="104"/>
        <v>2</v>
      </c>
      <c r="K589" s="1">
        <f t="shared" si="98"/>
        <v>4.5180000000000003E-3</v>
      </c>
      <c r="L589" s="15">
        <f t="shared" si="105"/>
        <v>1</v>
      </c>
      <c r="M589" s="1">
        <v>1</v>
      </c>
      <c r="N589" s="1"/>
      <c r="O589" s="15">
        <f t="shared" si="106"/>
        <v>313.14999999999998</v>
      </c>
      <c r="P589" s="15">
        <f t="shared" si="99"/>
        <v>40</v>
      </c>
      <c r="Q589" s="15">
        <f t="shared" si="107"/>
        <v>328.15</v>
      </c>
      <c r="R589" s="15">
        <f t="shared" si="100"/>
        <v>55</v>
      </c>
      <c r="S589" s="15">
        <v>8.6174000000000005E-5</v>
      </c>
      <c r="T589" s="15">
        <v>0.15</v>
      </c>
      <c r="U589" s="15" t="s">
        <v>70</v>
      </c>
      <c r="V589" s="15">
        <v>3</v>
      </c>
      <c r="W589" s="15" t="s">
        <v>551</v>
      </c>
      <c r="X589" s="15">
        <f t="shared" si="101"/>
        <v>3.3516327182774051</v>
      </c>
      <c r="Y589" s="15" t="e">
        <f t="shared" si="108"/>
        <v>#DIV/0!</v>
      </c>
    </row>
    <row r="590" spans="2:25" hidden="1" x14ac:dyDescent="0.4">
      <c r="B590" s="1">
        <v>8</v>
      </c>
      <c r="C590" s="1" t="s">
        <v>88</v>
      </c>
      <c r="D590" s="1" t="s">
        <v>494</v>
      </c>
      <c r="E590" s="1" t="s">
        <v>15</v>
      </c>
      <c r="F590" s="1" t="s">
        <v>16</v>
      </c>
      <c r="G590" s="1">
        <v>3</v>
      </c>
      <c r="H590" s="1">
        <v>2.2590000000000002E-3</v>
      </c>
      <c r="I590" s="1">
        <v>4.5170000000000002E-3</v>
      </c>
      <c r="J590" s="1">
        <f t="shared" si="104"/>
        <v>2</v>
      </c>
      <c r="K590" s="1">
        <f t="shared" si="98"/>
        <v>9.0340000000000004E-3</v>
      </c>
      <c r="L590" s="15">
        <f t="shared" si="105"/>
        <v>1</v>
      </c>
      <c r="M590" s="1">
        <v>1</v>
      </c>
      <c r="N590" s="1"/>
      <c r="O590" s="15">
        <f t="shared" si="106"/>
        <v>313.14999999999998</v>
      </c>
      <c r="P590" s="15">
        <f t="shared" si="99"/>
        <v>40</v>
      </c>
      <c r="Q590" s="15">
        <f t="shared" si="107"/>
        <v>328.15</v>
      </c>
      <c r="R590" s="15">
        <f t="shared" si="100"/>
        <v>55</v>
      </c>
      <c r="S590" s="15">
        <v>8.6174000000000005E-5</v>
      </c>
      <c r="T590" s="15">
        <v>0.15</v>
      </c>
      <c r="U590" s="15" t="s">
        <v>70</v>
      </c>
      <c r="V590" s="15">
        <v>3</v>
      </c>
      <c r="W590" s="15" t="s">
        <v>551</v>
      </c>
      <c r="X590" s="15">
        <f t="shared" si="101"/>
        <v>3.3516327182774051</v>
      </c>
      <c r="Y590" s="15" t="e">
        <f t="shared" si="108"/>
        <v>#DIV/0!</v>
      </c>
    </row>
    <row r="591" spans="2:25" hidden="1" x14ac:dyDescent="0.4">
      <c r="B591" s="1">
        <v>8</v>
      </c>
      <c r="C591" s="1" t="s">
        <v>88</v>
      </c>
      <c r="D591" s="1" t="s">
        <v>311</v>
      </c>
      <c r="E591" s="1" t="s">
        <v>15</v>
      </c>
      <c r="F591" s="1" t="s">
        <v>16</v>
      </c>
      <c r="G591" s="1">
        <v>2</v>
      </c>
      <c r="H591" s="1">
        <v>2.2590000000000002E-3</v>
      </c>
      <c r="I591" s="1">
        <v>6.7759999999999999E-3</v>
      </c>
      <c r="J591" s="1">
        <f t="shared" si="104"/>
        <v>2</v>
      </c>
      <c r="K591" s="1">
        <f t="shared" si="98"/>
        <v>1.3552E-2</v>
      </c>
      <c r="L591" s="15">
        <f t="shared" si="105"/>
        <v>1</v>
      </c>
      <c r="M591" s="1">
        <v>1</v>
      </c>
      <c r="N591" s="1"/>
      <c r="O591" s="15">
        <f t="shared" si="106"/>
        <v>313.14999999999998</v>
      </c>
      <c r="P591" s="15">
        <f t="shared" si="99"/>
        <v>40</v>
      </c>
      <c r="Q591" s="15">
        <f t="shared" si="107"/>
        <v>328.15</v>
      </c>
      <c r="R591" s="15">
        <f t="shared" si="100"/>
        <v>55</v>
      </c>
      <c r="S591" s="15">
        <v>8.6174000000000005E-5</v>
      </c>
      <c r="T591" s="15">
        <v>0.15</v>
      </c>
      <c r="U591" s="15" t="s">
        <v>70</v>
      </c>
      <c r="V591" s="15">
        <v>3</v>
      </c>
      <c r="W591" s="15" t="s">
        <v>551</v>
      </c>
      <c r="X591" s="15">
        <f t="shared" si="101"/>
        <v>3.3516327182774051</v>
      </c>
      <c r="Y591" s="15" t="e">
        <f t="shared" si="108"/>
        <v>#DIV/0!</v>
      </c>
    </row>
    <row r="592" spans="2:25" hidden="1" x14ac:dyDescent="0.4">
      <c r="B592" s="1">
        <v>8</v>
      </c>
      <c r="C592" s="1" t="s">
        <v>88</v>
      </c>
      <c r="D592" s="1" t="s">
        <v>495</v>
      </c>
      <c r="E592" s="1" t="s">
        <v>15</v>
      </c>
      <c r="F592" s="1" t="s">
        <v>16</v>
      </c>
      <c r="G592" s="1">
        <v>4</v>
      </c>
      <c r="H592" s="1">
        <v>2.2590000000000002E-3</v>
      </c>
      <c r="I592" s="1">
        <v>4.5170000000000002E-3</v>
      </c>
      <c r="J592" s="1">
        <f t="shared" si="104"/>
        <v>2</v>
      </c>
      <c r="K592" s="1">
        <f t="shared" si="98"/>
        <v>9.0340000000000004E-3</v>
      </c>
      <c r="L592" s="15">
        <f t="shared" si="105"/>
        <v>1</v>
      </c>
      <c r="M592" s="1">
        <v>1</v>
      </c>
      <c r="N592" s="1"/>
      <c r="O592" s="15">
        <f t="shared" si="106"/>
        <v>313.14999999999998</v>
      </c>
      <c r="P592" s="15">
        <f t="shared" si="99"/>
        <v>40</v>
      </c>
      <c r="Q592" s="15">
        <f t="shared" si="107"/>
        <v>328.15</v>
      </c>
      <c r="R592" s="15">
        <f t="shared" si="100"/>
        <v>55</v>
      </c>
      <c r="S592" s="15">
        <v>8.6174000000000005E-5</v>
      </c>
      <c r="T592" s="15">
        <v>0.15</v>
      </c>
      <c r="U592" s="15" t="s">
        <v>70</v>
      </c>
      <c r="V592" s="15">
        <v>3</v>
      </c>
      <c r="W592" s="15" t="s">
        <v>551</v>
      </c>
      <c r="X592" s="15">
        <f t="shared" si="101"/>
        <v>3.3516327182774051</v>
      </c>
      <c r="Y592" s="15" t="e">
        <f t="shared" si="108"/>
        <v>#DIV/0!</v>
      </c>
    </row>
    <row r="593" spans="2:25" hidden="1" x14ac:dyDescent="0.4">
      <c r="B593" s="1">
        <v>8</v>
      </c>
      <c r="C593" s="1" t="s">
        <v>88</v>
      </c>
      <c r="D593" s="1" t="s">
        <v>328</v>
      </c>
      <c r="E593" s="1" t="s">
        <v>15</v>
      </c>
      <c r="F593" s="1" t="s">
        <v>16</v>
      </c>
      <c r="G593" s="1">
        <v>1</v>
      </c>
      <c r="H593" s="1">
        <v>2.7049999999999999E-3</v>
      </c>
      <c r="I593" s="1">
        <v>1.0819E-2</v>
      </c>
      <c r="J593" s="1">
        <f t="shared" si="104"/>
        <v>2</v>
      </c>
      <c r="K593" s="1">
        <f t="shared" si="98"/>
        <v>2.1638000000000001E-2</v>
      </c>
      <c r="L593" s="15">
        <f t="shared" si="105"/>
        <v>1</v>
      </c>
      <c r="M593" s="1">
        <v>1</v>
      </c>
      <c r="N593" s="1"/>
      <c r="O593" s="15">
        <f t="shared" si="106"/>
        <v>313.14999999999998</v>
      </c>
      <c r="P593" s="15">
        <f t="shared" si="99"/>
        <v>40</v>
      </c>
      <c r="Q593" s="15">
        <f t="shared" si="107"/>
        <v>328.15</v>
      </c>
      <c r="R593" s="15">
        <f t="shared" si="100"/>
        <v>55</v>
      </c>
      <c r="S593" s="15">
        <v>8.6174000000000005E-5</v>
      </c>
      <c r="T593" s="15">
        <v>0.15</v>
      </c>
      <c r="U593" s="15" t="s">
        <v>70</v>
      </c>
      <c r="V593" s="15">
        <v>3</v>
      </c>
      <c r="W593" s="15" t="s">
        <v>551</v>
      </c>
      <c r="X593" s="15">
        <f t="shared" si="101"/>
        <v>3.3516327182774051</v>
      </c>
      <c r="Y593" s="15" t="e">
        <f t="shared" si="108"/>
        <v>#DIV/0!</v>
      </c>
    </row>
    <row r="594" spans="2:25" hidden="1" x14ac:dyDescent="0.4">
      <c r="B594" s="1">
        <v>8</v>
      </c>
      <c r="C594" s="1" t="s">
        <v>88</v>
      </c>
      <c r="D594" s="1" t="s">
        <v>330</v>
      </c>
      <c r="E594" s="1" t="s">
        <v>15</v>
      </c>
      <c r="F594" s="1" t="s">
        <v>16</v>
      </c>
      <c r="G594" s="1">
        <v>1</v>
      </c>
      <c r="H594" s="1">
        <v>2.2590000000000002E-3</v>
      </c>
      <c r="I594" s="1">
        <v>2.2590000000000002E-3</v>
      </c>
      <c r="J594" s="1">
        <f t="shared" si="104"/>
        <v>2</v>
      </c>
      <c r="K594" s="1">
        <f t="shared" si="98"/>
        <v>4.5180000000000003E-3</v>
      </c>
      <c r="L594" s="15">
        <f t="shared" si="105"/>
        <v>1</v>
      </c>
      <c r="M594" s="1">
        <v>1</v>
      </c>
      <c r="N594" s="1"/>
      <c r="O594" s="15">
        <f t="shared" si="106"/>
        <v>313.14999999999998</v>
      </c>
      <c r="P594" s="15">
        <f t="shared" si="99"/>
        <v>40</v>
      </c>
      <c r="Q594" s="15">
        <f t="shared" si="107"/>
        <v>328.15</v>
      </c>
      <c r="R594" s="15">
        <f t="shared" si="100"/>
        <v>55</v>
      </c>
      <c r="S594" s="15">
        <v>8.6174000000000005E-5</v>
      </c>
      <c r="T594" s="15">
        <v>0.15</v>
      </c>
      <c r="U594" s="15" t="s">
        <v>70</v>
      </c>
      <c r="V594" s="15">
        <v>3</v>
      </c>
      <c r="W594" s="15" t="s">
        <v>551</v>
      </c>
      <c r="X594" s="15">
        <f t="shared" si="101"/>
        <v>3.3516327182774051</v>
      </c>
      <c r="Y594" s="15" t="e">
        <f t="shared" si="108"/>
        <v>#DIV/0!</v>
      </c>
    </row>
    <row r="595" spans="2:25" hidden="1" x14ac:dyDescent="0.4">
      <c r="B595" s="1">
        <v>8</v>
      </c>
      <c r="C595" s="1" t="s">
        <v>88</v>
      </c>
      <c r="D595" s="1" t="s">
        <v>331</v>
      </c>
      <c r="E595" s="1" t="s">
        <v>15</v>
      </c>
      <c r="F595" s="1" t="s">
        <v>16</v>
      </c>
      <c r="G595" s="1">
        <v>1</v>
      </c>
      <c r="H595" s="1">
        <v>2.2590000000000002E-3</v>
      </c>
      <c r="I595" s="1">
        <v>2.2590000000000002E-3</v>
      </c>
      <c r="J595" s="1">
        <f t="shared" si="104"/>
        <v>2</v>
      </c>
      <c r="K595" s="1">
        <f t="shared" si="98"/>
        <v>4.5180000000000003E-3</v>
      </c>
      <c r="L595" s="15">
        <f t="shared" si="105"/>
        <v>1</v>
      </c>
      <c r="M595" s="1">
        <v>1</v>
      </c>
      <c r="N595" s="1"/>
      <c r="O595" s="15">
        <f t="shared" si="106"/>
        <v>313.14999999999998</v>
      </c>
      <c r="P595" s="15">
        <f t="shared" si="99"/>
        <v>40</v>
      </c>
      <c r="Q595" s="15">
        <f t="shared" si="107"/>
        <v>328.15</v>
      </c>
      <c r="R595" s="15">
        <f t="shared" si="100"/>
        <v>55</v>
      </c>
      <c r="S595" s="15">
        <v>8.6174000000000005E-5</v>
      </c>
      <c r="T595" s="15">
        <v>0.15</v>
      </c>
      <c r="U595" s="15" t="s">
        <v>70</v>
      </c>
      <c r="V595" s="15">
        <v>3</v>
      </c>
      <c r="W595" s="15" t="s">
        <v>551</v>
      </c>
      <c r="X595" s="15">
        <f t="shared" si="101"/>
        <v>3.3516327182774051</v>
      </c>
      <c r="Y595" s="15" t="e">
        <f t="shared" si="108"/>
        <v>#DIV/0!</v>
      </c>
    </row>
    <row r="596" spans="2:25" hidden="1" x14ac:dyDescent="0.4">
      <c r="B596" s="1">
        <v>8</v>
      </c>
      <c r="C596" s="1" t="s">
        <v>88</v>
      </c>
      <c r="D596" s="1" t="s">
        <v>332</v>
      </c>
      <c r="E596" s="1" t="s">
        <v>15</v>
      </c>
      <c r="F596" s="1" t="s">
        <v>16</v>
      </c>
      <c r="G596" s="1">
        <v>1</v>
      </c>
      <c r="H596" s="1">
        <v>2.2590000000000002E-3</v>
      </c>
      <c r="I596" s="1">
        <v>2.2590000000000002E-3</v>
      </c>
      <c r="J596" s="1">
        <f t="shared" si="104"/>
        <v>2</v>
      </c>
      <c r="K596" s="1">
        <f t="shared" si="98"/>
        <v>4.5180000000000003E-3</v>
      </c>
      <c r="L596" s="15">
        <f t="shared" si="105"/>
        <v>1</v>
      </c>
      <c r="M596" s="1">
        <v>1</v>
      </c>
      <c r="N596" s="1"/>
      <c r="O596" s="15">
        <f t="shared" si="106"/>
        <v>313.14999999999998</v>
      </c>
      <c r="P596" s="15">
        <f t="shared" si="99"/>
        <v>40</v>
      </c>
      <c r="Q596" s="15">
        <f t="shared" si="107"/>
        <v>328.15</v>
      </c>
      <c r="R596" s="15">
        <f t="shared" si="100"/>
        <v>55</v>
      </c>
      <c r="S596" s="15">
        <v>8.6174000000000005E-5</v>
      </c>
      <c r="T596" s="15">
        <v>0.15</v>
      </c>
      <c r="U596" s="15" t="s">
        <v>70</v>
      </c>
      <c r="V596" s="15">
        <v>3</v>
      </c>
      <c r="W596" s="15" t="s">
        <v>551</v>
      </c>
      <c r="X596" s="15">
        <f t="shared" si="101"/>
        <v>3.3516327182774051</v>
      </c>
      <c r="Y596" s="15" t="e">
        <f t="shared" si="108"/>
        <v>#DIV/0!</v>
      </c>
    </row>
    <row r="597" spans="2:25" hidden="1" x14ac:dyDescent="0.4">
      <c r="B597" s="1">
        <v>8</v>
      </c>
      <c r="C597" s="1" t="s">
        <v>88</v>
      </c>
      <c r="D597" s="1" t="s">
        <v>333</v>
      </c>
      <c r="E597" s="1" t="s">
        <v>15</v>
      </c>
      <c r="F597" s="1" t="s">
        <v>16</v>
      </c>
      <c r="G597" s="1">
        <v>1</v>
      </c>
      <c r="H597" s="1">
        <v>2.2590000000000002E-3</v>
      </c>
      <c r="I597" s="1">
        <v>2.2590000000000002E-3</v>
      </c>
      <c r="J597" s="1">
        <f t="shared" si="104"/>
        <v>2</v>
      </c>
      <c r="K597" s="1">
        <f t="shared" ref="K597:K660" si="109">I597*J597</f>
        <v>4.5180000000000003E-3</v>
      </c>
      <c r="L597" s="15">
        <f t="shared" si="105"/>
        <v>1</v>
      </c>
      <c r="M597" s="1">
        <v>1</v>
      </c>
      <c r="N597" s="1"/>
      <c r="O597" s="15">
        <f t="shared" si="106"/>
        <v>313.14999999999998</v>
      </c>
      <c r="P597" s="15">
        <f t="shared" si="99"/>
        <v>40</v>
      </c>
      <c r="Q597" s="15">
        <f t="shared" si="107"/>
        <v>328.15</v>
      </c>
      <c r="R597" s="15">
        <f t="shared" si="100"/>
        <v>55</v>
      </c>
      <c r="S597" s="15">
        <v>8.6174000000000005E-5</v>
      </c>
      <c r="T597" s="15">
        <v>0.15</v>
      </c>
      <c r="U597" s="15" t="s">
        <v>70</v>
      </c>
      <c r="V597" s="15">
        <v>3</v>
      </c>
      <c r="W597" s="15" t="s">
        <v>551</v>
      </c>
      <c r="X597" s="15">
        <f t="shared" si="101"/>
        <v>3.3516327182774051</v>
      </c>
      <c r="Y597" s="15" t="e">
        <f t="shared" si="108"/>
        <v>#DIV/0!</v>
      </c>
    </row>
    <row r="598" spans="2:25" hidden="1" x14ac:dyDescent="0.4">
      <c r="B598" s="1">
        <v>8</v>
      </c>
      <c r="C598" s="1" t="s">
        <v>88</v>
      </c>
      <c r="D598" s="1" t="s">
        <v>334</v>
      </c>
      <c r="E598" s="1" t="s">
        <v>15</v>
      </c>
      <c r="F598" s="1" t="s">
        <v>16</v>
      </c>
      <c r="G598" s="1">
        <v>1</v>
      </c>
      <c r="H598" s="1">
        <v>2.2590000000000002E-3</v>
      </c>
      <c r="I598" s="1">
        <v>2.2590000000000002E-3</v>
      </c>
      <c r="J598" s="1">
        <f t="shared" si="104"/>
        <v>2</v>
      </c>
      <c r="K598" s="1">
        <f t="shared" si="109"/>
        <v>4.5180000000000003E-3</v>
      </c>
      <c r="L598" s="15">
        <f t="shared" si="105"/>
        <v>1</v>
      </c>
      <c r="M598" s="1">
        <v>1</v>
      </c>
      <c r="N598" s="1"/>
      <c r="O598" s="15">
        <f t="shared" si="106"/>
        <v>313.14999999999998</v>
      </c>
      <c r="P598" s="15">
        <f t="shared" si="99"/>
        <v>40</v>
      </c>
      <c r="Q598" s="15">
        <f t="shared" si="107"/>
        <v>328.15</v>
      </c>
      <c r="R598" s="15">
        <f t="shared" si="100"/>
        <v>55</v>
      </c>
      <c r="S598" s="15">
        <v>8.6174000000000005E-5</v>
      </c>
      <c r="T598" s="15">
        <v>0.15</v>
      </c>
      <c r="U598" s="15" t="s">
        <v>70</v>
      </c>
      <c r="V598" s="15">
        <v>3</v>
      </c>
      <c r="W598" s="15" t="s">
        <v>551</v>
      </c>
      <c r="X598" s="15">
        <f t="shared" si="101"/>
        <v>3.3516327182774051</v>
      </c>
      <c r="Y598" s="15" t="e">
        <f t="shared" si="108"/>
        <v>#DIV/0!</v>
      </c>
    </row>
    <row r="599" spans="2:25" hidden="1" x14ac:dyDescent="0.4">
      <c r="B599" s="1">
        <v>8</v>
      </c>
      <c r="C599" s="1" t="s">
        <v>88</v>
      </c>
      <c r="D599" s="1" t="s">
        <v>335</v>
      </c>
      <c r="E599" s="1" t="s">
        <v>15</v>
      </c>
      <c r="F599" s="1" t="s">
        <v>16</v>
      </c>
      <c r="G599" s="1">
        <v>1</v>
      </c>
      <c r="H599" s="1">
        <v>2.2590000000000002E-3</v>
      </c>
      <c r="I599" s="1">
        <v>2.2590000000000002E-3</v>
      </c>
      <c r="J599" s="1">
        <f t="shared" si="104"/>
        <v>2</v>
      </c>
      <c r="K599" s="1">
        <f t="shared" si="109"/>
        <v>4.5180000000000003E-3</v>
      </c>
      <c r="L599" s="15">
        <f t="shared" si="105"/>
        <v>1</v>
      </c>
      <c r="M599" s="1">
        <v>1</v>
      </c>
      <c r="N599" s="1"/>
      <c r="O599" s="15">
        <f t="shared" si="106"/>
        <v>313.14999999999998</v>
      </c>
      <c r="P599" s="15">
        <f t="shared" si="99"/>
        <v>40</v>
      </c>
      <c r="Q599" s="15">
        <f t="shared" si="107"/>
        <v>328.15</v>
      </c>
      <c r="R599" s="15">
        <f t="shared" si="100"/>
        <v>55</v>
      </c>
      <c r="S599" s="15">
        <v>8.6174000000000005E-5</v>
      </c>
      <c r="T599" s="15">
        <v>0.15</v>
      </c>
      <c r="U599" s="15" t="s">
        <v>70</v>
      </c>
      <c r="V599" s="15">
        <v>3</v>
      </c>
      <c r="W599" s="15" t="s">
        <v>551</v>
      </c>
      <c r="X599" s="15">
        <f t="shared" si="101"/>
        <v>3.3516327182774051</v>
      </c>
      <c r="Y599" s="15" t="e">
        <f t="shared" si="108"/>
        <v>#DIV/0!</v>
      </c>
    </row>
    <row r="600" spans="2:25" hidden="1" x14ac:dyDescent="0.4">
      <c r="B600" s="1">
        <v>8</v>
      </c>
      <c r="C600" s="1" t="s">
        <v>88</v>
      </c>
      <c r="D600" s="1" t="s">
        <v>336</v>
      </c>
      <c r="E600" s="1" t="s">
        <v>15</v>
      </c>
      <c r="F600" s="1" t="s">
        <v>16</v>
      </c>
      <c r="G600" s="1">
        <v>3</v>
      </c>
      <c r="H600" s="1">
        <v>2.2590000000000002E-3</v>
      </c>
      <c r="I600" s="1">
        <v>2.2590000000000002E-3</v>
      </c>
      <c r="J600" s="1">
        <f t="shared" si="104"/>
        <v>2</v>
      </c>
      <c r="K600" s="1">
        <f t="shared" si="109"/>
        <v>4.5180000000000003E-3</v>
      </c>
      <c r="L600" s="15">
        <f t="shared" si="105"/>
        <v>1</v>
      </c>
      <c r="M600" s="1">
        <v>1</v>
      </c>
      <c r="N600" s="1"/>
      <c r="O600" s="15">
        <f t="shared" si="106"/>
        <v>313.14999999999998</v>
      </c>
      <c r="P600" s="15">
        <f t="shared" ref="P600:P663" si="110">$H$11</f>
        <v>40</v>
      </c>
      <c r="Q600" s="15">
        <f t="shared" si="107"/>
        <v>328.15</v>
      </c>
      <c r="R600" s="15">
        <f t="shared" ref="R600:R663" si="111">$I$11</f>
        <v>55</v>
      </c>
      <c r="S600" s="15">
        <v>8.6174000000000005E-5</v>
      </c>
      <c r="T600" s="15">
        <v>0.15</v>
      </c>
      <c r="U600" s="15" t="s">
        <v>70</v>
      </c>
      <c r="V600" s="15">
        <v>3</v>
      </c>
      <c r="W600" s="15" t="s">
        <v>551</v>
      </c>
      <c r="X600" s="15">
        <f t="shared" ref="X600:X663" si="112">EXP((T600/S600)*(1/O600-1/Q600))*((R600/P600)^V600)</f>
        <v>3.3516327182774051</v>
      </c>
      <c r="Y600" s="15" t="e">
        <f t="shared" si="108"/>
        <v>#DIV/0!</v>
      </c>
    </row>
    <row r="601" spans="2:25" hidden="1" x14ac:dyDescent="0.4">
      <c r="B601" s="1">
        <v>8</v>
      </c>
      <c r="C601" s="1" t="s">
        <v>88</v>
      </c>
      <c r="D601" s="1" t="s">
        <v>171</v>
      </c>
      <c r="E601" s="1" t="s">
        <v>15</v>
      </c>
      <c r="F601" s="1" t="s">
        <v>16</v>
      </c>
      <c r="G601" s="1">
        <v>3</v>
      </c>
      <c r="H601" s="1">
        <v>2.2590000000000002E-3</v>
      </c>
      <c r="I601" s="1">
        <v>6.7759999999999999E-3</v>
      </c>
      <c r="J601" s="1">
        <f t="shared" si="104"/>
        <v>2</v>
      </c>
      <c r="K601" s="1">
        <f t="shared" si="109"/>
        <v>1.3552E-2</v>
      </c>
      <c r="L601" s="15">
        <f t="shared" si="105"/>
        <v>1</v>
      </c>
      <c r="M601" s="1">
        <v>1</v>
      </c>
      <c r="N601" s="1"/>
      <c r="O601" s="15">
        <f t="shared" si="106"/>
        <v>313.14999999999998</v>
      </c>
      <c r="P601" s="15">
        <f t="shared" si="110"/>
        <v>40</v>
      </c>
      <c r="Q601" s="15">
        <f t="shared" si="107"/>
        <v>328.15</v>
      </c>
      <c r="R601" s="15">
        <f t="shared" si="111"/>
        <v>55</v>
      </c>
      <c r="S601" s="15">
        <v>8.6174000000000005E-5</v>
      </c>
      <c r="T601" s="15">
        <v>0.15</v>
      </c>
      <c r="U601" s="15" t="s">
        <v>70</v>
      </c>
      <c r="V601" s="15">
        <v>3</v>
      </c>
      <c r="W601" s="15" t="s">
        <v>551</v>
      </c>
      <c r="X601" s="15">
        <f t="shared" si="112"/>
        <v>3.3516327182774051</v>
      </c>
      <c r="Y601" s="15" t="e">
        <f t="shared" si="108"/>
        <v>#DIV/0!</v>
      </c>
    </row>
    <row r="602" spans="2:25" hidden="1" x14ac:dyDescent="0.4">
      <c r="B602" s="1">
        <v>8</v>
      </c>
      <c r="C602" s="1" t="s">
        <v>88</v>
      </c>
      <c r="D602" s="1" t="s">
        <v>338</v>
      </c>
      <c r="E602" s="1" t="s">
        <v>15</v>
      </c>
      <c r="F602" s="1" t="s">
        <v>16</v>
      </c>
      <c r="G602" s="1">
        <v>2</v>
      </c>
      <c r="H602" s="1">
        <v>2.9510000000000001E-3</v>
      </c>
      <c r="I602" s="1">
        <v>8.8520000000000005E-3</v>
      </c>
      <c r="J602" s="1">
        <f t="shared" si="104"/>
        <v>2</v>
      </c>
      <c r="K602" s="1">
        <f t="shared" si="109"/>
        <v>1.7704000000000001E-2</v>
      </c>
      <c r="L602" s="15">
        <f t="shared" si="105"/>
        <v>1</v>
      </c>
      <c r="M602" s="1">
        <v>1</v>
      </c>
      <c r="N602" s="1"/>
      <c r="O602" s="15">
        <f t="shared" si="106"/>
        <v>313.14999999999998</v>
      </c>
      <c r="P602" s="15">
        <f t="shared" si="110"/>
        <v>40</v>
      </c>
      <c r="Q602" s="15">
        <f t="shared" si="107"/>
        <v>328.15</v>
      </c>
      <c r="R602" s="15">
        <f t="shared" si="111"/>
        <v>55</v>
      </c>
      <c r="S602" s="15">
        <v>8.6174000000000005E-5</v>
      </c>
      <c r="T602" s="15">
        <v>0.15</v>
      </c>
      <c r="U602" s="15" t="s">
        <v>70</v>
      </c>
      <c r="V602" s="15">
        <v>3</v>
      </c>
      <c r="W602" s="15" t="s">
        <v>551</v>
      </c>
      <c r="X602" s="15">
        <f t="shared" si="112"/>
        <v>3.3516327182774051</v>
      </c>
      <c r="Y602" s="15" t="e">
        <f t="shared" si="108"/>
        <v>#DIV/0!</v>
      </c>
    </row>
    <row r="603" spans="2:25" hidden="1" x14ac:dyDescent="0.4">
      <c r="B603" s="1">
        <v>8</v>
      </c>
      <c r="C603" s="1" t="s">
        <v>88</v>
      </c>
      <c r="D603" s="1" t="s">
        <v>337</v>
      </c>
      <c r="E603" s="1" t="s">
        <v>15</v>
      </c>
      <c r="F603" s="1" t="s">
        <v>16</v>
      </c>
      <c r="G603" s="1">
        <v>2</v>
      </c>
      <c r="H603" s="1">
        <v>2.2590000000000002E-3</v>
      </c>
      <c r="I603" s="1">
        <v>4.5170000000000002E-3</v>
      </c>
      <c r="J603" s="1">
        <f t="shared" si="104"/>
        <v>2</v>
      </c>
      <c r="K603" s="1">
        <f t="shared" si="109"/>
        <v>9.0340000000000004E-3</v>
      </c>
      <c r="L603" s="15">
        <f t="shared" si="105"/>
        <v>1</v>
      </c>
      <c r="M603" s="1">
        <v>1</v>
      </c>
      <c r="N603" s="1"/>
      <c r="O603" s="15">
        <f t="shared" si="106"/>
        <v>313.14999999999998</v>
      </c>
      <c r="P603" s="15">
        <f t="shared" si="110"/>
        <v>40</v>
      </c>
      <c r="Q603" s="15">
        <f t="shared" si="107"/>
        <v>328.15</v>
      </c>
      <c r="R603" s="15">
        <f t="shared" si="111"/>
        <v>55</v>
      </c>
      <c r="S603" s="15">
        <v>8.6174000000000005E-5</v>
      </c>
      <c r="T603" s="15">
        <v>0.15</v>
      </c>
      <c r="U603" s="15" t="s">
        <v>70</v>
      </c>
      <c r="V603" s="15">
        <v>3</v>
      </c>
      <c r="W603" s="15" t="s">
        <v>551</v>
      </c>
      <c r="X603" s="15">
        <f t="shared" si="112"/>
        <v>3.3516327182774051</v>
      </c>
      <c r="Y603" s="15" t="e">
        <f t="shared" si="108"/>
        <v>#DIV/0!</v>
      </c>
    </row>
    <row r="604" spans="2:25" hidden="1" x14ac:dyDescent="0.4">
      <c r="B604" s="1">
        <v>8</v>
      </c>
      <c r="C604" s="1" t="s">
        <v>88</v>
      </c>
      <c r="D604" s="1" t="s">
        <v>339</v>
      </c>
      <c r="E604" s="1" t="s">
        <v>15</v>
      </c>
      <c r="F604" s="1" t="s">
        <v>16</v>
      </c>
      <c r="G604" s="1">
        <v>2</v>
      </c>
      <c r="H604" s="1">
        <v>2.2590000000000002E-3</v>
      </c>
      <c r="I604" s="1">
        <v>4.5170000000000002E-3</v>
      </c>
      <c r="J604" s="1">
        <f t="shared" si="104"/>
        <v>2</v>
      </c>
      <c r="K604" s="1">
        <f t="shared" si="109"/>
        <v>9.0340000000000004E-3</v>
      </c>
      <c r="L604" s="15">
        <f t="shared" si="105"/>
        <v>1</v>
      </c>
      <c r="M604" s="1">
        <v>1</v>
      </c>
      <c r="N604" s="1"/>
      <c r="O604" s="15">
        <f t="shared" si="106"/>
        <v>313.14999999999998</v>
      </c>
      <c r="P604" s="15">
        <f t="shared" si="110"/>
        <v>40</v>
      </c>
      <c r="Q604" s="15">
        <f t="shared" si="107"/>
        <v>328.15</v>
      </c>
      <c r="R604" s="15">
        <f t="shared" si="111"/>
        <v>55</v>
      </c>
      <c r="S604" s="15">
        <v>8.6174000000000005E-5</v>
      </c>
      <c r="T604" s="15">
        <v>0.15</v>
      </c>
      <c r="U604" s="15" t="s">
        <v>70</v>
      </c>
      <c r="V604" s="15">
        <v>3</v>
      </c>
      <c r="W604" s="15" t="s">
        <v>551</v>
      </c>
      <c r="X604" s="15">
        <f t="shared" si="112"/>
        <v>3.3516327182774051</v>
      </c>
      <c r="Y604" s="15" t="e">
        <f t="shared" si="108"/>
        <v>#DIV/0!</v>
      </c>
    </row>
    <row r="605" spans="2:25" hidden="1" x14ac:dyDescent="0.4">
      <c r="B605" s="1">
        <v>8</v>
      </c>
      <c r="C605" s="1" t="s">
        <v>88</v>
      </c>
      <c r="D605" s="1" t="s">
        <v>340</v>
      </c>
      <c r="E605" s="1" t="s">
        <v>15</v>
      </c>
      <c r="F605" s="1" t="s">
        <v>16</v>
      </c>
      <c r="G605" s="1">
        <v>1</v>
      </c>
      <c r="H605" s="1">
        <v>2.2590000000000002E-3</v>
      </c>
      <c r="I605" s="1">
        <v>4.5170000000000002E-3</v>
      </c>
      <c r="J605" s="1">
        <f t="shared" si="104"/>
        <v>2</v>
      </c>
      <c r="K605" s="1">
        <f t="shared" si="109"/>
        <v>9.0340000000000004E-3</v>
      </c>
      <c r="L605" s="15">
        <f t="shared" si="105"/>
        <v>1</v>
      </c>
      <c r="M605" s="1">
        <v>1</v>
      </c>
      <c r="N605" s="1"/>
      <c r="O605" s="15">
        <f t="shared" ref="O605:O636" si="113">$H$9+273.15</f>
        <v>313.14999999999998</v>
      </c>
      <c r="P605" s="15">
        <f t="shared" si="110"/>
        <v>40</v>
      </c>
      <c r="Q605" s="15">
        <f t="shared" ref="Q605:Q636" si="114">$I$9+273.15</f>
        <v>328.15</v>
      </c>
      <c r="R605" s="15">
        <f t="shared" si="111"/>
        <v>55</v>
      </c>
      <c r="S605" s="15">
        <v>8.6174000000000005E-5</v>
      </c>
      <c r="T605" s="15">
        <v>0.15</v>
      </c>
      <c r="U605" s="15" t="s">
        <v>70</v>
      </c>
      <c r="V605" s="15">
        <v>3</v>
      </c>
      <c r="W605" s="15" t="s">
        <v>551</v>
      </c>
      <c r="X605" s="15">
        <f t="shared" si="112"/>
        <v>3.3516327182774051</v>
      </c>
      <c r="Y605" s="15" t="e">
        <f t="shared" si="108"/>
        <v>#DIV/0!</v>
      </c>
    </row>
    <row r="606" spans="2:25" hidden="1" x14ac:dyDescent="0.4">
      <c r="B606" s="1">
        <v>8</v>
      </c>
      <c r="C606" s="1" t="s">
        <v>88</v>
      </c>
      <c r="D606" s="1" t="s">
        <v>341</v>
      </c>
      <c r="E606" s="1" t="s">
        <v>15</v>
      </c>
      <c r="F606" s="1" t="s">
        <v>16</v>
      </c>
      <c r="G606" s="1">
        <v>1</v>
      </c>
      <c r="H606" s="1">
        <v>2.7049999999999999E-3</v>
      </c>
      <c r="I606" s="1">
        <v>2.7049999999999999E-3</v>
      </c>
      <c r="J606" s="1">
        <f t="shared" si="104"/>
        <v>2</v>
      </c>
      <c r="K606" s="1">
        <f t="shared" si="109"/>
        <v>5.4099999999999999E-3</v>
      </c>
      <c r="L606" s="15">
        <f t="shared" si="105"/>
        <v>1</v>
      </c>
      <c r="M606" s="1">
        <v>1</v>
      </c>
      <c r="N606" s="1"/>
      <c r="O606" s="15">
        <f t="shared" si="113"/>
        <v>313.14999999999998</v>
      </c>
      <c r="P606" s="15">
        <f t="shared" si="110"/>
        <v>40</v>
      </c>
      <c r="Q606" s="15">
        <f t="shared" si="114"/>
        <v>328.15</v>
      </c>
      <c r="R606" s="15">
        <f t="shared" si="111"/>
        <v>55</v>
      </c>
      <c r="S606" s="15">
        <v>8.6174000000000005E-5</v>
      </c>
      <c r="T606" s="15">
        <v>0.15</v>
      </c>
      <c r="U606" s="15" t="s">
        <v>70</v>
      </c>
      <c r="V606" s="15">
        <v>3</v>
      </c>
      <c r="W606" s="15" t="s">
        <v>551</v>
      </c>
      <c r="X606" s="15">
        <f t="shared" si="112"/>
        <v>3.3516327182774051</v>
      </c>
      <c r="Y606" s="15" t="e">
        <f t="shared" si="108"/>
        <v>#DIV/0!</v>
      </c>
    </row>
    <row r="607" spans="2:25" hidden="1" x14ac:dyDescent="0.4">
      <c r="B607" s="1">
        <v>8</v>
      </c>
      <c r="C607" s="1" t="s">
        <v>88</v>
      </c>
      <c r="D607" s="1" t="s">
        <v>342</v>
      </c>
      <c r="E607" s="1" t="s">
        <v>15</v>
      </c>
      <c r="F607" s="1" t="s">
        <v>16</v>
      </c>
      <c r="G607" s="1">
        <v>2</v>
      </c>
      <c r="H607" s="1">
        <v>2.2590000000000002E-3</v>
      </c>
      <c r="I607" s="1">
        <v>2.2590000000000002E-3</v>
      </c>
      <c r="J607" s="1">
        <f t="shared" si="104"/>
        <v>2</v>
      </c>
      <c r="K607" s="1">
        <f t="shared" si="109"/>
        <v>4.5180000000000003E-3</v>
      </c>
      <c r="L607" s="15">
        <f t="shared" si="105"/>
        <v>1</v>
      </c>
      <c r="M607" s="1">
        <v>1</v>
      </c>
      <c r="N607" s="1"/>
      <c r="O607" s="15">
        <f t="shared" si="113"/>
        <v>313.14999999999998</v>
      </c>
      <c r="P607" s="15">
        <f t="shared" si="110"/>
        <v>40</v>
      </c>
      <c r="Q607" s="15">
        <f t="shared" si="114"/>
        <v>328.15</v>
      </c>
      <c r="R607" s="15">
        <f t="shared" si="111"/>
        <v>55</v>
      </c>
      <c r="S607" s="15">
        <v>8.6174000000000005E-5</v>
      </c>
      <c r="T607" s="15">
        <v>0.15</v>
      </c>
      <c r="U607" s="15" t="s">
        <v>70</v>
      </c>
      <c r="V607" s="15">
        <v>3</v>
      </c>
      <c r="W607" s="15" t="s">
        <v>551</v>
      </c>
      <c r="X607" s="15">
        <f t="shared" si="112"/>
        <v>3.3516327182774051</v>
      </c>
      <c r="Y607" s="15" t="e">
        <f t="shared" si="108"/>
        <v>#DIV/0!</v>
      </c>
    </row>
    <row r="608" spans="2:25" hidden="1" x14ac:dyDescent="0.4">
      <c r="B608" s="1">
        <v>8</v>
      </c>
      <c r="C608" s="1" t="s">
        <v>88</v>
      </c>
      <c r="D608" s="1" t="s">
        <v>343</v>
      </c>
      <c r="E608" s="1" t="s">
        <v>15</v>
      </c>
      <c r="F608" s="1" t="s">
        <v>16</v>
      </c>
      <c r="G608" s="1">
        <v>2</v>
      </c>
      <c r="H608" s="1">
        <v>2.2590000000000002E-3</v>
      </c>
      <c r="I608" s="1">
        <v>4.5170000000000002E-3</v>
      </c>
      <c r="J608" s="1">
        <f t="shared" si="104"/>
        <v>2</v>
      </c>
      <c r="K608" s="1">
        <f t="shared" si="109"/>
        <v>9.0340000000000004E-3</v>
      </c>
      <c r="L608" s="15">
        <f t="shared" si="105"/>
        <v>1</v>
      </c>
      <c r="M608" s="1">
        <v>1</v>
      </c>
      <c r="N608" s="1"/>
      <c r="O608" s="15">
        <f t="shared" si="113"/>
        <v>313.14999999999998</v>
      </c>
      <c r="P608" s="15">
        <f t="shared" si="110"/>
        <v>40</v>
      </c>
      <c r="Q608" s="15">
        <f t="shared" si="114"/>
        <v>328.15</v>
      </c>
      <c r="R608" s="15">
        <f t="shared" si="111"/>
        <v>55</v>
      </c>
      <c r="S608" s="15">
        <v>8.6174000000000005E-5</v>
      </c>
      <c r="T608" s="15">
        <v>0.15</v>
      </c>
      <c r="U608" s="15" t="s">
        <v>70</v>
      </c>
      <c r="V608" s="15">
        <v>3</v>
      </c>
      <c r="W608" s="15" t="s">
        <v>551</v>
      </c>
      <c r="X608" s="15">
        <f t="shared" si="112"/>
        <v>3.3516327182774051</v>
      </c>
      <c r="Y608" s="15" t="e">
        <f t="shared" si="108"/>
        <v>#DIV/0!</v>
      </c>
    </row>
    <row r="609" spans="2:25" hidden="1" x14ac:dyDescent="0.4">
      <c r="B609" s="1">
        <v>8</v>
      </c>
      <c r="C609" s="1" t="s">
        <v>88</v>
      </c>
      <c r="D609" s="1" t="s">
        <v>344</v>
      </c>
      <c r="E609" s="1" t="s">
        <v>15</v>
      </c>
      <c r="F609" s="1" t="s">
        <v>16</v>
      </c>
      <c r="G609" s="1">
        <v>1</v>
      </c>
      <c r="H609" s="1">
        <v>2.7049999999999999E-3</v>
      </c>
      <c r="I609" s="1">
        <v>5.4089999999999997E-3</v>
      </c>
      <c r="J609" s="1">
        <f t="shared" si="104"/>
        <v>2</v>
      </c>
      <c r="K609" s="1">
        <f t="shared" si="109"/>
        <v>1.0817999999999999E-2</v>
      </c>
      <c r="L609" s="15">
        <f t="shared" si="105"/>
        <v>1</v>
      </c>
      <c r="M609" s="1">
        <v>1</v>
      </c>
      <c r="N609" s="1"/>
      <c r="O609" s="15">
        <f t="shared" si="113"/>
        <v>313.14999999999998</v>
      </c>
      <c r="P609" s="15">
        <f t="shared" si="110"/>
        <v>40</v>
      </c>
      <c r="Q609" s="15">
        <f t="shared" si="114"/>
        <v>328.15</v>
      </c>
      <c r="R609" s="15">
        <f t="shared" si="111"/>
        <v>55</v>
      </c>
      <c r="S609" s="15">
        <v>8.6174000000000005E-5</v>
      </c>
      <c r="T609" s="15">
        <v>0.15</v>
      </c>
      <c r="U609" s="15" t="s">
        <v>70</v>
      </c>
      <c r="V609" s="15">
        <v>3</v>
      </c>
      <c r="W609" s="15" t="s">
        <v>551</v>
      </c>
      <c r="X609" s="15">
        <f t="shared" si="112"/>
        <v>3.3516327182774051</v>
      </c>
      <c r="Y609" s="15" t="e">
        <f t="shared" si="108"/>
        <v>#DIV/0!</v>
      </c>
    </row>
    <row r="610" spans="2:25" hidden="1" x14ac:dyDescent="0.4">
      <c r="B610" s="1">
        <v>8</v>
      </c>
      <c r="C610" s="1" t="s">
        <v>88</v>
      </c>
      <c r="D610" s="1" t="s">
        <v>345</v>
      </c>
      <c r="E610" s="1" t="s">
        <v>15</v>
      </c>
      <c r="F610" s="1" t="s">
        <v>16</v>
      </c>
      <c r="G610" s="1">
        <v>1</v>
      </c>
      <c r="H610" s="1">
        <v>2.7049999999999999E-3</v>
      </c>
      <c r="I610" s="1">
        <v>2.7049999999999999E-3</v>
      </c>
      <c r="J610" s="1">
        <f t="shared" si="104"/>
        <v>2</v>
      </c>
      <c r="K610" s="1">
        <f t="shared" si="109"/>
        <v>5.4099999999999999E-3</v>
      </c>
      <c r="L610" s="15">
        <f t="shared" si="105"/>
        <v>1</v>
      </c>
      <c r="M610" s="1">
        <v>1</v>
      </c>
      <c r="N610" s="1"/>
      <c r="O610" s="15">
        <f t="shared" si="113"/>
        <v>313.14999999999998</v>
      </c>
      <c r="P610" s="15">
        <f t="shared" si="110"/>
        <v>40</v>
      </c>
      <c r="Q610" s="15">
        <f t="shared" si="114"/>
        <v>328.15</v>
      </c>
      <c r="R610" s="15">
        <f t="shared" si="111"/>
        <v>55</v>
      </c>
      <c r="S610" s="15">
        <v>8.6174000000000005E-5</v>
      </c>
      <c r="T610" s="15">
        <v>0.15</v>
      </c>
      <c r="U610" s="15" t="s">
        <v>70</v>
      </c>
      <c r="V610" s="15">
        <v>3</v>
      </c>
      <c r="W610" s="15" t="s">
        <v>551</v>
      </c>
      <c r="X610" s="15">
        <f t="shared" si="112"/>
        <v>3.3516327182774051</v>
      </c>
      <c r="Y610" s="15" t="e">
        <f t="shared" si="108"/>
        <v>#DIV/0!</v>
      </c>
    </row>
    <row r="611" spans="2:25" hidden="1" x14ac:dyDescent="0.4">
      <c r="B611" s="1">
        <v>8</v>
      </c>
      <c r="C611" s="1" t="s">
        <v>88</v>
      </c>
      <c r="D611" s="1" t="s">
        <v>346</v>
      </c>
      <c r="E611" s="1" t="s">
        <v>15</v>
      </c>
      <c r="F611" s="1" t="s">
        <v>16</v>
      </c>
      <c r="G611" s="1">
        <v>2</v>
      </c>
      <c r="H611" s="1">
        <v>2.7049999999999999E-3</v>
      </c>
      <c r="I611" s="1">
        <v>2.7049999999999999E-3</v>
      </c>
      <c r="J611" s="1">
        <f t="shared" si="104"/>
        <v>2</v>
      </c>
      <c r="K611" s="1">
        <f t="shared" si="109"/>
        <v>5.4099999999999999E-3</v>
      </c>
      <c r="L611" s="15">
        <f t="shared" si="105"/>
        <v>1</v>
      </c>
      <c r="M611" s="1">
        <v>1</v>
      </c>
      <c r="N611" s="1"/>
      <c r="O611" s="15">
        <f t="shared" si="113"/>
        <v>313.14999999999998</v>
      </c>
      <c r="P611" s="15">
        <f t="shared" si="110"/>
        <v>40</v>
      </c>
      <c r="Q611" s="15">
        <f t="shared" si="114"/>
        <v>328.15</v>
      </c>
      <c r="R611" s="15">
        <f t="shared" si="111"/>
        <v>55</v>
      </c>
      <c r="S611" s="15">
        <v>8.6174000000000005E-5</v>
      </c>
      <c r="T611" s="15">
        <v>0.15</v>
      </c>
      <c r="U611" s="15" t="s">
        <v>70</v>
      </c>
      <c r="V611" s="15">
        <v>3</v>
      </c>
      <c r="W611" s="15" t="s">
        <v>551</v>
      </c>
      <c r="X611" s="15">
        <f t="shared" si="112"/>
        <v>3.3516327182774051</v>
      </c>
      <c r="Y611" s="15" t="e">
        <f t="shared" si="108"/>
        <v>#DIV/0!</v>
      </c>
    </row>
    <row r="612" spans="2:25" hidden="1" x14ac:dyDescent="0.4">
      <c r="B612" s="1">
        <v>8</v>
      </c>
      <c r="C612" s="1" t="s">
        <v>88</v>
      </c>
      <c r="D612" s="1" t="s">
        <v>347</v>
      </c>
      <c r="E612" s="1" t="s">
        <v>15</v>
      </c>
      <c r="F612" s="1" t="s">
        <v>16</v>
      </c>
      <c r="G612" s="1">
        <v>2</v>
      </c>
      <c r="H612" s="1">
        <v>2.7049999999999999E-3</v>
      </c>
      <c r="I612" s="1">
        <v>5.4089999999999997E-3</v>
      </c>
      <c r="J612" s="1">
        <f t="shared" si="104"/>
        <v>2</v>
      </c>
      <c r="K612" s="1">
        <f t="shared" si="109"/>
        <v>1.0817999999999999E-2</v>
      </c>
      <c r="L612" s="15">
        <f t="shared" si="105"/>
        <v>1</v>
      </c>
      <c r="M612" s="1">
        <v>1</v>
      </c>
      <c r="N612" s="1"/>
      <c r="O612" s="15">
        <f t="shared" si="113"/>
        <v>313.14999999999998</v>
      </c>
      <c r="P612" s="15">
        <f t="shared" si="110"/>
        <v>40</v>
      </c>
      <c r="Q612" s="15">
        <f t="shared" si="114"/>
        <v>328.15</v>
      </c>
      <c r="R612" s="15">
        <f t="shared" si="111"/>
        <v>55</v>
      </c>
      <c r="S612" s="15">
        <v>8.6174000000000005E-5</v>
      </c>
      <c r="T612" s="15">
        <v>0.15</v>
      </c>
      <c r="U612" s="15" t="s">
        <v>70</v>
      </c>
      <c r="V612" s="15">
        <v>3</v>
      </c>
      <c r="W612" s="15" t="s">
        <v>551</v>
      </c>
      <c r="X612" s="15">
        <f t="shared" si="112"/>
        <v>3.3516327182774051</v>
      </c>
      <c r="Y612" s="15" t="e">
        <f t="shared" si="108"/>
        <v>#DIV/0!</v>
      </c>
    </row>
    <row r="613" spans="2:25" hidden="1" x14ac:dyDescent="0.4">
      <c r="B613" s="1">
        <v>8</v>
      </c>
      <c r="C613" s="1" t="s">
        <v>88</v>
      </c>
      <c r="D613" s="1" t="s">
        <v>348</v>
      </c>
      <c r="E613" s="1" t="s">
        <v>15</v>
      </c>
      <c r="F613" s="1" t="s">
        <v>16</v>
      </c>
      <c r="G613" s="1">
        <v>1</v>
      </c>
      <c r="H613" s="1">
        <v>2.2590000000000002E-3</v>
      </c>
      <c r="I613" s="1">
        <v>4.5170000000000002E-3</v>
      </c>
      <c r="J613" s="1">
        <f t="shared" si="104"/>
        <v>2</v>
      </c>
      <c r="K613" s="1">
        <f t="shared" si="109"/>
        <v>9.0340000000000004E-3</v>
      </c>
      <c r="L613" s="15">
        <f t="shared" si="105"/>
        <v>1</v>
      </c>
      <c r="M613" s="1">
        <v>1</v>
      </c>
      <c r="N613" s="1"/>
      <c r="O613" s="15">
        <f t="shared" si="113"/>
        <v>313.14999999999998</v>
      </c>
      <c r="P613" s="15">
        <f t="shared" si="110"/>
        <v>40</v>
      </c>
      <c r="Q613" s="15">
        <f t="shared" si="114"/>
        <v>328.15</v>
      </c>
      <c r="R613" s="15">
        <f t="shared" si="111"/>
        <v>55</v>
      </c>
      <c r="S613" s="15">
        <v>8.6174000000000005E-5</v>
      </c>
      <c r="T613" s="15">
        <v>0.15</v>
      </c>
      <c r="U613" s="15" t="s">
        <v>70</v>
      </c>
      <c r="V613" s="15">
        <v>3</v>
      </c>
      <c r="W613" s="15" t="s">
        <v>551</v>
      </c>
      <c r="X613" s="15">
        <f t="shared" si="112"/>
        <v>3.3516327182774051</v>
      </c>
      <c r="Y613" s="15" t="e">
        <f t="shared" si="108"/>
        <v>#DIV/0!</v>
      </c>
    </row>
    <row r="614" spans="2:25" hidden="1" x14ac:dyDescent="0.4">
      <c r="B614" s="1">
        <v>8</v>
      </c>
      <c r="C614" s="1" t="s">
        <v>88</v>
      </c>
      <c r="D614" s="1" t="s">
        <v>349</v>
      </c>
      <c r="E614" s="1" t="s">
        <v>15</v>
      </c>
      <c r="F614" s="1" t="s">
        <v>16</v>
      </c>
      <c r="G614" s="1">
        <v>1</v>
      </c>
      <c r="H614" s="1">
        <v>2.7049999999999999E-3</v>
      </c>
      <c r="I614" s="1">
        <v>2.7049999999999999E-3</v>
      </c>
      <c r="J614" s="1">
        <f t="shared" si="104"/>
        <v>2</v>
      </c>
      <c r="K614" s="1">
        <f t="shared" si="109"/>
        <v>5.4099999999999999E-3</v>
      </c>
      <c r="L614" s="15">
        <f t="shared" si="105"/>
        <v>1</v>
      </c>
      <c r="M614" s="1">
        <v>1</v>
      </c>
      <c r="N614" s="1"/>
      <c r="O614" s="15">
        <f t="shared" si="113"/>
        <v>313.14999999999998</v>
      </c>
      <c r="P614" s="15">
        <f t="shared" si="110"/>
        <v>40</v>
      </c>
      <c r="Q614" s="15">
        <f t="shared" si="114"/>
        <v>328.15</v>
      </c>
      <c r="R614" s="15">
        <f t="shared" si="111"/>
        <v>55</v>
      </c>
      <c r="S614" s="15">
        <v>8.6174000000000005E-5</v>
      </c>
      <c r="T614" s="15">
        <v>0.15</v>
      </c>
      <c r="U614" s="15" t="s">
        <v>70</v>
      </c>
      <c r="V614" s="15">
        <v>3</v>
      </c>
      <c r="W614" s="15" t="s">
        <v>551</v>
      </c>
      <c r="X614" s="15">
        <f t="shared" si="112"/>
        <v>3.3516327182774051</v>
      </c>
      <c r="Y614" s="15" t="e">
        <f t="shared" si="108"/>
        <v>#DIV/0!</v>
      </c>
    </row>
    <row r="615" spans="2:25" hidden="1" x14ac:dyDescent="0.4">
      <c r="B615" s="1">
        <v>8</v>
      </c>
      <c r="C615" s="1" t="s">
        <v>88</v>
      </c>
      <c r="D615" s="1" t="s">
        <v>350</v>
      </c>
      <c r="E615" s="1" t="s">
        <v>15</v>
      </c>
      <c r="F615" s="1" t="s">
        <v>16</v>
      </c>
      <c r="G615" s="1">
        <v>1</v>
      </c>
      <c r="H615" s="1">
        <v>2.7049999999999999E-3</v>
      </c>
      <c r="I615" s="1">
        <v>2.7049999999999999E-3</v>
      </c>
      <c r="J615" s="1">
        <f t="shared" si="104"/>
        <v>2</v>
      </c>
      <c r="K615" s="1">
        <f t="shared" si="109"/>
        <v>5.4099999999999999E-3</v>
      </c>
      <c r="L615" s="15">
        <f t="shared" si="105"/>
        <v>1</v>
      </c>
      <c r="M615" s="1">
        <v>1</v>
      </c>
      <c r="N615" s="1"/>
      <c r="O615" s="15">
        <f t="shared" si="113"/>
        <v>313.14999999999998</v>
      </c>
      <c r="P615" s="15">
        <f t="shared" si="110"/>
        <v>40</v>
      </c>
      <c r="Q615" s="15">
        <f t="shared" si="114"/>
        <v>328.15</v>
      </c>
      <c r="R615" s="15">
        <f t="shared" si="111"/>
        <v>55</v>
      </c>
      <c r="S615" s="15">
        <v>8.6174000000000005E-5</v>
      </c>
      <c r="T615" s="15">
        <v>0.15</v>
      </c>
      <c r="U615" s="15" t="s">
        <v>70</v>
      </c>
      <c r="V615" s="15">
        <v>3</v>
      </c>
      <c r="W615" s="15" t="s">
        <v>551</v>
      </c>
      <c r="X615" s="15">
        <f t="shared" si="112"/>
        <v>3.3516327182774051</v>
      </c>
      <c r="Y615" s="15" t="e">
        <f t="shared" si="108"/>
        <v>#DIV/0!</v>
      </c>
    </row>
    <row r="616" spans="2:25" hidden="1" x14ac:dyDescent="0.4">
      <c r="B616" s="1">
        <v>8</v>
      </c>
      <c r="C616" s="1" t="s">
        <v>88</v>
      </c>
      <c r="D616" s="1" t="s">
        <v>351</v>
      </c>
      <c r="E616" s="1" t="s">
        <v>15</v>
      </c>
      <c r="F616" s="1" t="s">
        <v>16</v>
      </c>
      <c r="G616" s="1">
        <v>1</v>
      </c>
      <c r="H616" s="1">
        <v>2.2590000000000002E-3</v>
      </c>
      <c r="I616" s="1">
        <v>2.2590000000000002E-3</v>
      </c>
      <c r="J616" s="1">
        <f t="shared" si="104"/>
        <v>2</v>
      </c>
      <c r="K616" s="1">
        <f t="shared" si="109"/>
        <v>4.5180000000000003E-3</v>
      </c>
      <c r="L616" s="15">
        <f t="shared" si="105"/>
        <v>1</v>
      </c>
      <c r="M616" s="1">
        <v>1</v>
      </c>
      <c r="N616" s="1"/>
      <c r="O616" s="15">
        <f t="shared" si="113"/>
        <v>313.14999999999998</v>
      </c>
      <c r="P616" s="15">
        <f t="shared" si="110"/>
        <v>40</v>
      </c>
      <c r="Q616" s="15">
        <f t="shared" si="114"/>
        <v>328.15</v>
      </c>
      <c r="R616" s="15">
        <f t="shared" si="111"/>
        <v>55</v>
      </c>
      <c r="S616" s="15">
        <v>8.6174000000000005E-5</v>
      </c>
      <c r="T616" s="15">
        <v>0.15</v>
      </c>
      <c r="U616" s="15" t="s">
        <v>70</v>
      </c>
      <c r="V616" s="15">
        <v>3</v>
      </c>
      <c r="W616" s="15" t="s">
        <v>551</v>
      </c>
      <c r="X616" s="15">
        <f t="shared" si="112"/>
        <v>3.3516327182774051</v>
      </c>
      <c r="Y616" s="15" t="e">
        <f t="shared" si="108"/>
        <v>#DIV/0!</v>
      </c>
    </row>
    <row r="617" spans="2:25" hidden="1" x14ac:dyDescent="0.4">
      <c r="B617" s="1">
        <v>8</v>
      </c>
      <c r="C617" s="1" t="s">
        <v>88</v>
      </c>
      <c r="D617" s="1" t="s">
        <v>352</v>
      </c>
      <c r="E617" s="1" t="s">
        <v>15</v>
      </c>
      <c r="F617" s="1" t="s">
        <v>16</v>
      </c>
      <c r="G617" s="1">
        <v>1</v>
      </c>
      <c r="H617" s="1">
        <v>2.7049999999999999E-3</v>
      </c>
      <c r="I617" s="1">
        <v>2.7049999999999999E-3</v>
      </c>
      <c r="J617" s="1">
        <f t="shared" si="104"/>
        <v>2</v>
      </c>
      <c r="K617" s="1">
        <f t="shared" si="109"/>
        <v>5.4099999999999999E-3</v>
      </c>
      <c r="L617" s="15">
        <f t="shared" si="105"/>
        <v>1</v>
      </c>
      <c r="M617" s="1">
        <v>1</v>
      </c>
      <c r="N617" s="1"/>
      <c r="O617" s="15">
        <f t="shared" si="113"/>
        <v>313.14999999999998</v>
      </c>
      <c r="P617" s="15">
        <f t="shared" si="110"/>
        <v>40</v>
      </c>
      <c r="Q617" s="15">
        <f t="shared" si="114"/>
        <v>328.15</v>
      </c>
      <c r="R617" s="15">
        <f t="shared" si="111"/>
        <v>55</v>
      </c>
      <c r="S617" s="15">
        <v>8.6174000000000005E-5</v>
      </c>
      <c r="T617" s="15">
        <v>0.15</v>
      </c>
      <c r="U617" s="15" t="s">
        <v>70</v>
      </c>
      <c r="V617" s="15">
        <v>3</v>
      </c>
      <c r="W617" s="15" t="s">
        <v>551</v>
      </c>
      <c r="X617" s="15">
        <f t="shared" si="112"/>
        <v>3.3516327182774051</v>
      </c>
      <c r="Y617" s="15" t="e">
        <f t="shared" si="108"/>
        <v>#DIV/0!</v>
      </c>
    </row>
    <row r="618" spans="2:25" hidden="1" x14ac:dyDescent="0.4">
      <c r="B618" s="1">
        <v>8</v>
      </c>
      <c r="C618" s="1" t="s">
        <v>88</v>
      </c>
      <c r="D618" s="1" t="s">
        <v>321</v>
      </c>
      <c r="E618" s="1" t="s">
        <v>15</v>
      </c>
      <c r="F618" s="1" t="s">
        <v>16</v>
      </c>
      <c r="G618" s="1">
        <v>1</v>
      </c>
      <c r="H618" s="1">
        <v>2.2590000000000002E-3</v>
      </c>
      <c r="I618" s="1">
        <v>2.2590000000000002E-3</v>
      </c>
      <c r="J618" s="1">
        <f t="shared" si="104"/>
        <v>2</v>
      </c>
      <c r="K618" s="1">
        <f t="shared" si="109"/>
        <v>4.5180000000000003E-3</v>
      </c>
      <c r="L618" s="15">
        <f t="shared" si="105"/>
        <v>1</v>
      </c>
      <c r="M618" s="1">
        <v>1</v>
      </c>
      <c r="N618" s="1"/>
      <c r="O618" s="15">
        <f t="shared" si="113"/>
        <v>313.14999999999998</v>
      </c>
      <c r="P618" s="15">
        <f t="shared" si="110"/>
        <v>40</v>
      </c>
      <c r="Q618" s="15">
        <f t="shared" si="114"/>
        <v>328.15</v>
      </c>
      <c r="R618" s="15">
        <f t="shared" si="111"/>
        <v>55</v>
      </c>
      <c r="S618" s="15">
        <v>8.6174000000000005E-5</v>
      </c>
      <c r="T618" s="15">
        <v>0.15</v>
      </c>
      <c r="U618" s="15" t="s">
        <v>70</v>
      </c>
      <c r="V618" s="15">
        <v>3</v>
      </c>
      <c r="W618" s="15" t="s">
        <v>551</v>
      </c>
      <c r="X618" s="15">
        <f t="shared" si="112"/>
        <v>3.3516327182774051</v>
      </c>
      <c r="Y618" s="15" t="e">
        <f t="shared" si="108"/>
        <v>#DIV/0!</v>
      </c>
    </row>
    <row r="619" spans="2:25" hidden="1" x14ac:dyDescent="0.4">
      <c r="B619" s="1">
        <v>8</v>
      </c>
      <c r="C619" s="1" t="s">
        <v>88</v>
      </c>
      <c r="D619" s="1" t="s">
        <v>353</v>
      </c>
      <c r="E619" s="1" t="s">
        <v>15</v>
      </c>
      <c r="F619" s="1" t="s">
        <v>16</v>
      </c>
      <c r="G619" s="1">
        <v>1</v>
      </c>
      <c r="H619" s="1">
        <v>1.0189999999999999E-2</v>
      </c>
      <c r="I619" s="1">
        <v>1.0189999999999999E-2</v>
      </c>
      <c r="J619" s="1">
        <f t="shared" si="104"/>
        <v>2</v>
      </c>
      <c r="K619" s="1">
        <f t="shared" si="109"/>
        <v>2.0379999999999999E-2</v>
      </c>
      <c r="L619" s="15">
        <f t="shared" si="105"/>
        <v>1</v>
      </c>
      <c r="M619" s="1">
        <v>1</v>
      </c>
      <c r="N619" s="1"/>
      <c r="O619" s="15">
        <f t="shared" si="113"/>
        <v>313.14999999999998</v>
      </c>
      <c r="P619" s="15">
        <f t="shared" si="110"/>
        <v>40</v>
      </c>
      <c r="Q619" s="15">
        <f t="shared" si="114"/>
        <v>328.15</v>
      </c>
      <c r="R619" s="15">
        <f t="shared" si="111"/>
        <v>55</v>
      </c>
      <c r="S619" s="15">
        <v>8.6174000000000005E-5</v>
      </c>
      <c r="T619" s="15">
        <v>0.15</v>
      </c>
      <c r="U619" s="15" t="s">
        <v>70</v>
      </c>
      <c r="V619" s="15">
        <v>3</v>
      </c>
      <c r="W619" s="15" t="s">
        <v>551</v>
      </c>
      <c r="X619" s="15">
        <f t="shared" si="112"/>
        <v>3.3516327182774051</v>
      </c>
      <c r="Y619" s="15" t="e">
        <f t="shared" si="108"/>
        <v>#DIV/0!</v>
      </c>
    </row>
    <row r="620" spans="2:25" hidden="1" x14ac:dyDescent="0.4">
      <c r="B620" s="1">
        <v>8</v>
      </c>
      <c r="C620" s="1" t="s">
        <v>88</v>
      </c>
      <c r="D620" s="1" t="s">
        <v>496</v>
      </c>
      <c r="E620" s="1" t="s">
        <v>15</v>
      </c>
      <c r="F620" s="1" t="s">
        <v>16</v>
      </c>
      <c r="G620" s="1">
        <v>1</v>
      </c>
      <c r="H620" s="1">
        <v>2.2590000000000002E-3</v>
      </c>
      <c r="I620" s="1">
        <v>2.2590000000000002E-3</v>
      </c>
      <c r="J620" s="1">
        <f t="shared" si="104"/>
        <v>2</v>
      </c>
      <c r="K620" s="1">
        <f t="shared" si="109"/>
        <v>4.5180000000000003E-3</v>
      </c>
      <c r="L620" s="15">
        <f t="shared" si="105"/>
        <v>1</v>
      </c>
      <c r="M620" s="1">
        <v>1</v>
      </c>
      <c r="N620" s="1"/>
      <c r="O620" s="15">
        <f t="shared" si="113"/>
        <v>313.14999999999998</v>
      </c>
      <c r="P620" s="15">
        <f t="shared" si="110"/>
        <v>40</v>
      </c>
      <c r="Q620" s="15">
        <f t="shared" si="114"/>
        <v>328.15</v>
      </c>
      <c r="R620" s="15">
        <f t="shared" si="111"/>
        <v>55</v>
      </c>
      <c r="S620" s="15">
        <v>8.6174000000000005E-5</v>
      </c>
      <c r="T620" s="15">
        <v>0.15</v>
      </c>
      <c r="U620" s="15" t="s">
        <v>70</v>
      </c>
      <c r="V620" s="15">
        <v>3</v>
      </c>
      <c r="W620" s="15" t="s">
        <v>551</v>
      </c>
      <c r="X620" s="15">
        <f t="shared" si="112"/>
        <v>3.3516327182774051</v>
      </c>
      <c r="Y620" s="15" t="e">
        <f t="shared" si="108"/>
        <v>#DIV/0!</v>
      </c>
    </row>
    <row r="621" spans="2:25" hidden="1" x14ac:dyDescent="0.4">
      <c r="B621" s="1">
        <v>8</v>
      </c>
      <c r="C621" s="1" t="s">
        <v>88</v>
      </c>
      <c r="D621" s="1" t="s">
        <v>315</v>
      </c>
      <c r="E621" s="1" t="s">
        <v>15</v>
      </c>
      <c r="F621" s="1" t="s">
        <v>16</v>
      </c>
      <c r="G621" s="1">
        <v>1</v>
      </c>
      <c r="H621" s="1">
        <v>2.2590000000000002E-3</v>
      </c>
      <c r="I621" s="1">
        <v>2.2590000000000002E-3</v>
      </c>
      <c r="J621" s="1">
        <f t="shared" si="104"/>
        <v>2</v>
      </c>
      <c r="K621" s="1">
        <f t="shared" si="109"/>
        <v>4.5180000000000003E-3</v>
      </c>
      <c r="L621" s="15">
        <f t="shared" si="105"/>
        <v>1</v>
      </c>
      <c r="M621" s="1">
        <v>1</v>
      </c>
      <c r="N621" s="1"/>
      <c r="O621" s="15">
        <f t="shared" si="113"/>
        <v>313.14999999999998</v>
      </c>
      <c r="P621" s="15">
        <f t="shared" si="110"/>
        <v>40</v>
      </c>
      <c r="Q621" s="15">
        <f t="shared" si="114"/>
        <v>328.15</v>
      </c>
      <c r="R621" s="15">
        <f t="shared" si="111"/>
        <v>55</v>
      </c>
      <c r="S621" s="15">
        <v>8.6174000000000005E-5</v>
      </c>
      <c r="T621" s="15">
        <v>0.15</v>
      </c>
      <c r="U621" s="15" t="s">
        <v>70</v>
      </c>
      <c r="V621" s="15">
        <v>3</v>
      </c>
      <c r="W621" s="15" t="s">
        <v>551</v>
      </c>
      <c r="X621" s="15">
        <f t="shared" si="112"/>
        <v>3.3516327182774051</v>
      </c>
      <c r="Y621" s="15" t="e">
        <f t="shared" si="108"/>
        <v>#DIV/0!</v>
      </c>
    </row>
    <row r="622" spans="2:25" hidden="1" x14ac:dyDescent="0.4">
      <c r="B622" s="1">
        <v>8</v>
      </c>
      <c r="C622" s="1" t="s">
        <v>88</v>
      </c>
      <c r="D622" s="1" t="s">
        <v>355</v>
      </c>
      <c r="E622" s="1" t="s">
        <v>15</v>
      </c>
      <c r="F622" s="1" t="s">
        <v>16</v>
      </c>
      <c r="G622" s="1">
        <v>5</v>
      </c>
      <c r="H622" s="1">
        <v>2.2590000000000002E-3</v>
      </c>
      <c r="I622" s="1">
        <v>2.2590000000000002E-3</v>
      </c>
      <c r="J622" s="1">
        <f t="shared" si="104"/>
        <v>2</v>
      </c>
      <c r="K622" s="1">
        <f t="shared" si="109"/>
        <v>4.5180000000000003E-3</v>
      </c>
      <c r="L622" s="15">
        <f t="shared" si="105"/>
        <v>1</v>
      </c>
      <c r="M622" s="1">
        <v>1</v>
      </c>
      <c r="N622" s="1"/>
      <c r="O622" s="15">
        <f t="shared" si="113"/>
        <v>313.14999999999998</v>
      </c>
      <c r="P622" s="15">
        <f t="shared" si="110"/>
        <v>40</v>
      </c>
      <c r="Q622" s="15">
        <f t="shared" si="114"/>
        <v>328.15</v>
      </c>
      <c r="R622" s="15">
        <f t="shared" si="111"/>
        <v>55</v>
      </c>
      <c r="S622" s="15">
        <v>8.6174000000000005E-5</v>
      </c>
      <c r="T622" s="15">
        <v>0.15</v>
      </c>
      <c r="U622" s="15" t="s">
        <v>70</v>
      </c>
      <c r="V622" s="15">
        <v>3</v>
      </c>
      <c r="W622" s="15" t="s">
        <v>551</v>
      </c>
      <c r="X622" s="15">
        <f t="shared" si="112"/>
        <v>3.3516327182774051</v>
      </c>
      <c r="Y622" s="15" t="e">
        <f t="shared" si="108"/>
        <v>#DIV/0!</v>
      </c>
    </row>
    <row r="623" spans="2:25" hidden="1" x14ac:dyDescent="0.4">
      <c r="B623" s="1">
        <v>8</v>
      </c>
      <c r="C623" s="1" t="s">
        <v>88</v>
      </c>
      <c r="D623" s="1" t="s">
        <v>356</v>
      </c>
      <c r="E623" s="1" t="s">
        <v>15</v>
      </c>
      <c r="F623" s="1" t="s">
        <v>16</v>
      </c>
      <c r="G623" s="1">
        <v>1</v>
      </c>
      <c r="H623" s="1">
        <v>2.7049999999999999E-3</v>
      </c>
      <c r="I623" s="1">
        <v>1.3523E-2</v>
      </c>
      <c r="J623" s="1">
        <f t="shared" si="104"/>
        <v>2</v>
      </c>
      <c r="K623" s="1">
        <f t="shared" si="109"/>
        <v>2.7046000000000001E-2</v>
      </c>
      <c r="L623" s="15">
        <f t="shared" si="105"/>
        <v>1</v>
      </c>
      <c r="M623" s="1">
        <v>1</v>
      </c>
      <c r="N623" s="1"/>
      <c r="O623" s="15">
        <f t="shared" si="113"/>
        <v>313.14999999999998</v>
      </c>
      <c r="P623" s="15">
        <f t="shared" si="110"/>
        <v>40</v>
      </c>
      <c r="Q623" s="15">
        <f t="shared" si="114"/>
        <v>328.15</v>
      </c>
      <c r="R623" s="15">
        <f t="shared" si="111"/>
        <v>55</v>
      </c>
      <c r="S623" s="15">
        <v>8.6174000000000005E-5</v>
      </c>
      <c r="T623" s="15">
        <v>0.15</v>
      </c>
      <c r="U623" s="15" t="s">
        <v>70</v>
      </c>
      <c r="V623" s="15">
        <v>3</v>
      </c>
      <c r="W623" s="15" t="s">
        <v>551</v>
      </c>
      <c r="X623" s="15">
        <f t="shared" si="112"/>
        <v>3.3516327182774051</v>
      </c>
      <c r="Y623" s="15" t="e">
        <f t="shared" si="108"/>
        <v>#DIV/0!</v>
      </c>
    </row>
    <row r="624" spans="2:25" hidden="1" x14ac:dyDescent="0.4">
      <c r="B624" s="1">
        <v>8</v>
      </c>
      <c r="C624" s="1" t="s">
        <v>88</v>
      </c>
      <c r="D624" s="1" t="s">
        <v>357</v>
      </c>
      <c r="E624" s="1" t="s">
        <v>15</v>
      </c>
      <c r="F624" s="1" t="s">
        <v>16</v>
      </c>
      <c r="G624" s="1">
        <v>1</v>
      </c>
      <c r="H624" s="1">
        <v>2.7049999999999999E-3</v>
      </c>
      <c r="I624" s="1">
        <v>2.7049999999999999E-3</v>
      </c>
      <c r="J624" s="1">
        <f t="shared" si="104"/>
        <v>2</v>
      </c>
      <c r="K624" s="1">
        <f t="shared" si="109"/>
        <v>5.4099999999999999E-3</v>
      </c>
      <c r="L624" s="15">
        <f t="shared" si="105"/>
        <v>1</v>
      </c>
      <c r="M624" s="1">
        <v>1</v>
      </c>
      <c r="N624" s="1"/>
      <c r="O624" s="15">
        <f t="shared" si="113"/>
        <v>313.14999999999998</v>
      </c>
      <c r="P624" s="15">
        <f t="shared" si="110"/>
        <v>40</v>
      </c>
      <c r="Q624" s="15">
        <f t="shared" si="114"/>
        <v>328.15</v>
      </c>
      <c r="R624" s="15">
        <f t="shared" si="111"/>
        <v>55</v>
      </c>
      <c r="S624" s="15">
        <v>8.6174000000000005E-5</v>
      </c>
      <c r="T624" s="15">
        <v>0.15</v>
      </c>
      <c r="U624" s="15" t="s">
        <v>70</v>
      </c>
      <c r="V624" s="15">
        <v>3</v>
      </c>
      <c r="W624" s="15" t="s">
        <v>551</v>
      </c>
      <c r="X624" s="15">
        <f t="shared" si="112"/>
        <v>3.3516327182774051</v>
      </c>
      <c r="Y624" s="15" t="e">
        <f t="shared" si="108"/>
        <v>#DIV/0!</v>
      </c>
    </row>
    <row r="625" spans="2:25" hidden="1" x14ac:dyDescent="0.4">
      <c r="B625" s="1">
        <v>8</v>
      </c>
      <c r="C625" s="1" t="s">
        <v>88</v>
      </c>
      <c r="D625" s="1" t="s">
        <v>497</v>
      </c>
      <c r="E625" s="1" t="s">
        <v>15</v>
      </c>
      <c r="F625" s="1" t="s">
        <v>16</v>
      </c>
      <c r="G625" s="1">
        <v>1</v>
      </c>
      <c r="H625" s="1">
        <v>2.2590000000000002E-3</v>
      </c>
      <c r="I625" s="1">
        <v>2.2590000000000002E-3</v>
      </c>
      <c r="J625" s="1">
        <f t="shared" ref="J625:J656" si="115">$J$376</f>
        <v>2</v>
      </c>
      <c r="K625" s="1">
        <f t="shared" si="109"/>
        <v>4.5180000000000003E-3</v>
      </c>
      <c r="L625" s="15">
        <f t="shared" si="105"/>
        <v>1</v>
      </c>
      <c r="M625" s="1">
        <v>1</v>
      </c>
      <c r="N625" s="1"/>
      <c r="O625" s="15">
        <f t="shared" si="113"/>
        <v>313.14999999999998</v>
      </c>
      <c r="P625" s="15">
        <f t="shared" si="110"/>
        <v>40</v>
      </c>
      <c r="Q625" s="15">
        <f t="shared" si="114"/>
        <v>328.15</v>
      </c>
      <c r="R625" s="15">
        <f t="shared" si="111"/>
        <v>55</v>
      </c>
      <c r="S625" s="15">
        <v>8.6174000000000005E-5</v>
      </c>
      <c r="T625" s="15">
        <v>0.15</v>
      </c>
      <c r="U625" s="15" t="s">
        <v>70</v>
      </c>
      <c r="V625" s="15">
        <v>3</v>
      </c>
      <c r="W625" s="15" t="s">
        <v>551</v>
      </c>
      <c r="X625" s="15">
        <f t="shared" si="112"/>
        <v>3.3516327182774051</v>
      </c>
      <c r="Y625" s="15" t="e">
        <f t="shared" si="108"/>
        <v>#DIV/0!</v>
      </c>
    </row>
    <row r="626" spans="2:25" hidden="1" x14ac:dyDescent="0.4">
      <c r="B626" s="1">
        <v>8</v>
      </c>
      <c r="C626" s="1" t="s">
        <v>88</v>
      </c>
      <c r="D626" s="1" t="s">
        <v>358</v>
      </c>
      <c r="E626" s="1" t="s">
        <v>15</v>
      </c>
      <c r="F626" s="1" t="s">
        <v>16</v>
      </c>
      <c r="G626" s="1">
        <v>1</v>
      </c>
      <c r="H626" s="1">
        <v>2.2590000000000002E-3</v>
      </c>
      <c r="I626" s="1">
        <v>2.2590000000000002E-3</v>
      </c>
      <c r="J626" s="1">
        <f t="shared" si="115"/>
        <v>2</v>
      </c>
      <c r="K626" s="1">
        <f t="shared" si="109"/>
        <v>4.5180000000000003E-3</v>
      </c>
      <c r="L626" s="15">
        <f t="shared" si="105"/>
        <v>1</v>
      </c>
      <c r="M626" s="1">
        <v>1</v>
      </c>
      <c r="N626" s="1"/>
      <c r="O626" s="15">
        <f t="shared" si="113"/>
        <v>313.14999999999998</v>
      </c>
      <c r="P626" s="15">
        <f t="shared" si="110"/>
        <v>40</v>
      </c>
      <c r="Q626" s="15">
        <f t="shared" si="114"/>
        <v>328.15</v>
      </c>
      <c r="R626" s="15">
        <f t="shared" si="111"/>
        <v>55</v>
      </c>
      <c r="S626" s="15">
        <v>8.6174000000000005E-5</v>
      </c>
      <c r="T626" s="15">
        <v>0.15</v>
      </c>
      <c r="U626" s="15" t="s">
        <v>70</v>
      </c>
      <c r="V626" s="15">
        <v>3</v>
      </c>
      <c r="W626" s="15" t="s">
        <v>551</v>
      </c>
      <c r="X626" s="15">
        <f t="shared" si="112"/>
        <v>3.3516327182774051</v>
      </c>
      <c r="Y626" s="15" t="e">
        <f t="shared" si="108"/>
        <v>#DIV/0!</v>
      </c>
    </row>
    <row r="627" spans="2:25" hidden="1" x14ac:dyDescent="0.4">
      <c r="B627" s="1">
        <v>8</v>
      </c>
      <c r="C627" s="1" t="s">
        <v>88</v>
      </c>
      <c r="D627" s="1" t="s">
        <v>359</v>
      </c>
      <c r="E627" s="1" t="s">
        <v>15</v>
      </c>
      <c r="F627" s="1" t="s">
        <v>16</v>
      </c>
      <c r="G627" s="1">
        <v>1</v>
      </c>
      <c r="H627" s="1">
        <v>2.2590000000000002E-3</v>
      </c>
      <c r="I627" s="1">
        <v>2.2590000000000002E-3</v>
      </c>
      <c r="J627" s="1">
        <f t="shared" si="115"/>
        <v>2</v>
      </c>
      <c r="K627" s="1">
        <f t="shared" si="109"/>
        <v>4.5180000000000003E-3</v>
      </c>
      <c r="L627" s="15">
        <f t="shared" si="105"/>
        <v>1</v>
      </c>
      <c r="M627" s="1">
        <v>1</v>
      </c>
      <c r="N627" s="1"/>
      <c r="O627" s="15">
        <f t="shared" si="113"/>
        <v>313.14999999999998</v>
      </c>
      <c r="P627" s="15">
        <f t="shared" si="110"/>
        <v>40</v>
      </c>
      <c r="Q627" s="15">
        <f t="shared" si="114"/>
        <v>328.15</v>
      </c>
      <c r="R627" s="15">
        <f t="shared" si="111"/>
        <v>55</v>
      </c>
      <c r="S627" s="15">
        <v>8.6174000000000005E-5</v>
      </c>
      <c r="T627" s="15">
        <v>0.15</v>
      </c>
      <c r="U627" s="15" t="s">
        <v>70</v>
      </c>
      <c r="V627" s="15">
        <v>3</v>
      </c>
      <c r="W627" s="15" t="s">
        <v>551</v>
      </c>
      <c r="X627" s="15">
        <f t="shared" si="112"/>
        <v>3.3516327182774051</v>
      </c>
      <c r="Y627" s="15" t="e">
        <f t="shared" si="108"/>
        <v>#DIV/0!</v>
      </c>
    </row>
    <row r="628" spans="2:25" hidden="1" x14ac:dyDescent="0.4">
      <c r="B628" s="1">
        <v>8</v>
      </c>
      <c r="C628" s="1" t="s">
        <v>88</v>
      </c>
      <c r="D628" s="1" t="s">
        <v>343</v>
      </c>
      <c r="E628" s="1" t="s">
        <v>15</v>
      </c>
      <c r="F628" s="1" t="s">
        <v>16</v>
      </c>
      <c r="G628" s="1">
        <v>1</v>
      </c>
      <c r="H628" s="1">
        <v>2.2590000000000002E-3</v>
      </c>
      <c r="I628" s="1">
        <v>2.2590000000000002E-3</v>
      </c>
      <c r="J628" s="1">
        <f t="shared" si="115"/>
        <v>2</v>
      </c>
      <c r="K628" s="1">
        <f t="shared" si="109"/>
        <v>4.5180000000000003E-3</v>
      </c>
      <c r="L628" s="15">
        <f t="shared" si="105"/>
        <v>1</v>
      </c>
      <c r="M628" s="1">
        <v>1</v>
      </c>
      <c r="N628" s="1"/>
      <c r="O628" s="15">
        <f t="shared" si="113"/>
        <v>313.14999999999998</v>
      </c>
      <c r="P628" s="15">
        <f t="shared" si="110"/>
        <v>40</v>
      </c>
      <c r="Q628" s="15">
        <f t="shared" si="114"/>
        <v>328.15</v>
      </c>
      <c r="R628" s="15">
        <f t="shared" si="111"/>
        <v>55</v>
      </c>
      <c r="S628" s="15">
        <v>8.6174000000000005E-5</v>
      </c>
      <c r="T628" s="15">
        <v>0.15</v>
      </c>
      <c r="U628" s="15" t="s">
        <v>70</v>
      </c>
      <c r="V628" s="15">
        <v>3</v>
      </c>
      <c r="W628" s="15" t="s">
        <v>551</v>
      </c>
      <c r="X628" s="15">
        <f t="shared" si="112"/>
        <v>3.3516327182774051</v>
      </c>
      <c r="Y628" s="15" t="e">
        <f t="shared" si="108"/>
        <v>#DIV/0!</v>
      </c>
    </row>
    <row r="629" spans="2:25" hidden="1" x14ac:dyDescent="0.4">
      <c r="B629" s="1">
        <v>8</v>
      </c>
      <c r="C629" s="1" t="s">
        <v>88</v>
      </c>
      <c r="D629" s="1" t="s">
        <v>360</v>
      </c>
      <c r="E629" s="1" t="s">
        <v>15</v>
      </c>
      <c r="F629" s="1" t="s">
        <v>16</v>
      </c>
      <c r="G629" s="1">
        <v>4</v>
      </c>
      <c r="H629" s="1">
        <v>2.2590000000000002E-3</v>
      </c>
      <c r="I629" s="1">
        <v>2.2590000000000002E-3</v>
      </c>
      <c r="J629" s="1">
        <f t="shared" si="115"/>
        <v>2</v>
      </c>
      <c r="K629" s="1">
        <f t="shared" si="109"/>
        <v>4.5180000000000003E-3</v>
      </c>
      <c r="L629" s="15">
        <f t="shared" si="105"/>
        <v>1</v>
      </c>
      <c r="M629" s="1">
        <v>1</v>
      </c>
      <c r="N629" s="1"/>
      <c r="O629" s="15">
        <f t="shared" si="113"/>
        <v>313.14999999999998</v>
      </c>
      <c r="P629" s="15">
        <f t="shared" si="110"/>
        <v>40</v>
      </c>
      <c r="Q629" s="15">
        <f t="shared" si="114"/>
        <v>328.15</v>
      </c>
      <c r="R629" s="15">
        <f t="shared" si="111"/>
        <v>55</v>
      </c>
      <c r="S629" s="15">
        <v>8.6174000000000005E-5</v>
      </c>
      <c r="T629" s="15">
        <v>0.15</v>
      </c>
      <c r="U629" s="15" t="s">
        <v>70</v>
      </c>
      <c r="V629" s="15">
        <v>3</v>
      </c>
      <c r="W629" s="15" t="s">
        <v>551</v>
      </c>
      <c r="X629" s="15">
        <f t="shared" si="112"/>
        <v>3.3516327182774051</v>
      </c>
      <c r="Y629" s="15" t="e">
        <f t="shared" si="108"/>
        <v>#DIV/0!</v>
      </c>
    </row>
    <row r="630" spans="2:25" hidden="1" x14ac:dyDescent="0.4">
      <c r="B630" s="1">
        <v>8</v>
      </c>
      <c r="C630" s="1" t="s">
        <v>88</v>
      </c>
      <c r="D630" s="1" t="s">
        <v>323</v>
      </c>
      <c r="E630" s="1" t="s">
        <v>15</v>
      </c>
      <c r="F630" s="1" t="s">
        <v>16</v>
      </c>
      <c r="G630" s="1">
        <v>1</v>
      </c>
      <c r="H630" s="1">
        <v>2.2590000000000002E-3</v>
      </c>
      <c r="I630" s="1">
        <v>9.0349999999999996E-3</v>
      </c>
      <c r="J630" s="1">
        <f t="shared" si="115"/>
        <v>2</v>
      </c>
      <c r="K630" s="1">
        <f t="shared" si="109"/>
        <v>1.8069999999999999E-2</v>
      </c>
      <c r="L630" s="15">
        <f t="shared" si="105"/>
        <v>1</v>
      </c>
      <c r="M630" s="1">
        <v>1</v>
      </c>
      <c r="N630" s="1"/>
      <c r="O630" s="15">
        <f t="shared" si="113"/>
        <v>313.14999999999998</v>
      </c>
      <c r="P630" s="15">
        <f t="shared" si="110"/>
        <v>40</v>
      </c>
      <c r="Q630" s="15">
        <f t="shared" si="114"/>
        <v>328.15</v>
      </c>
      <c r="R630" s="15">
        <f t="shared" si="111"/>
        <v>55</v>
      </c>
      <c r="S630" s="15">
        <v>8.6174000000000005E-5</v>
      </c>
      <c r="T630" s="15">
        <v>0.15</v>
      </c>
      <c r="U630" s="15" t="s">
        <v>70</v>
      </c>
      <c r="V630" s="15">
        <v>3</v>
      </c>
      <c r="W630" s="15" t="s">
        <v>551</v>
      </c>
      <c r="X630" s="15">
        <f t="shared" si="112"/>
        <v>3.3516327182774051</v>
      </c>
      <c r="Y630" s="15" t="e">
        <f t="shared" si="108"/>
        <v>#DIV/0!</v>
      </c>
    </row>
    <row r="631" spans="2:25" hidden="1" x14ac:dyDescent="0.4">
      <c r="B631" s="1">
        <v>8</v>
      </c>
      <c r="C631" s="1" t="s">
        <v>116</v>
      </c>
      <c r="D631" s="1" t="s">
        <v>361</v>
      </c>
      <c r="E631" s="1" t="s">
        <v>15</v>
      </c>
      <c r="F631" s="1" t="s">
        <v>16</v>
      </c>
      <c r="G631" s="1">
        <v>2</v>
      </c>
      <c r="H631" s="1">
        <v>8.6999999999999994E-3</v>
      </c>
      <c r="I631" s="1">
        <v>8.6999999999999994E-3</v>
      </c>
      <c r="J631" s="1">
        <f t="shared" si="115"/>
        <v>2</v>
      </c>
      <c r="K631" s="1">
        <f t="shared" si="109"/>
        <v>1.7399999999999999E-2</v>
      </c>
      <c r="L631" s="15">
        <f t="shared" si="105"/>
        <v>1</v>
      </c>
      <c r="M631" s="1">
        <v>1</v>
      </c>
      <c r="N631" s="1"/>
      <c r="O631" s="15">
        <f t="shared" si="113"/>
        <v>313.14999999999998</v>
      </c>
      <c r="P631" s="15">
        <f t="shared" si="110"/>
        <v>40</v>
      </c>
      <c r="Q631" s="15">
        <f t="shared" si="114"/>
        <v>328.15</v>
      </c>
      <c r="R631" s="15">
        <f t="shared" si="111"/>
        <v>55</v>
      </c>
      <c r="S631" s="15">
        <v>8.6174000000000005E-5</v>
      </c>
      <c r="T631" s="15">
        <v>0.15</v>
      </c>
      <c r="U631" s="15" t="s">
        <v>70</v>
      </c>
      <c r="V631" s="15">
        <v>3</v>
      </c>
      <c r="W631" s="15" t="s">
        <v>551</v>
      </c>
      <c r="X631" s="15">
        <f t="shared" si="112"/>
        <v>3.3516327182774051</v>
      </c>
      <c r="Y631" s="15" t="e">
        <f t="shared" si="108"/>
        <v>#DIV/0!</v>
      </c>
    </row>
    <row r="632" spans="2:25" hidden="1" x14ac:dyDescent="0.4">
      <c r="B632" s="1">
        <v>8</v>
      </c>
      <c r="C632" s="1" t="s">
        <v>116</v>
      </c>
      <c r="D632" s="1" t="s">
        <v>362</v>
      </c>
      <c r="E632" s="1" t="s">
        <v>15</v>
      </c>
      <c r="F632" s="1" t="s">
        <v>16</v>
      </c>
      <c r="G632" s="1">
        <v>2</v>
      </c>
      <c r="H632" s="1">
        <v>1.0189999999999999E-2</v>
      </c>
      <c r="I632" s="1">
        <v>2.0381E-2</v>
      </c>
      <c r="J632" s="1">
        <f t="shared" si="115"/>
        <v>2</v>
      </c>
      <c r="K632" s="1">
        <f t="shared" si="109"/>
        <v>4.0762E-2</v>
      </c>
      <c r="L632" s="15">
        <f t="shared" si="105"/>
        <v>1</v>
      </c>
      <c r="M632" s="1">
        <v>1</v>
      </c>
      <c r="N632" s="1"/>
      <c r="O632" s="15">
        <f t="shared" si="113"/>
        <v>313.14999999999998</v>
      </c>
      <c r="P632" s="15">
        <f t="shared" si="110"/>
        <v>40</v>
      </c>
      <c r="Q632" s="15">
        <f t="shared" si="114"/>
        <v>328.15</v>
      </c>
      <c r="R632" s="15">
        <f t="shared" si="111"/>
        <v>55</v>
      </c>
      <c r="S632" s="15">
        <v>8.6174000000000005E-5</v>
      </c>
      <c r="T632" s="15">
        <v>0.15</v>
      </c>
      <c r="U632" s="15" t="s">
        <v>70</v>
      </c>
      <c r="V632" s="15">
        <v>3</v>
      </c>
      <c r="W632" s="15" t="s">
        <v>551</v>
      </c>
      <c r="X632" s="15">
        <f t="shared" si="112"/>
        <v>3.3516327182774051</v>
      </c>
      <c r="Y632" s="15" t="e">
        <f t="shared" si="108"/>
        <v>#DIV/0!</v>
      </c>
    </row>
    <row r="633" spans="2:25" hidden="1" x14ac:dyDescent="0.4">
      <c r="B633" s="1">
        <v>8</v>
      </c>
      <c r="C633" s="1" t="s">
        <v>116</v>
      </c>
      <c r="D633" s="1" t="s">
        <v>363</v>
      </c>
      <c r="E633" s="1" t="s">
        <v>15</v>
      </c>
      <c r="F633" s="1" t="s">
        <v>525</v>
      </c>
      <c r="G633" s="1">
        <v>1</v>
      </c>
      <c r="H633" s="1">
        <v>0.16678699999999999</v>
      </c>
      <c r="I633" s="1">
        <v>0.33357399999999998</v>
      </c>
      <c r="J633" s="1">
        <f t="shared" si="115"/>
        <v>2</v>
      </c>
      <c r="K633" s="1">
        <f t="shared" si="109"/>
        <v>0.66714799999999996</v>
      </c>
      <c r="L633" s="15">
        <f t="shared" si="105"/>
        <v>1</v>
      </c>
      <c r="M633" s="1">
        <v>1</v>
      </c>
      <c r="N633" s="1"/>
      <c r="O633" s="15">
        <f t="shared" si="113"/>
        <v>313.14999999999998</v>
      </c>
      <c r="P633" s="15">
        <f t="shared" si="110"/>
        <v>40</v>
      </c>
      <c r="Q633" s="15">
        <f t="shared" si="114"/>
        <v>328.15</v>
      </c>
      <c r="R633" s="15">
        <f t="shared" si="111"/>
        <v>55</v>
      </c>
      <c r="S633" s="15">
        <v>8.6174000000000005E-5</v>
      </c>
      <c r="T633" s="15">
        <v>0.05</v>
      </c>
      <c r="U633" s="15" t="s">
        <v>70</v>
      </c>
      <c r="V633" s="15">
        <v>3</v>
      </c>
      <c r="W633" s="15" t="s">
        <v>551</v>
      </c>
      <c r="X633" s="15">
        <f t="shared" si="112"/>
        <v>2.8293773340314585</v>
      </c>
      <c r="Y633" s="15" t="e">
        <f t="shared" si="108"/>
        <v>#DIV/0!</v>
      </c>
    </row>
    <row r="634" spans="2:25" hidden="1" x14ac:dyDescent="0.4">
      <c r="B634" s="1">
        <v>8</v>
      </c>
      <c r="C634" s="1" t="s">
        <v>116</v>
      </c>
      <c r="D634" s="1" t="s">
        <v>364</v>
      </c>
      <c r="E634" s="1" t="s">
        <v>15</v>
      </c>
      <c r="F634" s="1" t="s">
        <v>16</v>
      </c>
      <c r="G634" s="1">
        <v>4</v>
      </c>
      <c r="H634" s="1">
        <v>8.6999999999999994E-3</v>
      </c>
      <c r="I634" s="1">
        <v>8.6999999999999994E-3</v>
      </c>
      <c r="J634" s="1">
        <f t="shared" si="115"/>
        <v>2</v>
      </c>
      <c r="K634" s="1">
        <f t="shared" si="109"/>
        <v>1.7399999999999999E-2</v>
      </c>
      <c r="L634" s="15">
        <f t="shared" ref="L634:L691" si="116">IF(I634=K634,0,1)</f>
        <v>1</v>
      </c>
      <c r="M634" s="1">
        <v>1</v>
      </c>
      <c r="N634" s="1"/>
      <c r="O634" s="15">
        <f t="shared" si="113"/>
        <v>313.14999999999998</v>
      </c>
      <c r="P634" s="15">
        <f t="shared" si="110"/>
        <v>40</v>
      </c>
      <c r="Q634" s="15">
        <f t="shared" si="114"/>
        <v>328.15</v>
      </c>
      <c r="R634" s="15">
        <f t="shared" si="111"/>
        <v>55</v>
      </c>
      <c r="S634" s="15">
        <v>8.6174000000000005E-5</v>
      </c>
      <c r="T634" s="15">
        <v>0.15</v>
      </c>
      <c r="U634" s="15" t="s">
        <v>70</v>
      </c>
      <c r="V634" s="15">
        <v>3</v>
      </c>
      <c r="W634" s="15" t="s">
        <v>551</v>
      </c>
      <c r="X634" s="15">
        <f t="shared" si="112"/>
        <v>3.3516327182774051</v>
      </c>
      <c r="Y634" s="15" t="e">
        <f t="shared" si="108"/>
        <v>#DIV/0!</v>
      </c>
    </row>
    <row r="635" spans="2:25" hidden="1" x14ac:dyDescent="0.4">
      <c r="B635" s="1">
        <v>8</v>
      </c>
      <c r="C635" s="1" t="s">
        <v>47</v>
      </c>
      <c r="D635" s="1" t="s">
        <v>174</v>
      </c>
      <c r="E635" s="1" t="s">
        <v>48</v>
      </c>
      <c r="F635" s="1" t="s">
        <v>49</v>
      </c>
      <c r="G635" s="1">
        <v>1</v>
      </c>
      <c r="H635" s="1">
        <v>1.807045</v>
      </c>
      <c r="I635" s="1">
        <v>7.22818</v>
      </c>
      <c r="J635" s="1">
        <f t="shared" si="115"/>
        <v>2</v>
      </c>
      <c r="K635" s="1">
        <f t="shared" si="109"/>
        <v>14.45636</v>
      </c>
      <c r="L635" s="15">
        <f t="shared" si="116"/>
        <v>1</v>
      </c>
      <c r="M635" s="1">
        <v>1</v>
      </c>
      <c r="N635" s="1"/>
      <c r="O635" s="15">
        <f t="shared" si="113"/>
        <v>313.14999999999998</v>
      </c>
      <c r="P635" s="15">
        <f t="shared" si="110"/>
        <v>40</v>
      </c>
      <c r="Q635" s="15">
        <f t="shared" si="114"/>
        <v>328.15</v>
      </c>
      <c r="R635" s="15">
        <f t="shared" si="111"/>
        <v>55</v>
      </c>
      <c r="S635" s="15">
        <v>8.6174000000000005E-5</v>
      </c>
      <c r="T635" s="15">
        <v>0.4</v>
      </c>
      <c r="U635" s="15" t="s">
        <v>70</v>
      </c>
      <c r="V635" s="15">
        <v>3</v>
      </c>
      <c r="W635" s="15" t="s">
        <v>551</v>
      </c>
      <c r="X635" s="15">
        <f t="shared" si="112"/>
        <v>5.1188252000049976</v>
      </c>
      <c r="Y635" s="15" t="e">
        <f t="shared" si="108"/>
        <v>#DIV/0!</v>
      </c>
    </row>
    <row r="636" spans="2:25" hidden="1" x14ac:dyDescent="0.4">
      <c r="B636" s="1">
        <v>8</v>
      </c>
      <c r="C636" s="1" t="s">
        <v>59</v>
      </c>
      <c r="D636" s="1" t="s">
        <v>366</v>
      </c>
      <c r="E636" s="1" t="s">
        <v>4</v>
      </c>
      <c r="F636" s="1" t="s">
        <v>18</v>
      </c>
      <c r="G636" s="1">
        <v>1</v>
      </c>
      <c r="H636" s="1">
        <v>3.7206999999999997E-2</v>
      </c>
      <c r="I636" s="1">
        <v>3.7206999999999997E-2</v>
      </c>
      <c r="J636" s="1">
        <f t="shared" si="115"/>
        <v>2</v>
      </c>
      <c r="K636" s="1">
        <f t="shared" si="109"/>
        <v>7.4413999999999994E-2</v>
      </c>
      <c r="L636" s="15">
        <f t="shared" si="116"/>
        <v>1</v>
      </c>
      <c r="M636" s="1">
        <v>1</v>
      </c>
      <c r="N636" s="1"/>
      <c r="O636" s="15">
        <f t="shared" si="113"/>
        <v>313.14999999999998</v>
      </c>
      <c r="P636" s="15">
        <f t="shared" si="110"/>
        <v>40</v>
      </c>
      <c r="Q636" s="15">
        <f t="shared" si="114"/>
        <v>328.15</v>
      </c>
      <c r="R636" s="15">
        <f t="shared" si="111"/>
        <v>55</v>
      </c>
      <c r="S636" s="15">
        <v>8.6174000000000005E-5</v>
      </c>
      <c r="T636" s="15">
        <v>0.35</v>
      </c>
      <c r="U636" s="15" t="s">
        <v>70</v>
      </c>
      <c r="V636" s="15">
        <v>1</v>
      </c>
      <c r="W636" s="15" t="s">
        <v>552</v>
      </c>
      <c r="X636" s="15">
        <f t="shared" si="112"/>
        <v>2.4876090457606721</v>
      </c>
      <c r="Y636" s="15" t="e">
        <f t="shared" si="108"/>
        <v>#DIV/0!</v>
      </c>
    </row>
    <row r="637" spans="2:25" hidden="1" x14ac:dyDescent="0.4">
      <c r="B637" s="1">
        <v>8</v>
      </c>
      <c r="C637" s="1" t="s">
        <v>59</v>
      </c>
      <c r="D637" s="1" t="s">
        <v>367</v>
      </c>
      <c r="E637" s="1" t="s">
        <v>4</v>
      </c>
      <c r="F637" s="1" t="s">
        <v>18</v>
      </c>
      <c r="G637" s="1">
        <v>2</v>
      </c>
      <c r="H637" s="1">
        <v>1.2145E-2</v>
      </c>
      <c r="I637" s="1">
        <v>1.2145E-2</v>
      </c>
      <c r="J637" s="1">
        <f t="shared" si="115"/>
        <v>2</v>
      </c>
      <c r="K637" s="1">
        <f t="shared" si="109"/>
        <v>2.4289999999999999E-2</v>
      </c>
      <c r="L637" s="15">
        <f t="shared" si="116"/>
        <v>1</v>
      </c>
      <c r="M637" s="1">
        <v>1</v>
      </c>
      <c r="N637" s="1"/>
      <c r="O637" s="15">
        <f t="shared" ref="O637:O670" si="117">$H$9+273.15</f>
        <v>313.14999999999998</v>
      </c>
      <c r="P637" s="15">
        <f t="shared" si="110"/>
        <v>40</v>
      </c>
      <c r="Q637" s="15">
        <f t="shared" ref="Q637:Q670" si="118">$I$9+273.15</f>
        <v>328.15</v>
      </c>
      <c r="R637" s="15">
        <f t="shared" si="111"/>
        <v>55</v>
      </c>
      <c r="S637" s="15">
        <v>8.6174000000000005E-5</v>
      </c>
      <c r="T637" s="15">
        <v>0.35</v>
      </c>
      <c r="U637" s="15" t="s">
        <v>70</v>
      </c>
      <c r="V637" s="15">
        <v>1</v>
      </c>
      <c r="W637" s="15" t="s">
        <v>552</v>
      </c>
      <c r="X637" s="15">
        <f t="shared" si="112"/>
        <v>2.4876090457606721</v>
      </c>
      <c r="Y637" s="15" t="e">
        <f t="shared" si="108"/>
        <v>#DIV/0!</v>
      </c>
    </row>
    <row r="638" spans="2:25" hidden="1" x14ac:dyDescent="0.4">
      <c r="B638" s="1">
        <v>8</v>
      </c>
      <c r="C638" s="1" t="s">
        <v>59</v>
      </c>
      <c r="D638" s="1" t="s">
        <v>368</v>
      </c>
      <c r="E638" s="1" t="s">
        <v>4</v>
      </c>
      <c r="F638" s="1" t="s">
        <v>18</v>
      </c>
      <c r="G638" s="1">
        <v>1</v>
      </c>
      <c r="H638" s="1">
        <v>1.5779000000000001E-2</v>
      </c>
      <c r="I638" s="1">
        <v>3.1557000000000002E-2</v>
      </c>
      <c r="J638" s="1">
        <f t="shared" si="115"/>
        <v>2</v>
      </c>
      <c r="K638" s="1">
        <f t="shared" si="109"/>
        <v>6.3114000000000003E-2</v>
      </c>
      <c r="L638" s="15">
        <f t="shared" si="116"/>
        <v>1</v>
      </c>
      <c r="M638" s="1">
        <v>1</v>
      </c>
      <c r="N638" s="1"/>
      <c r="O638" s="15">
        <f t="shared" si="117"/>
        <v>313.14999999999998</v>
      </c>
      <c r="P638" s="15">
        <f t="shared" si="110"/>
        <v>40</v>
      </c>
      <c r="Q638" s="15">
        <f t="shared" si="118"/>
        <v>328.15</v>
      </c>
      <c r="R638" s="15">
        <f t="shared" si="111"/>
        <v>55</v>
      </c>
      <c r="S638" s="15">
        <v>8.6174000000000005E-5</v>
      </c>
      <c r="T638" s="15">
        <v>0.35</v>
      </c>
      <c r="U638" s="15" t="s">
        <v>70</v>
      </c>
      <c r="V638" s="15">
        <v>1</v>
      </c>
      <c r="W638" s="15" t="s">
        <v>552</v>
      </c>
      <c r="X638" s="15">
        <f t="shared" si="112"/>
        <v>2.4876090457606721</v>
      </c>
      <c r="Y638" s="15" t="e">
        <f t="shared" si="108"/>
        <v>#DIV/0!</v>
      </c>
    </row>
    <row r="639" spans="2:25" hidden="1" x14ac:dyDescent="0.4">
      <c r="B639" s="1">
        <v>8</v>
      </c>
      <c r="C639" s="1" t="s">
        <v>59</v>
      </c>
      <c r="D639" s="1" t="s">
        <v>369</v>
      </c>
      <c r="E639" s="1" t="s">
        <v>4</v>
      </c>
      <c r="F639" s="1" t="s">
        <v>18</v>
      </c>
      <c r="G639" s="1">
        <v>1</v>
      </c>
      <c r="H639" s="1">
        <v>9.2203999999999994E-2</v>
      </c>
      <c r="I639" s="1">
        <v>9.2203999999999994E-2</v>
      </c>
      <c r="J639" s="1">
        <f t="shared" si="115"/>
        <v>2</v>
      </c>
      <c r="K639" s="1">
        <f t="shared" si="109"/>
        <v>0.18440799999999999</v>
      </c>
      <c r="L639" s="15">
        <f t="shared" si="116"/>
        <v>1</v>
      </c>
      <c r="M639" s="1">
        <v>1</v>
      </c>
      <c r="N639" s="1"/>
      <c r="O639" s="15">
        <f t="shared" si="117"/>
        <v>313.14999999999998</v>
      </c>
      <c r="P639" s="15">
        <f t="shared" si="110"/>
        <v>40</v>
      </c>
      <c r="Q639" s="15">
        <f t="shared" si="118"/>
        <v>328.15</v>
      </c>
      <c r="R639" s="15">
        <f t="shared" si="111"/>
        <v>55</v>
      </c>
      <c r="S639" s="15">
        <v>8.6174000000000005E-5</v>
      </c>
      <c r="T639" s="15">
        <v>0.35</v>
      </c>
      <c r="U639" s="15" t="s">
        <v>70</v>
      </c>
      <c r="V639" s="15">
        <v>1</v>
      </c>
      <c r="W639" s="15" t="s">
        <v>552</v>
      </c>
      <c r="X639" s="15">
        <f t="shared" si="112"/>
        <v>2.4876090457606721</v>
      </c>
      <c r="Y639" s="15" t="e">
        <f t="shared" si="108"/>
        <v>#DIV/0!</v>
      </c>
    </row>
    <row r="640" spans="2:25" hidden="1" x14ac:dyDescent="0.4">
      <c r="B640" s="1">
        <v>8</v>
      </c>
      <c r="C640" s="1" t="s">
        <v>59</v>
      </c>
      <c r="D640" s="1" t="s">
        <v>370</v>
      </c>
      <c r="E640" s="1" t="s">
        <v>4</v>
      </c>
      <c r="F640" s="1" t="s">
        <v>5</v>
      </c>
      <c r="G640" s="1">
        <v>1</v>
      </c>
      <c r="H640" s="1">
        <v>8.9449999999999998E-3</v>
      </c>
      <c r="I640" s="1">
        <v>8.9449999999999998E-3</v>
      </c>
      <c r="J640" s="1">
        <f t="shared" si="115"/>
        <v>2</v>
      </c>
      <c r="K640" s="1">
        <f t="shared" si="109"/>
        <v>1.789E-2</v>
      </c>
      <c r="L640" s="15">
        <f t="shared" si="116"/>
        <v>1</v>
      </c>
      <c r="M640" s="1">
        <v>1</v>
      </c>
      <c r="N640" s="1"/>
      <c r="O640" s="15">
        <f t="shared" si="117"/>
        <v>313.14999999999998</v>
      </c>
      <c r="P640" s="15">
        <f t="shared" si="110"/>
        <v>40</v>
      </c>
      <c r="Q640" s="15">
        <f t="shared" si="118"/>
        <v>328.15</v>
      </c>
      <c r="R640" s="15">
        <f t="shared" si="111"/>
        <v>55</v>
      </c>
      <c r="S640" s="15">
        <v>8.6174000000000005E-5</v>
      </c>
      <c r="T640" s="15">
        <v>0.56000000000000005</v>
      </c>
      <c r="U640" s="15" t="s">
        <v>70</v>
      </c>
      <c r="V640" s="15">
        <v>1</v>
      </c>
      <c r="W640" s="15" t="s">
        <v>552</v>
      </c>
      <c r="X640" s="15">
        <f t="shared" si="112"/>
        <v>3.5503386874756586</v>
      </c>
      <c r="Y640" s="15" t="e">
        <f t="shared" ref="Y640:Y703" si="119">(K640/$K$18)*X640</f>
        <v>#DIV/0!</v>
      </c>
    </row>
    <row r="641" spans="2:25" hidden="1" x14ac:dyDescent="0.4">
      <c r="B641" s="1">
        <v>8</v>
      </c>
      <c r="C641" s="1" t="s">
        <v>59</v>
      </c>
      <c r="D641" s="1" t="s">
        <v>372</v>
      </c>
      <c r="E641" s="1" t="s">
        <v>4</v>
      </c>
      <c r="F641" s="1" t="s">
        <v>5</v>
      </c>
      <c r="G641" s="1">
        <v>1</v>
      </c>
      <c r="H641" s="1">
        <v>1.7833999999999999E-2</v>
      </c>
      <c r="I641" s="1">
        <v>1.7833999999999999E-2</v>
      </c>
      <c r="J641" s="1">
        <f t="shared" si="115"/>
        <v>2</v>
      </c>
      <c r="K641" s="1">
        <f t="shared" si="109"/>
        <v>3.5667999999999998E-2</v>
      </c>
      <c r="L641" s="15">
        <f t="shared" si="116"/>
        <v>1</v>
      </c>
      <c r="M641" s="1">
        <v>1</v>
      </c>
      <c r="N641" s="1"/>
      <c r="O641" s="15">
        <f t="shared" si="117"/>
        <v>313.14999999999998</v>
      </c>
      <c r="P641" s="15">
        <f t="shared" si="110"/>
        <v>40</v>
      </c>
      <c r="Q641" s="15">
        <f t="shared" si="118"/>
        <v>328.15</v>
      </c>
      <c r="R641" s="15">
        <f t="shared" si="111"/>
        <v>55</v>
      </c>
      <c r="S641" s="15">
        <v>8.6174000000000005E-5</v>
      </c>
      <c r="T641" s="15">
        <v>0.56000000000000005</v>
      </c>
      <c r="U641" s="15" t="s">
        <v>70</v>
      </c>
      <c r="V641" s="15">
        <v>1</v>
      </c>
      <c r="W641" s="15" t="s">
        <v>552</v>
      </c>
      <c r="X641" s="15">
        <f t="shared" si="112"/>
        <v>3.5503386874756586</v>
      </c>
      <c r="Y641" s="15" t="e">
        <f t="shared" si="119"/>
        <v>#DIV/0!</v>
      </c>
    </row>
    <row r="642" spans="2:25" hidden="1" x14ac:dyDescent="0.4">
      <c r="B642" s="1">
        <v>8</v>
      </c>
      <c r="C642" s="1" t="s">
        <v>59</v>
      </c>
      <c r="D642" s="1" t="s">
        <v>371</v>
      </c>
      <c r="E642" s="1" t="s">
        <v>4</v>
      </c>
      <c r="F642" s="1" t="s">
        <v>18</v>
      </c>
      <c r="G642" s="1">
        <v>3</v>
      </c>
      <c r="H642" s="1">
        <v>9.9446999999999994E-2</v>
      </c>
      <c r="I642" s="1">
        <v>9.9446999999999994E-2</v>
      </c>
      <c r="J642" s="1">
        <f t="shared" si="115"/>
        <v>2</v>
      </c>
      <c r="K642" s="1">
        <f t="shared" si="109"/>
        <v>0.19889399999999999</v>
      </c>
      <c r="L642" s="15">
        <f t="shared" si="116"/>
        <v>1</v>
      </c>
      <c r="M642" s="1">
        <v>1</v>
      </c>
      <c r="N642" s="1"/>
      <c r="O642" s="15">
        <f t="shared" si="117"/>
        <v>313.14999999999998</v>
      </c>
      <c r="P642" s="15">
        <f t="shared" si="110"/>
        <v>40</v>
      </c>
      <c r="Q642" s="15">
        <f t="shared" si="118"/>
        <v>328.15</v>
      </c>
      <c r="R642" s="15">
        <f t="shared" si="111"/>
        <v>55</v>
      </c>
      <c r="S642" s="15">
        <v>8.6174000000000005E-5</v>
      </c>
      <c r="T642" s="15">
        <v>0.35</v>
      </c>
      <c r="U642" s="15" t="s">
        <v>70</v>
      </c>
      <c r="V642" s="15">
        <v>1</v>
      </c>
      <c r="W642" s="15" t="s">
        <v>552</v>
      </c>
      <c r="X642" s="15">
        <f t="shared" si="112"/>
        <v>2.4876090457606721</v>
      </c>
      <c r="Y642" s="15" t="e">
        <f t="shared" si="119"/>
        <v>#DIV/0!</v>
      </c>
    </row>
    <row r="643" spans="2:25" hidden="1" x14ac:dyDescent="0.4">
      <c r="B643" s="1">
        <v>8</v>
      </c>
      <c r="C643" s="1" t="s">
        <v>59</v>
      </c>
      <c r="D643" s="1" t="s">
        <v>373</v>
      </c>
      <c r="E643" s="1" t="s">
        <v>11</v>
      </c>
      <c r="F643" s="1" t="s">
        <v>12</v>
      </c>
      <c r="G643" s="1">
        <v>1</v>
      </c>
      <c r="H643" s="1">
        <v>2.1124E-2</v>
      </c>
      <c r="I643" s="1">
        <v>6.3372999999999999E-2</v>
      </c>
      <c r="J643" s="1">
        <f t="shared" si="115"/>
        <v>2</v>
      </c>
      <c r="K643" s="1">
        <f t="shared" si="109"/>
        <v>0.126746</v>
      </c>
      <c r="L643" s="15">
        <f t="shared" si="116"/>
        <v>1</v>
      </c>
      <c r="M643" s="1">
        <v>1</v>
      </c>
      <c r="N643" s="1"/>
      <c r="O643" s="15">
        <f t="shared" si="117"/>
        <v>313.14999999999998</v>
      </c>
      <c r="P643" s="15">
        <f t="shared" si="110"/>
        <v>40</v>
      </c>
      <c r="Q643" s="15">
        <f t="shared" si="118"/>
        <v>328.15</v>
      </c>
      <c r="R643" s="15">
        <f t="shared" si="111"/>
        <v>55</v>
      </c>
      <c r="S643" s="15">
        <v>8.6174000000000005E-5</v>
      </c>
      <c r="T643" s="15">
        <v>0.22</v>
      </c>
      <c r="U643" s="15" t="s">
        <v>70</v>
      </c>
      <c r="V643" s="15">
        <v>1</v>
      </c>
      <c r="W643" s="15" t="s">
        <v>552</v>
      </c>
      <c r="X643" s="15">
        <f t="shared" si="112"/>
        <v>1.9959373758100374</v>
      </c>
      <c r="Y643" s="15" t="e">
        <f t="shared" si="119"/>
        <v>#DIV/0!</v>
      </c>
    </row>
    <row r="644" spans="2:25" hidden="1" x14ac:dyDescent="0.4">
      <c r="B644" s="1">
        <v>8</v>
      </c>
      <c r="C644" s="1" t="s">
        <v>59</v>
      </c>
      <c r="D644" s="1" t="s">
        <v>374</v>
      </c>
      <c r="E644" s="1" t="s">
        <v>4</v>
      </c>
      <c r="F644" s="1" t="s">
        <v>17</v>
      </c>
      <c r="G644" s="1">
        <v>1</v>
      </c>
      <c r="H644" s="1">
        <v>1.3927E-2</v>
      </c>
      <c r="I644" s="1">
        <v>1.3927E-2</v>
      </c>
      <c r="J644" s="1">
        <f t="shared" si="115"/>
        <v>2</v>
      </c>
      <c r="K644" s="1">
        <f t="shared" si="109"/>
        <v>2.7854E-2</v>
      </c>
      <c r="L644" s="15">
        <f t="shared" si="116"/>
        <v>1</v>
      </c>
      <c r="M644" s="1">
        <v>1</v>
      </c>
      <c r="N644" s="1"/>
      <c r="O644" s="15">
        <f t="shared" si="117"/>
        <v>313.14999999999998</v>
      </c>
      <c r="P644" s="15">
        <f t="shared" si="110"/>
        <v>40</v>
      </c>
      <c r="Q644" s="15">
        <f t="shared" si="118"/>
        <v>328.15</v>
      </c>
      <c r="R644" s="15">
        <f t="shared" si="111"/>
        <v>55</v>
      </c>
      <c r="S644" s="15">
        <v>8.6174000000000005E-5</v>
      </c>
      <c r="T644" s="1">
        <v>0.35</v>
      </c>
      <c r="U644" s="15" t="s">
        <v>70</v>
      </c>
      <c r="V644" s="15">
        <v>1</v>
      </c>
      <c r="W644" s="15" t="s">
        <v>552</v>
      </c>
      <c r="X644" s="15">
        <f t="shared" si="112"/>
        <v>2.4876090457606721</v>
      </c>
      <c r="Y644" s="15" t="e">
        <f t="shared" si="119"/>
        <v>#DIV/0!</v>
      </c>
    </row>
    <row r="645" spans="2:25" hidden="1" x14ac:dyDescent="0.4">
      <c r="B645" s="1">
        <v>8</v>
      </c>
      <c r="C645" s="1" t="s">
        <v>59</v>
      </c>
      <c r="D645" s="1" t="s">
        <v>40</v>
      </c>
      <c r="E645" s="1" t="s">
        <v>4</v>
      </c>
      <c r="F645" s="1" t="s">
        <v>18</v>
      </c>
      <c r="G645" s="1">
        <v>4</v>
      </c>
      <c r="H645" s="1">
        <v>0.18451400000000001</v>
      </c>
      <c r="I645" s="1">
        <v>0.18451400000000001</v>
      </c>
      <c r="J645" s="1">
        <f t="shared" si="115"/>
        <v>2</v>
      </c>
      <c r="K645" s="1">
        <f t="shared" si="109"/>
        <v>0.36902800000000002</v>
      </c>
      <c r="L645" s="15">
        <f t="shared" si="116"/>
        <v>1</v>
      </c>
      <c r="M645" s="1">
        <v>1</v>
      </c>
      <c r="N645" s="1"/>
      <c r="O645" s="15">
        <f t="shared" si="117"/>
        <v>313.14999999999998</v>
      </c>
      <c r="P645" s="15">
        <f t="shared" si="110"/>
        <v>40</v>
      </c>
      <c r="Q645" s="15">
        <f t="shared" si="118"/>
        <v>328.15</v>
      </c>
      <c r="R645" s="15">
        <f t="shared" si="111"/>
        <v>55</v>
      </c>
      <c r="S645" s="15">
        <v>8.6174000000000005E-5</v>
      </c>
      <c r="T645" s="15">
        <v>0.35</v>
      </c>
      <c r="U645" s="15" t="s">
        <v>70</v>
      </c>
      <c r="V645" s="15">
        <v>1</v>
      </c>
      <c r="W645" s="15" t="s">
        <v>552</v>
      </c>
      <c r="X645" s="15">
        <f t="shared" si="112"/>
        <v>2.4876090457606721</v>
      </c>
      <c r="Y645" s="15" t="e">
        <f t="shared" si="119"/>
        <v>#DIV/0!</v>
      </c>
    </row>
    <row r="646" spans="2:25" hidden="1" x14ac:dyDescent="0.4">
      <c r="B646" s="1">
        <v>8</v>
      </c>
      <c r="C646" s="1" t="s">
        <v>59</v>
      </c>
      <c r="D646" s="1" t="s">
        <v>376</v>
      </c>
      <c r="E646" s="1" t="s">
        <v>11</v>
      </c>
      <c r="F646" s="1" t="s">
        <v>12</v>
      </c>
      <c r="G646" s="1">
        <v>2</v>
      </c>
      <c r="H646" s="1">
        <v>2.1124E-2</v>
      </c>
      <c r="I646" s="1">
        <v>8.4497000000000003E-2</v>
      </c>
      <c r="J646" s="1">
        <f t="shared" si="115"/>
        <v>2</v>
      </c>
      <c r="K646" s="1">
        <f t="shared" si="109"/>
        <v>0.16899400000000001</v>
      </c>
      <c r="L646" s="15">
        <f t="shared" si="116"/>
        <v>1</v>
      </c>
      <c r="M646" s="1">
        <v>1</v>
      </c>
      <c r="N646" s="1"/>
      <c r="O646" s="15">
        <f t="shared" si="117"/>
        <v>313.14999999999998</v>
      </c>
      <c r="P646" s="15">
        <f t="shared" si="110"/>
        <v>40</v>
      </c>
      <c r="Q646" s="15">
        <f t="shared" si="118"/>
        <v>328.15</v>
      </c>
      <c r="R646" s="15">
        <f t="shared" si="111"/>
        <v>55</v>
      </c>
      <c r="S646" s="15">
        <v>8.6174000000000005E-5</v>
      </c>
      <c r="T646" s="15">
        <v>0.22</v>
      </c>
      <c r="U646" s="15" t="s">
        <v>70</v>
      </c>
      <c r="V646" s="15">
        <v>1</v>
      </c>
      <c r="W646" s="15" t="s">
        <v>552</v>
      </c>
      <c r="X646" s="15">
        <f t="shared" si="112"/>
        <v>1.9959373758100374</v>
      </c>
      <c r="Y646" s="15" t="e">
        <f t="shared" si="119"/>
        <v>#DIV/0!</v>
      </c>
    </row>
    <row r="647" spans="2:25" hidden="1" x14ac:dyDescent="0.4">
      <c r="B647" s="1">
        <v>8</v>
      </c>
      <c r="C647" s="1" t="s">
        <v>59</v>
      </c>
      <c r="D647" s="1" t="s">
        <v>375</v>
      </c>
      <c r="E647" s="1" t="s">
        <v>7</v>
      </c>
      <c r="F647" s="1" t="s">
        <v>38</v>
      </c>
      <c r="G647" s="1">
        <v>1</v>
      </c>
      <c r="H647" s="1">
        <v>0.21442800000000001</v>
      </c>
      <c r="I647" s="1">
        <v>0.42885600000000001</v>
      </c>
      <c r="J647" s="1">
        <f t="shared" si="115"/>
        <v>2</v>
      </c>
      <c r="K647" s="1">
        <f t="shared" si="109"/>
        <v>0.85771200000000003</v>
      </c>
      <c r="L647" s="15">
        <f t="shared" si="116"/>
        <v>1</v>
      </c>
      <c r="M647" s="1">
        <v>1</v>
      </c>
      <c r="N647" s="1"/>
      <c r="O647" s="15">
        <f t="shared" si="117"/>
        <v>313.14999999999998</v>
      </c>
      <c r="P647" s="15">
        <f t="shared" si="110"/>
        <v>40</v>
      </c>
      <c r="Q647" s="15">
        <f t="shared" si="118"/>
        <v>328.15</v>
      </c>
      <c r="R647" s="15">
        <f t="shared" si="111"/>
        <v>55</v>
      </c>
      <c r="S647" s="15">
        <v>8.6174000000000005E-5</v>
      </c>
      <c r="T647" s="15">
        <v>0.15</v>
      </c>
      <c r="U647" s="15" t="s">
        <v>70</v>
      </c>
      <c r="V647" s="15">
        <v>3</v>
      </c>
      <c r="W647" s="15" t="s">
        <v>551</v>
      </c>
      <c r="X647" s="15">
        <f t="shared" si="112"/>
        <v>3.3516327182774051</v>
      </c>
      <c r="Y647" s="15" t="e">
        <f t="shared" si="119"/>
        <v>#DIV/0!</v>
      </c>
    </row>
    <row r="648" spans="2:25" hidden="1" x14ac:dyDescent="0.4">
      <c r="B648" s="1">
        <v>8</v>
      </c>
      <c r="C648" s="1" t="s">
        <v>59</v>
      </c>
      <c r="D648" s="1" t="s">
        <v>382</v>
      </c>
      <c r="E648" s="1" t="s">
        <v>4</v>
      </c>
      <c r="F648" s="1" t="s">
        <v>5</v>
      </c>
      <c r="G648" s="1">
        <v>8</v>
      </c>
      <c r="H648" s="1">
        <v>2.1541000000000001E-2</v>
      </c>
      <c r="I648" s="1">
        <v>2.1541000000000001E-2</v>
      </c>
      <c r="J648" s="1">
        <f t="shared" si="115"/>
        <v>2</v>
      </c>
      <c r="K648" s="1">
        <f t="shared" si="109"/>
        <v>4.3082000000000002E-2</v>
      </c>
      <c r="L648" s="15">
        <f t="shared" si="116"/>
        <v>1</v>
      </c>
      <c r="M648" s="1">
        <v>1</v>
      </c>
      <c r="N648" s="1"/>
      <c r="O648" s="15">
        <f t="shared" si="117"/>
        <v>313.14999999999998</v>
      </c>
      <c r="P648" s="15">
        <f t="shared" si="110"/>
        <v>40</v>
      </c>
      <c r="Q648" s="15">
        <f t="shared" si="118"/>
        <v>328.15</v>
      </c>
      <c r="R648" s="15">
        <f t="shared" si="111"/>
        <v>55</v>
      </c>
      <c r="S648" s="15">
        <v>8.6174000000000005E-5</v>
      </c>
      <c r="T648" s="15">
        <v>0.56000000000000005</v>
      </c>
      <c r="U648" s="15" t="s">
        <v>70</v>
      </c>
      <c r="V648" s="15">
        <v>1</v>
      </c>
      <c r="W648" s="15" t="s">
        <v>552</v>
      </c>
      <c r="X648" s="15">
        <f t="shared" si="112"/>
        <v>3.5503386874756586</v>
      </c>
      <c r="Y648" s="15" t="e">
        <f t="shared" si="119"/>
        <v>#DIV/0!</v>
      </c>
    </row>
    <row r="649" spans="2:25" hidden="1" x14ac:dyDescent="0.4">
      <c r="B649" s="1">
        <v>8</v>
      </c>
      <c r="C649" s="1" t="s">
        <v>59</v>
      </c>
      <c r="D649" s="1" t="s">
        <v>381</v>
      </c>
      <c r="E649" s="1" t="s">
        <v>11</v>
      </c>
      <c r="F649" s="1" t="s">
        <v>12</v>
      </c>
      <c r="G649" s="1">
        <v>1</v>
      </c>
      <c r="H649" s="1">
        <v>2.1124E-2</v>
      </c>
      <c r="I649" s="1">
        <v>0.16899500000000001</v>
      </c>
      <c r="J649" s="1">
        <f t="shared" si="115"/>
        <v>2</v>
      </c>
      <c r="K649" s="1">
        <f t="shared" si="109"/>
        <v>0.33799000000000001</v>
      </c>
      <c r="L649" s="15">
        <f t="shared" si="116"/>
        <v>1</v>
      </c>
      <c r="M649" s="1">
        <v>1</v>
      </c>
      <c r="N649" s="1"/>
      <c r="O649" s="15">
        <f t="shared" si="117"/>
        <v>313.14999999999998</v>
      </c>
      <c r="P649" s="15">
        <f t="shared" si="110"/>
        <v>40</v>
      </c>
      <c r="Q649" s="15">
        <f t="shared" si="118"/>
        <v>328.15</v>
      </c>
      <c r="R649" s="15">
        <f t="shared" si="111"/>
        <v>55</v>
      </c>
      <c r="S649" s="15">
        <v>8.6174000000000005E-5</v>
      </c>
      <c r="T649" s="15">
        <v>0.22</v>
      </c>
      <c r="U649" s="15" t="s">
        <v>70</v>
      </c>
      <c r="V649" s="15">
        <v>1</v>
      </c>
      <c r="W649" s="15" t="s">
        <v>552</v>
      </c>
      <c r="X649" s="15">
        <f t="shared" si="112"/>
        <v>1.9959373758100374</v>
      </c>
      <c r="Y649" s="15" t="e">
        <f t="shared" si="119"/>
        <v>#DIV/0!</v>
      </c>
    </row>
    <row r="650" spans="2:25" hidden="1" x14ac:dyDescent="0.4">
      <c r="B650" s="1">
        <v>8</v>
      </c>
      <c r="C650" s="1" t="s">
        <v>59</v>
      </c>
      <c r="D650" s="1" t="s">
        <v>383</v>
      </c>
      <c r="E650" s="1" t="s">
        <v>13</v>
      </c>
      <c r="F650" s="1" t="s">
        <v>519</v>
      </c>
      <c r="G650" s="1">
        <v>1</v>
      </c>
      <c r="H650" s="1">
        <v>0.43653900000000001</v>
      </c>
      <c r="I650" s="1">
        <v>0.43653900000000001</v>
      </c>
      <c r="J650" s="1">
        <f t="shared" si="115"/>
        <v>2</v>
      </c>
      <c r="K650" s="1">
        <f t="shared" si="109"/>
        <v>0.87307800000000002</v>
      </c>
      <c r="L650" s="15">
        <f t="shared" si="116"/>
        <v>1</v>
      </c>
      <c r="M650" s="1">
        <v>1</v>
      </c>
      <c r="N650" s="1"/>
      <c r="O650" s="15">
        <f t="shared" si="117"/>
        <v>313.14999999999998</v>
      </c>
      <c r="P650" s="15">
        <f t="shared" si="110"/>
        <v>40</v>
      </c>
      <c r="Q650" s="15">
        <f t="shared" si="118"/>
        <v>328.15</v>
      </c>
      <c r="R650" s="15">
        <f t="shared" si="111"/>
        <v>55</v>
      </c>
      <c r="S650" s="15">
        <v>8.6174000000000005E-5</v>
      </c>
      <c r="T650" s="15">
        <v>0.4</v>
      </c>
      <c r="U650" s="15" t="s">
        <v>70</v>
      </c>
      <c r="V650" s="15">
        <v>3</v>
      </c>
      <c r="W650" s="15" t="s">
        <v>551</v>
      </c>
      <c r="X650" s="15">
        <f t="shared" si="112"/>
        <v>5.1188252000049976</v>
      </c>
      <c r="Y650" s="15" t="e">
        <f t="shared" si="119"/>
        <v>#DIV/0!</v>
      </c>
    </row>
    <row r="651" spans="2:25" hidden="1" x14ac:dyDescent="0.4">
      <c r="B651" s="1">
        <v>8</v>
      </c>
      <c r="C651" s="1" t="s">
        <v>59</v>
      </c>
      <c r="D651" s="1" t="s">
        <v>385</v>
      </c>
      <c r="E651" s="1" t="s">
        <v>4</v>
      </c>
      <c r="F651" s="1" t="s">
        <v>5</v>
      </c>
      <c r="G651" s="1">
        <v>1</v>
      </c>
      <c r="H651" s="1">
        <v>3.2989999999999998E-2</v>
      </c>
      <c r="I651" s="1">
        <v>3.2989999999999998E-2</v>
      </c>
      <c r="J651" s="1">
        <f t="shared" si="115"/>
        <v>2</v>
      </c>
      <c r="K651" s="1">
        <f t="shared" si="109"/>
        <v>6.5979999999999997E-2</v>
      </c>
      <c r="L651" s="15">
        <f t="shared" si="116"/>
        <v>1</v>
      </c>
      <c r="M651" s="1">
        <v>1</v>
      </c>
      <c r="N651" s="1"/>
      <c r="O651" s="15">
        <f t="shared" si="117"/>
        <v>313.14999999999998</v>
      </c>
      <c r="P651" s="15">
        <f t="shared" si="110"/>
        <v>40</v>
      </c>
      <c r="Q651" s="15">
        <f t="shared" si="118"/>
        <v>328.15</v>
      </c>
      <c r="R651" s="15">
        <f t="shared" si="111"/>
        <v>55</v>
      </c>
      <c r="S651" s="15">
        <v>8.6174000000000005E-5</v>
      </c>
      <c r="T651" s="15">
        <v>0.56000000000000005</v>
      </c>
      <c r="U651" s="15" t="s">
        <v>70</v>
      </c>
      <c r="V651" s="15">
        <v>1</v>
      </c>
      <c r="W651" s="15" t="s">
        <v>552</v>
      </c>
      <c r="X651" s="15">
        <f t="shared" si="112"/>
        <v>3.5503386874756586</v>
      </c>
      <c r="Y651" s="15" t="e">
        <f t="shared" si="119"/>
        <v>#DIV/0!</v>
      </c>
    </row>
    <row r="652" spans="2:25" hidden="1" x14ac:dyDescent="0.4">
      <c r="B652" s="1">
        <v>8</v>
      </c>
      <c r="C652" s="1" t="s">
        <v>59</v>
      </c>
      <c r="D652" s="1" t="s">
        <v>384</v>
      </c>
      <c r="E652" s="1" t="s">
        <v>13</v>
      </c>
      <c r="F652" s="1" t="s">
        <v>519</v>
      </c>
      <c r="G652" s="1">
        <v>1</v>
      </c>
      <c r="H652" s="1">
        <v>0.43653900000000001</v>
      </c>
      <c r="I652" s="1">
        <v>0.43653900000000001</v>
      </c>
      <c r="J652" s="1">
        <f t="shared" si="115"/>
        <v>2</v>
      </c>
      <c r="K652" s="1">
        <f t="shared" si="109"/>
        <v>0.87307800000000002</v>
      </c>
      <c r="L652" s="15">
        <f t="shared" si="116"/>
        <v>1</v>
      </c>
      <c r="M652" s="1">
        <v>1</v>
      </c>
      <c r="N652" s="1"/>
      <c r="O652" s="15">
        <f t="shared" si="117"/>
        <v>313.14999999999998</v>
      </c>
      <c r="P652" s="15">
        <f t="shared" si="110"/>
        <v>40</v>
      </c>
      <c r="Q652" s="15">
        <f t="shared" si="118"/>
        <v>328.15</v>
      </c>
      <c r="R652" s="15">
        <f t="shared" si="111"/>
        <v>55</v>
      </c>
      <c r="S652" s="15">
        <v>8.6174000000000005E-5</v>
      </c>
      <c r="T652" s="15">
        <v>0.4</v>
      </c>
      <c r="U652" s="15" t="s">
        <v>70</v>
      </c>
      <c r="V652" s="15">
        <v>3</v>
      </c>
      <c r="W652" s="15" t="s">
        <v>551</v>
      </c>
      <c r="X652" s="15">
        <f t="shared" si="112"/>
        <v>5.1188252000049976</v>
      </c>
      <c r="Y652" s="15" t="e">
        <f t="shared" si="119"/>
        <v>#DIV/0!</v>
      </c>
    </row>
    <row r="653" spans="2:25" hidden="1" x14ac:dyDescent="0.4">
      <c r="B653" s="1">
        <v>8</v>
      </c>
      <c r="C653" s="1" t="s">
        <v>59</v>
      </c>
      <c r="D653" s="1" t="s">
        <v>498</v>
      </c>
      <c r="E653" s="1" t="s">
        <v>4</v>
      </c>
      <c r="F653" s="1" t="s">
        <v>5</v>
      </c>
      <c r="G653" s="1">
        <v>1</v>
      </c>
      <c r="H653" s="1">
        <v>1.2418E-2</v>
      </c>
      <c r="I653" s="1">
        <v>1.2418E-2</v>
      </c>
      <c r="J653" s="1">
        <f t="shared" si="115"/>
        <v>2</v>
      </c>
      <c r="K653" s="1">
        <f t="shared" si="109"/>
        <v>2.4836E-2</v>
      </c>
      <c r="L653" s="15">
        <f t="shared" si="116"/>
        <v>1</v>
      </c>
      <c r="M653" s="1">
        <v>1</v>
      </c>
      <c r="N653" s="1"/>
      <c r="O653" s="15">
        <f t="shared" si="117"/>
        <v>313.14999999999998</v>
      </c>
      <c r="P653" s="15">
        <f t="shared" si="110"/>
        <v>40</v>
      </c>
      <c r="Q653" s="15">
        <f t="shared" si="118"/>
        <v>328.15</v>
      </c>
      <c r="R653" s="15">
        <f t="shared" si="111"/>
        <v>55</v>
      </c>
      <c r="S653" s="15">
        <v>8.6174000000000005E-5</v>
      </c>
      <c r="T653" s="15">
        <v>0.56000000000000005</v>
      </c>
      <c r="U653" s="15" t="s">
        <v>70</v>
      </c>
      <c r="V653" s="15">
        <v>1</v>
      </c>
      <c r="W653" s="15" t="s">
        <v>552</v>
      </c>
      <c r="X653" s="15">
        <f t="shared" si="112"/>
        <v>3.5503386874756586</v>
      </c>
      <c r="Y653" s="15" t="e">
        <f t="shared" si="119"/>
        <v>#DIV/0!</v>
      </c>
    </row>
    <row r="654" spans="2:25" hidden="1" x14ac:dyDescent="0.4">
      <c r="B654" s="1">
        <v>8</v>
      </c>
      <c r="C654" s="1" t="s">
        <v>59</v>
      </c>
      <c r="D654" s="1" t="s">
        <v>499</v>
      </c>
      <c r="E654" s="1" t="s">
        <v>4</v>
      </c>
      <c r="F654" s="1" t="s">
        <v>39</v>
      </c>
      <c r="G654" s="1">
        <v>2</v>
      </c>
      <c r="H654" s="1">
        <v>0.894764</v>
      </c>
      <c r="I654" s="1">
        <v>0.894764</v>
      </c>
      <c r="J654" s="1">
        <f t="shared" si="115"/>
        <v>2</v>
      </c>
      <c r="K654" s="1">
        <f t="shared" si="109"/>
        <v>1.789528</v>
      </c>
      <c r="L654" s="15">
        <f t="shared" si="116"/>
        <v>1</v>
      </c>
      <c r="M654" s="1">
        <v>1</v>
      </c>
      <c r="N654" s="1"/>
      <c r="O654" s="15">
        <f t="shared" si="117"/>
        <v>313.14999999999998</v>
      </c>
      <c r="P654" s="15">
        <f t="shared" si="110"/>
        <v>40</v>
      </c>
      <c r="Q654" s="15">
        <f t="shared" si="118"/>
        <v>328.15</v>
      </c>
      <c r="R654" s="15">
        <f t="shared" si="111"/>
        <v>55</v>
      </c>
      <c r="S654" s="15">
        <v>8.6174000000000005E-5</v>
      </c>
      <c r="T654" s="15">
        <v>0.35</v>
      </c>
      <c r="U654" s="15" t="s">
        <v>70</v>
      </c>
      <c r="V654" s="15">
        <v>1</v>
      </c>
      <c r="W654" s="15" t="s">
        <v>552</v>
      </c>
      <c r="X654" s="15">
        <f t="shared" si="112"/>
        <v>2.4876090457606721</v>
      </c>
      <c r="Y654" s="15" t="e">
        <f t="shared" si="119"/>
        <v>#DIV/0!</v>
      </c>
    </row>
    <row r="655" spans="2:25" hidden="1" x14ac:dyDescent="0.4">
      <c r="B655" s="1">
        <v>8</v>
      </c>
      <c r="C655" s="1" t="s">
        <v>59</v>
      </c>
      <c r="D655" s="1" t="s">
        <v>500</v>
      </c>
      <c r="E655" s="1" t="s">
        <v>4</v>
      </c>
      <c r="F655" s="1" t="s">
        <v>5</v>
      </c>
      <c r="G655" s="1">
        <v>1</v>
      </c>
      <c r="H655" s="1">
        <v>1.7833999999999999E-2</v>
      </c>
      <c r="I655" s="1">
        <v>3.5666999999999997E-2</v>
      </c>
      <c r="J655" s="1">
        <f t="shared" si="115"/>
        <v>2</v>
      </c>
      <c r="K655" s="1">
        <f t="shared" si="109"/>
        <v>7.1333999999999995E-2</v>
      </c>
      <c r="L655" s="15">
        <f t="shared" si="116"/>
        <v>1</v>
      </c>
      <c r="M655" s="1">
        <v>1</v>
      </c>
      <c r="N655" s="1"/>
      <c r="O655" s="15">
        <f t="shared" si="117"/>
        <v>313.14999999999998</v>
      </c>
      <c r="P655" s="15">
        <f t="shared" si="110"/>
        <v>40</v>
      </c>
      <c r="Q655" s="15">
        <f t="shared" si="118"/>
        <v>328.15</v>
      </c>
      <c r="R655" s="15">
        <f t="shared" si="111"/>
        <v>55</v>
      </c>
      <c r="S655" s="15">
        <v>8.6174000000000005E-5</v>
      </c>
      <c r="T655" s="15">
        <v>0.56000000000000005</v>
      </c>
      <c r="U655" s="15" t="s">
        <v>70</v>
      </c>
      <c r="V655" s="15">
        <v>1</v>
      </c>
      <c r="W655" s="15" t="s">
        <v>552</v>
      </c>
      <c r="X655" s="15">
        <f t="shared" si="112"/>
        <v>3.5503386874756586</v>
      </c>
      <c r="Y655" s="15" t="e">
        <f t="shared" si="119"/>
        <v>#DIV/0!</v>
      </c>
    </row>
    <row r="656" spans="2:25" hidden="1" x14ac:dyDescent="0.4">
      <c r="B656" s="1">
        <v>8</v>
      </c>
      <c r="C656" s="1" t="s">
        <v>59</v>
      </c>
      <c r="D656" s="1" t="s">
        <v>501</v>
      </c>
      <c r="E656" s="1" t="s">
        <v>4</v>
      </c>
      <c r="F656" s="1" t="s">
        <v>5</v>
      </c>
      <c r="G656" s="1">
        <v>1</v>
      </c>
      <c r="H656" s="1">
        <v>1.7833999999999999E-2</v>
      </c>
      <c r="I656" s="1">
        <v>1.7833999999999999E-2</v>
      </c>
      <c r="J656" s="1">
        <f t="shared" si="115"/>
        <v>2</v>
      </c>
      <c r="K656" s="1">
        <f t="shared" si="109"/>
        <v>3.5667999999999998E-2</v>
      </c>
      <c r="L656" s="15">
        <f t="shared" si="116"/>
        <v>1</v>
      </c>
      <c r="M656" s="1">
        <v>1</v>
      </c>
      <c r="N656" s="1"/>
      <c r="O656" s="15">
        <f t="shared" si="117"/>
        <v>313.14999999999998</v>
      </c>
      <c r="P656" s="15">
        <f t="shared" si="110"/>
        <v>40</v>
      </c>
      <c r="Q656" s="15">
        <f t="shared" si="118"/>
        <v>328.15</v>
      </c>
      <c r="R656" s="15">
        <f t="shared" si="111"/>
        <v>55</v>
      </c>
      <c r="S656" s="15">
        <v>8.6174000000000005E-5</v>
      </c>
      <c r="T656" s="15">
        <v>0.56000000000000005</v>
      </c>
      <c r="U656" s="15" t="s">
        <v>70</v>
      </c>
      <c r="V656" s="15">
        <v>1</v>
      </c>
      <c r="W656" s="15" t="s">
        <v>552</v>
      </c>
      <c r="X656" s="15">
        <f t="shared" si="112"/>
        <v>3.5503386874756586</v>
      </c>
      <c r="Y656" s="15" t="e">
        <f t="shared" si="119"/>
        <v>#DIV/0!</v>
      </c>
    </row>
    <row r="657" spans="2:25" hidden="1" x14ac:dyDescent="0.4">
      <c r="B657" s="1">
        <v>8</v>
      </c>
      <c r="C657" s="1" t="s">
        <v>59</v>
      </c>
      <c r="D657" s="1" t="s">
        <v>390</v>
      </c>
      <c r="E657" s="1" t="s">
        <v>4</v>
      </c>
      <c r="F657" s="1" t="s">
        <v>5</v>
      </c>
      <c r="G657" s="1">
        <v>1</v>
      </c>
      <c r="H657" s="1">
        <v>1.2418E-2</v>
      </c>
      <c r="I657" s="1">
        <v>1.2418E-2</v>
      </c>
      <c r="J657" s="1">
        <f t="shared" ref="J657:J688" si="120">$J$376</f>
        <v>2</v>
      </c>
      <c r="K657" s="1">
        <f t="shared" si="109"/>
        <v>2.4836E-2</v>
      </c>
      <c r="L657" s="15">
        <f t="shared" si="116"/>
        <v>1</v>
      </c>
      <c r="M657" s="1">
        <v>1</v>
      </c>
      <c r="N657" s="1"/>
      <c r="O657" s="15">
        <f t="shared" si="117"/>
        <v>313.14999999999998</v>
      </c>
      <c r="P657" s="15">
        <f t="shared" si="110"/>
        <v>40</v>
      </c>
      <c r="Q657" s="15">
        <f t="shared" si="118"/>
        <v>328.15</v>
      </c>
      <c r="R657" s="15">
        <f t="shared" si="111"/>
        <v>55</v>
      </c>
      <c r="S657" s="15">
        <v>8.6174000000000005E-5</v>
      </c>
      <c r="T657" s="15">
        <v>0.56000000000000005</v>
      </c>
      <c r="U657" s="15" t="s">
        <v>70</v>
      </c>
      <c r="V657" s="15">
        <v>1</v>
      </c>
      <c r="W657" s="15" t="s">
        <v>552</v>
      </c>
      <c r="X657" s="15">
        <f t="shared" si="112"/>
        <v>3.5503386874756586</v>
      </c>
      <c r="Y657" s="15" t="e">
        <f t="shared" si="119"/>
        <v>#DIV/0!</v>
      </c>
    </row>
    <row r="658" spans="2:25" hidden="1" x14ac:dyDescent="0.4">
      <c r="B658" s="1">
        <v>8</v>
      </c>
      <c r="C658" s="1" t="s">
        <v>59</v>
      </c>
      <c r="D658" s="1" t="s">
        <v>391</v>
      </c>
      <c r="E658" s="1" t="s">
        <v>4</v>
      </c>
      <c r="F658" s="1" t="s">
        <v>17</v>
      </c>
      <c r="G658" s="1">
        <v>1</v>
      </c>
      <c r="H658" s="1">
        <v>1.3927E-2</v>
      </c>
      <c r="I658" s="1">
        <v>1.3927E-2</v>
      </c>
      <c r="J658" s="1">
        <f t="shared" si="120"/>
        <v>2</v>
      </c>
      <c r="K658" s="1">
        <f t="shared" si="109"/>
        <v>2.7854E-2</v>
      </c>
      <c r="L658" s="15">
        <f t="shared" si="116"/>
        <v>1</v>
      </c>
      <c r="M658" s="1">
        <v>1</v>
      </c>
      <c r="N658" s="1"/>
      <c r="O658" s="15">
        <f t="shared" si="117"/>
        <v>313.14999999999998</v>
      </c>
      <c r="P658" s="15">
        <f t="shared" si="110"/>
        <v>40</v>
      </c>
      <c r="Q658" s="15">
        <f t="shared" si="118"/>
        <v>328.15</v>
      </c>
      <c r="R658" s="15">
        <f t="shared" si="111"/>
        <v>55</v>
      </c>
      <c r="S658" s="15">
        <v>8.6174000000000005E-5</v>
      </c>
      <c r="T658" s="1">
        <v>0.35</v>
      </c>
      <c r="U658" s="15" t="s">
        <v>70</v>
      </c>
      <c r="V658" s="15">
        <v>1</v>
      </c>
      <c r="W658" s="15" t="s">
        <v>552</v>
      </c>
      <c r="X658" s="15">
        <f t="shared" si="112"/>
        <v>2.4876090457606721</v>
      </c>
      <c r="Y658" s="15" t="e">
        <f t="shared" si="119"/>
        <v>#DIV/0!</v>
      </c>
    </row>
    <row r="659" spans="2:25" hidden="1" x14ac:dyDescent="0.4">
      <c r="B659" s="1">
        <v>8</v>
      </c>
      <c r="C659" s="1" t="s">
        <v>59</v>
      </c>
      <c r="D659" s="1" t="s">
        <v>393</v>
      </c>
      <c r="E659" s="1" t="s">
        <v>4</v>
      </c>
      <c r="F659" s="1" t="s">
        <v>5</v>
      </c>
      <c r="G659" s="1">
        <v>1</v>
      </c>
      <c r="H659" s="1">
        <v>3.4820999999999998E-2</v>
      </c>
      <c r="I659" s="1">
        <v>3.4820999999999998E-2</v>
      </c>
      <c r="J659" s="1">
        <f t="shared" si="120"/>
        <v>2</v>
      </c>
      <c r="K659" s="1">
        <f t="shared" si="109"/>
        <v>6.9641999999999996E-2</v>
      </c>
      <c r="L659" s="15">
        <f t="shared" si="116"/>
        <v>1</v>
      </c>
      <c r="M659" s="1">
        <v>1</v>
      </c>
      <c r="N659" s="1"/>
      <c r="O659" s="15">
        <f t="shared" si="117"/>
        <v>313.14999999999998</v>
      </c>
      <c r="P659" s="15">
        <f t="shared" si="110"/>
        <v>40</v>
      </c>
      <c r="Q659" s="15">
        <f t="shared" si="118"/>
        <v>328.15</v>
      </c>
      <c r="R659" s="15">
        <f t="shared" si="111"/>
        <v>55</v>
      </c>
      <c r="S659" s="15">
        <v>8.6174000000000005E-5</v>
      </c>
      <c r="T659" s="15">
        <v>0.56000000000000005</v>
      </c>
      <c r="U659" s="15" t="s">
        <v>70</v>
      </c>
      <c r="V659" s="15">
        <v>1</v>
      </c>
      <c r="W659" s="15" t="s">
        <v>552</v>
      </c>
      <c r="X659" s="15">
        <f t="shared" si="112"/>
        <v>3.5503386874756586</v>
      </c>
      <c r="Y659" s="15" t="e">
        <f t="shared" si="119"/>
        <v>#DIV/0!</v>
      </c>
    </row>
    <row r="660" spans="2:25" hidden="1" x14ac:dyDescent="0.4">
      <c r="B660" s="1">
        <v>8</v>
      </c>
      <c r="C660" s="1" t="s">
        <v>59</v>
      </c>
      <c r="D660" s="1" t="s">
        <v>394</v>
      </c>
      <c r="E660" s="1" t="s">
        <v>6</v>
      </c>
      <c r="F660" s="1" t="s">
        <v>35</v>
      </c>
      <c r="G660" s="1">
        <v>1</v>
      </c>
      <c r="H660" s="1">
        <v>7.4999999999999997E-2</v>
      </c>
      <c r="I660" s="1">
        <v>7.4999999999999997E-2</v>
      </c>
      <c r="J660" s="1">
        <f t="shared" si="120"/>
        <v>2</v>
      </c>
      <c r="K660" s="1">
        <f t="shared" si="109"/>
        <v>0.15</v>
      </c>
      <c r="L660" s="15">
        <f t="shared" si="116"/>
        <v>1</v>
      </c>
      <c r="M660" s="1">
        <v>1</v>
      </c>
      <c r="N660" s="1"/>
      <c r="O660" s="15">
        <f t="shared" si="117"/>
        <v>313.14999999999998</v>
      </c>
      <c r="P660" s="15">
        <f t="shared" si="110"/>
        <v>40</v>
      </c>
      <c r="Q660" s="15">
        <f t="shared" si="118"/>
        <v>328.15</v>
      </c>
      <c r="R660" s="15">
        <f t="shared" si="111"/>
        <v>55</v>
      </c>
      <c r="S660" s="15">
        <v>8.6174000000000005E-5</v>
      </c>
      <c r="T660" s="15">
        <v>0.7</v>
      </c>
      <c r="U660" s="15" t="s">
        <v>70</v>
      </c>
      <c r="V660" s="15">
        <v>3</v>
      </c>
      <c r="W660" s="15" t="s">
        <v>551</v>
      </c>
      <c r="X660" s="15">
        <f t="shared" si="112"/>
        <v>8.508773301256694</v>
      </c>
      <c r="Y660" s="15" t="e">
        <f t="shared" si="119"/>
        <v>#DIV/0!</v>
      </c>
    </row>
    <row r="661" spans="2:25" hidden="1" x14ac:dyDescent="0.4">
      <c r="B661" s="1">
        <v>8</v>
      </c>
      <c r="C661" s="1" t="s">
        <v>59</v>
      </c>
      <c r="D661" s="1" t="s">
        <v>541</v>
      </c>
      <c r="E661" s="1" t="s">
        <v>512</v>
      </c>
      <c r="F661" s="1" t="s">
        <v>512</v>
      </c>
      <c r="G661" s="1">
        <v>2</v>
      </c>
      <c r="H661" s="1">
        <v>0.48730000000000001</v>
      </c>
      <c r="I661" s="1">
        <v>0.48730000000000001</v>
      </c>
      <c r="J661" s="1">
        <f t="shared" si="120"/>
        <v>2</v>
      </c>
      <c r="K661" s="1">
        <f t="shared" ref="K661:K708" si="121">I661*J661</f>
        <v>0.97460000000000002</v>
      </c>
      <c r="L661" s="15">
        <f t="shared" si="116"/>
        <v>1</v>
      </c>
      <c r="M661" s="1">
        <v>1</v>
      </c>
      <c r="N661" s="1"/>
      <c r="O661" s="15">
        <f t="shared" si="117"/>
        <v>313.14999999999998</v>
      </c>
      <c r="P661" s="15">
        <f t="shared" si="110"/>
        <v>40</v>
      </c>
      <c r="Q661" s="15">
        <f t="shared" si="118"/>
        <v>328.15</v>
      </c>
      <c r="R661" s="15">
        <f t="shared" si="111"/>
        <v>55</v>
      </c>
      <c r="S661" s="15">
        <v>8.6174000000000005E-5</v>
      </c>
      <c r="T661" s="15">
        <v>0.56000000000000005</v>
      </c>
      <c r="U661" s="15" t="s">
        <v>70</v>
      </c>
      <c r="V661" s="15">
        <v>3</v>
      </c>
      <c r="W661" s="15" t="s">
        <v>551</v>
      </c>
      <c r="X661" s="15">
        <f t="shared" si="112"/>
        <v>6.7123590810086675</v>
      </c>
      <c r="Y661" s="15" t="e">
        <f t="shared" si="119"/>
        <v>#DIV/0!</v>
      </c>
    </row>
    <row r="662" spans="2:25" hidden="1" x14ac:dyDescent="0.4">
      <c r="B662" s="1">
        <v>8</v>
      </c>
      <c r="C662" s="1" t="s">
        <v>59</v>
      </c>
      <c r="D662" s="1" t="s">
        <v>395</v>
      </c>
      <c r="E662" s="1" t="s">
        <v>4</v>
      </c>
      <c r="F662" s="1" t="s">
        <v>5</v>
      </c>
      <c r="G662" s="1">
        <v>2</v>
      </c>
      <c r="H662" s="1">
        <v>2.5309000000000002E-2</v>
      </c>
      <c r="I662" s="1">
        <v>5.0618000000000003E-2</v>
      </c>
      <c r="J662" s="1">
        <f t="shared" si="120"/>
        <v>2</v>
      </c>
      <c r="K662" s="1">
        <f t="shared" si="121"/>
        <v>0.10123600000000001</v>
      </c>
      <c r="L662" s="15">
        <f t="shared" si="116"/>
        <v>1</v>
      </c>
      <c r="M662" s="1">
        <v>1</v>
      </c>
      <c r="N662" s="1"/>
      <c r="O662" s="15">
        <f t="shared" si="117"/>
        <v>313.14999999999998</v>
      </c>
      <c r="P662" s="15">
        <f t="shared" si="110"/>
        <v>40</v>
      </c>
      <c r="Q662" s="15">
        <f t="shared" si="118"/>
        <v>328.15</v>
      </c>
      <c r="R662" s="15">
        <f t="shared" si="111"/>
        <v>55</v>
      </c>
      <c r="S662" s="15">
        <v>8.6174000000000005E-5</v>
      </c>
      <c r="T662" s="15">
        <v>0.56000000000000005</v>
      </c>
      <c r="U662" s="15" t="s">
        <v>70</v>
      </c>
      <c r="V662" s="15">
        <v>1</v>
      </c>
      <c r="W662" s="15" t="s">
        <v>552</v>
      </c>
      <c r="X662" s="15">
        <f t="shared" si="112"/>
        <v>3.5503386874756586</v>
      </c>
      <c r="Y662" s="15" t="e">
        <f t="shared" si="119"/>
        <v>#DIV/0!</v>
      </c>
    </row>
    <row r="663" spans="2:25" hidden="1" x14ac:dyDescent="0.4">
      <c r="B663" s="1">
        <v>8</v>
      </c>
      <c r="C663" s="1" t="s">
        <v>59</v>
      </c>
      <c r="D663" s="1" t="s">
        <v>396</v>
      </c>
      <c r="E663" s="1" t="s">
        <v>4</v>
      </c>
      <c r="F663" s="1" t="s">
        <v>5</v>
      </c>
      <c r="G663" s="1">
        <v>2</v>
      </c>
      <c r="H663" s="1">
        <v>0.30589</v>
      </c>
      <c r="I663" s="1">
        <v>0.61177899999999996</v>
      </c>
      <c r="J663" s="1">
        <f t="shared" si="120"/>
        <v>2</v>
      </c>
      <c r="K663" s="1">
        <f t="shared" si="121"/>
        <v>1.2235579999999999</v>
      </c>
      <c r="L663" s="15">
        <f t="shared" si="116"/>
        <v>1</v>
      </c>
      <c r="M663" s="1">
        <v>1</v>
      </c>
      <c r="N663" s="1"/>
      <c r="O663" s="15">
        <f t="shared" si="117"/>
        <v>313.14999999999998</v>
      </c>
      <c r="P663" s="15">
        <f t="shared" si="110"/>
        <v>40</v>
      </c>
      <c r="Q663" s="15">
        <f t="shared" si="118"/>
        <v>328.15</v>
      </c>
      <c r="R663" s="15">
        <f t="shared" si="111"/>
        <v>55</v>
      </c>
      <c r="S663" s="15">
        <v>8.6174000000000005E-5</v>
      </c>
      <c r="T663" s="15">
        <v>0.56000000000000005</v>
      </c>
      <c r="U663" s="15" t="s">
        <v>70</v>
      </c>
      <c r="V663" s="15">
        <v>1</v>
      </c>
      <c r="W663" s="15" t="s">
        <v>552</v>
      </c>
      <c r="X663" s="15">
        <f t="shared" si="112"/>
        <v>3.5503386874756586</v>
      </c>
      <c r="Y663" s="15" t="e">
        <f t="shared" si="119"/>
        <v>#DIV/0!</v>
      </c>
    </row>
    <row r="664" spans="2:25" hidden="1" x14ac:dyDescent="0.4">
      <c r="B664" s="1">
        <v>8</v>
      </c>
      <c r="C664" s="1" t="s">
        <v>59</v>
      </c>
      <c r="D664" s="1" t="s">
        <v>397</v>
      </c>
      <c r="E664" s="1" t="s">
        <v>4</v>
      </c>
      <c r="F664" s="1" t="s">
        <v>5</v>
      </c>
      <c r="G664" s="1">
        <v>1</v>
      </c>
      <c r="H664" s="1">
        <v>0.176647</v>
      </c>
      <c r="I664" s="1">
        <v>0.353294</v>
      </c>
      <c r="J664" s="1">
        <f t="shared" si="120"/>
        <v>2</v>
      </c>
      <c r="K664" s="1">
        <f t="shared" si="121"/>
        <v>0.70658799999999999</v>
      </c>
      <c r="L664" s="15">
        <f t="shared" si="116"/>
        <v>1</v>
      </c>
      <c r="M664" s="1">
        <v>1</v>
      </c>
      <c r="N664" s="1"/>
      <c r="O664" s="15">
        <f t="shared" si="117"/>
        <v>313.14999999999998</v>
      </c>
      <c r="P664" s="15">
        <f t="shared" ref="P664:P708" si="122">$H$11</f>
        <v>40</v>
      </c>
      <c r="Q664" s="15">
        <f t="shared" si="118"/>
        <v>328.15</v>
      </c>
      <c r="R664" s="15">
        <f t="shared" ref="R664:R708" si="123">$I$11</f>
        <v>55</v>
      </c>
      <c r="S664" s="15">
        <v>8.6174000000000005E-5</v>
      </c>
      <c r="T664" s="15">
        <v>0.56000000000000005</v>
      </c>
      <c r="U664" s="15" t="s">
        <v>70</v>
      </c>
      <c r="V664" s="15">
        <v>1</v>
      </c>
      <c r="W664" s="15" t="s">
        <v>552</v>
      </c>
      <c r="X664" s="15">
        <f t="shared" ref="X664:X708" si="124">EXP((T664/S664)*(1/O664-1/Q664))*((R664/P664)^V664)</f>
        <v>3.5503386874756586</v>
      </c>
      <c r="Y664" s="15" t="e">
        <f t="shared" si="119"/>
        <v>#DIV/0!</v>
      </c>
    </row>
    <row r="665" spans="2:25" hidden="1" x14ac:dyDescent="0.4">
      <c r="B665" s="1">
        <v>8</v>
      </c>
      <c r="C665" s="1" t="s">
        <v>59</v>
      </c>
      <c r="D665" s="1" t="s">
        <v>398</v>
      </c>
      <c r="E665" s="1" t="s">
        <v>4</v>
      </c>
      <c r="F665" s="1" t="s">
        <v>5</v>
      </c>
      <c r="G665" s="1">
        <v>1</v>
      </c>
      <c r="H665" s="1">
        <v>5.6866E-2</v>
      </c>
      <c r="I665" s="1">
        <v>5.6866E-2</v>
      </c>
      <c r="J665" s="1">
        <f t="shared" si="120"/>
        <v>2</v>
      </c>
      <c r="K665" s="1">
        <f t="shared" si="121"/>
        <v>0.113732</v>
      </c>
      <c r="L665" s="15">
        <f t="shared" si="116"/>
        <v>1</v>
      </c>
      <c r="M665" s="1">
        <v>1</v>
      </c>
      <c r="N665" s="1"/>
      <c r="O665" s="15">
        <f t="shared" si="117"/>
        <v>313.14999999999998</v>
      </c>
      <c r="P665" s="15">
        <f t="shared" si="122"/>
        <v>40</v>
      </c>
      <c r="Q665" s="15">
        <f t="shared" si="118"/>
        <v>328.15</v>
      </c>
      <c r="R665" s="15">
        <f t="shared" si="123"/>
        <v>55</v>
      </c>
      <c r="S665" s="15">
        <v>8.6174000000000005E-5</v>
      </c>
      <c r="T665" s="15">
        <v>0.56000000000000005</v>
      </c>
      <c r="U665" s="15" t="s">
        <v>70</v>
      </c>
      <c r="V665" s="15">
        <v>1</v>
      </c>
      <c r="W665" s="15" t="s">
        <v>552</v>
      </c>
      <c r="X665" s="15">
        <f t="shared" si="124"/>
        <v>3.5503386874756586</v>
      </c>
      <c r="Y665" s="15" t="e">
        <f t="shared" si="119"/>
        <v>#DIV/0!</v>
      </c>
    </row>
    <row r="666" spans="2:25" hidden="1" x14ac:dyDescent="0.4">
      <c r="B666" s="1">
        <v>8</v>
      </c>
      <c r="C666" s="1" t="s">
        <v>59</v>
      </c>
      <c r="D666" s="1" t="s">
        <v>399</v>
      </c>
      <c r="E666" s="1" t="s">
        <v>4</v>
      </c>
      <c r="F666" s="1" t="s">
        <v>5</v>
      </c>
      <c r="G666" s="1">
        <v>1</v>
      </c>
      <c r="H666" s="1">
        <v>0.30589</v>
      </c>
      <c r="I666" s="1">
        <v>0.30589</v>
      </c>
      <c r="J666" s="1">
        <f t="shared" si="120"/>
        <v>2</v>
      </c>
      <c r="K666" s="1">
        <f t="shared" si="121"/>
        <v>0.61177999999999999</v>
      </c>
      <c r="L666" s="15">
        <f t="shared" si="116"/>
        <v>1</v>
      </c>
      <c r="M666" s="1">
        <v>1</v>
      </c>
      <c r="N666" s="1"/>
      <c r="O666" s="15">
        <f t="shared" si="117"/>
        <v>313.14999999999998</v>
      </c>
      <c r="P666" s="15">
        <f t="shared" si="122"/>
        <v>40</v>
      </c>
      <c r="Q666" s="15">
        <f t="shared" si="118"/>
        <v>328.15</v>
      </c>
      <c r="R666" s="15">
        <f t="shared" si="123"/>
        <v>55</v>
      </c>
      <c r="S666" s="15">
        <v>8.6174000000000005E-5</v>
      </c>
      <c r="T666" s="15">
        <v>0.56000000000000005</v>
      </c>
      <c r="U666" s="15" t="s">
        <v>70</v>
      </c>
      <c r="V666" s="15">
        <v>1</v>
      </c>
      <c r="W666" s="15" t="s">
        <v>552</v>
      </c>
      <c r="X666" s="15">
        <f t="shared" si="124"/>
        <v>3.5503386874756586</v>
      </c>
      <c r="Y666" s="15" t="e">
        <f t="shared" si="119"/>
        <v>#DIV/0!</v>
      </c>
    </row>
    <row r="667" spans="2:25" hidden="1" x14ac:dyDescent="0.4">
      <c r="B667" s="1">
        <v>8</v>
      </c>
      <c r="C667" s="1" t="s">
        <v>59</v>
      </c>
      <c r="D667" s="1" t="s">
        <v>400</v>
      </c>
      <c r="E667" s="1" t="s">
        <v>4</v>
      </c>
      <c r="F667" s="1" t="s">
        <v>17</v>
      </c>
      <c r="G667" s="1">
        <v>1</v>
      </c>
      <c r="H667" s="1">
        <v>1.3927E-2</v>
      </c>
      <c r="I667" s="1">
        <v>1.3927E-2</v>
      </c>
      <c r="J667" s="1">
        <f t="shared" si="120"/>
        <v>2</v>
      </c>
      <c r="K667" s="1">
        <f t="shared" si="121"/>
        <v>2.7854E-2</v>
      </c>
      <c r="L667" s="15">
        <f t="shared" si="116"/>
        <v>1</v>
      </c>
      <c r="M667" s="1">
        <v>1</v>
      </c>
      <c r="N667" s="1"/>
      <c r="O667" s="15">
        <f t="shared" si="117"/>
        <v>313.14999999999998</v>
      </c>
      <c r="P667" s="15">
        <f t="shared" si="122"/>
        <v>40</v>
      </c>
      <c r="Q667" s="15">
        <f t="shared" si="118"/>
        <v>328.15</v>
      </c>
      <c r="R667" s="15">
        <f t="shared" si="123"/>
        <v>55</v>
      </c>
      <c r="S667" s="15">
        <v>8.6174000000000005E-5</v>
      </c>
      <c r="T667" s="1">
        <v>0.35</v>
      </c>
      <c r="U667" s="15" t="s">
        <v>70</v>
      </c>
      <c r="V667" s="15">
        <v>1</v>
      </c>
      <c r="W667" s="15" t="s">
        <v>552</v>
      </c>
      <c r="X667" s="15">
        <f t="shared" si="124"/>
        <v>2.4876090457606721</v>
      </c>
      <c r="Y667" s="15" t="e">
        <f t="shared" si="119"/>
        <v>#DIV/0!</v>
      </c>
    </row>
    <row r="668" spans="2:25" hidden="1" x14ac:dyDescent="0.4">
      <c r="B668" s="1">
        <v>8</v>
      </c>
      <c r="C668" s="1" t="s">
        <v>59</v>
      </c>
      <c r="D668" s="1" t="s">
        <v>380</v>
      </c>
      <c r="E668" s="1" t="s">
        <v>4</v>
      </c>
      <c r="F668" s="1" t="s">
        <v>18</v>
      </c>
      <c r="G668" s="1">
        <v>2</v>
      </c>
      <c r="H668" s="1">
        <v>1.9257E-2</v>
      </c>
      <c r="I668" s="1">
        <v>1.9257E-2</v>
      </c>
      <c r="J668" s="1">
        <f t="shared" si="120"/>
        <v>2</v>
      </c>
      <c r="K668" s="1">
        <f t="shared" si="121"/>
        <v>3.8514E-2</v>
      </c>
      <c r="L668" s="15">
        <f t="shared" si="116"/>
        <v>1</v>
      </c>
      <c r="M668" s="1">
        <v>1</v>
      </c>
      <c r="N668" s="1"/>
      <c r="O668" s="15">
        <f t="shared" si="117"/>
        <v>313.14999999999998</v>
      </c>
      <c r="P668" s="15">
        <f t="shared" si="122"/>
        <v>40</v>
      </c>
      <c r="Q668" s="15">
        <f t="shared" si="118"/>
        <v>328.15</v>
      </c>
      <c r="R668" s="15">
        <f t="shared" si="123"/>
        <v>55</v>
      </c>
      <c r="S668" s="15">
        <v>8.6174000000000005E-5</v>
      </c>
      <c r="T668" s="15">
        <v>0.35</v>
      </c>
      <c r="U668" s="15" t="s">
        <v>70</v>
      </c>
      <c r="V668" s="15">
        <v>1</v>
      </c>
      <c r="W668" s="15" t="s">
        <v>552</v>
      </c>
      <c r="X668" s="15">
        <f t="shared" si="124"/>
        <v>2.4876090457606721</v>
      </c>
      <c r="Y668" s="15" t="e">
        <f t="shared" si="119"/>
        <v>#DIV/0!</v>
      </c>
    </row>
    <row r="669" spans="2:25" hidden="1" x14ac:dyDescent="0.4">
      <c r="B669" s="1">
        <v>8</v>
      </c>
      <c r="C669" s="1" t="s">
        <v>74</v>
      </c>
      <c r="D669" s="1" t="s">
        <v>402</v>
      </c>
      <c r="E669" s="1" t="s">
        <v>13</v>
      </c>
      <c r="F669" s="1" t="s">
        <v>519</v>
      </c>
      <c r="G669" s="1">
        <v>1</v>
      </c>
      <c r="H669" s="1">
        <v>0.43653900000000001</v>
      </c>
      <c r="I669" s="1">
        <v>0.87307800000000002</v>
      </c>
      <c r="J669" s="1">
        <f t="shared" si="120"/>
        <v>2</v>
      </c>
      <c r="K669" s="1">
        <f t="shared" si="121"/>
        <v>1.746156</v>
      </c>
      <c r="L669" s="15">
        <f t="shared" si="116"/>
        <v>1</v>
      </c>
      <c r="M669" s="1">
        <v>1</v>
      </c>
      <c r="N669" s="1"/>
      <c r="O669" s="15">
        <f t="shared" si="117"/>
        <v>313.14999999999998</v>
      </c>
      <c r="P669" s="15">
        <f t="shared" si="122"/>
        <v>40</v>
      </c>
      <c r="Q669" s="15">
        <f t="shared" si="118"/>
        <v>328.15</v>
      </c>
      <c r="R669" s="15">
        <f t="shared" si="123"/>
        <v>55</v>
      </c>
      <c r="S669" s="15">
        <v>8.6174000000000005E-5</v>
      </c>
      <c r="T669" s="15">
        <v>0.4</v>
      </c>
      <c r="U669" s="15" t="s">
        <v>70</v>
      </c>
      <c r="V669" s="15">
        <v>3</v>
      </c>
      <c r="W669" s="15" t="s">
        <v>551</v>
      </c>
      <c r="X669" s="15">
        <f t="shared" si="124"/>
        <v>5.1188252000049976</v>
      </c>
      <c r="Y669" s="15" t="e">
        <f t="shared" si="119"/>
        <v>#DIV/0!</v>
      </c>
    </row>
    <row r="670" spans="2:25" hidden="1" x14ac:dyDescent="0.4">
      <c r="B670" s="1">
        <v>8</v>
      </c>
      <c r="C670" s="1" t="s">
        <v>50</v>
      </c>
      <c r="D670" s="1" t="s">
        <v>502</v>
      </c>
      <c r="E670" s="1" t="s">
        <v>19</v>
      </c>
      <c r="F670" s="1" t="s">
        <v>20</v>
      </c>
      <c r="G670" s="1">
        <v>1</v>
      </c>
      <c r="H670" s="1">
        <v>0.220772</v>
      </c>
      <c r="I670" s="1">
        <v>0.220772</v>
      </c>
      <c r="J670" s="1">
        <f t="shared" si="120"/>
        <v>2</v>
      </c>
      <c r="K670" s="1">
        <f t="shared" si="121"/>
        <v>0.44154399999999999</v>
      </c>
      <c r="L670" s="15">
        <f t="shared" si="116"/>
        <v>1</v>
      </c>
      <c r="M670" s="1">
        <v>1</v>
      </c>
      <c r="N670" s="1"/>
      <c r="O670" s="15">
        <f t="shared" si="117"/>
        <v>313.14999999999998</v>
      </c>
      <c r="P670" s="15">
        <f t="shared" si="122"/>
        <v>40</v>
      </c>
      <c r="Q670" s="15">
        <f t="shared" si="118"/>
        <v>328.15</v>
      </c>
      <c r="R670" s="15">
        <f t="shared" si="123"/>
        <v>55</v>
      </c>
      <c r="S670" s="15">
        <v>8.6174000000000005E-5</v>
      </c>
      <c r="T670" s="15">
        <v>0.56000000000000005</v>
      </c>
      <c r="U670" s="15" t="s">
        <v>70</v>
      </c>
      <c r="V670" s="15">
        <v>3</v>
      </c>
      <c r="W670" s="15" t="s">
        <v>551</v>
      </c>
      <c r="X670" s="15">
        <f t="shared" si="124"/>
        <v>6.7123590810086675</v>
      </c>
      <c r="Y670" s="15" t="e">
        <f t="shared" si="119"/>
        <v>#DIV/0!</v>
      </c>
    </row>
    <row r="671" spans="2:25" x14ac:dyDescent="0.4">
      <c r="B671" s="2">
        <v>6</v>
      </c>
      <c r="C671" s="2" t="s">
        <v>118</v>
      </c>
      <c r="D671" s="2" t="s">
        <v>503</v>
      </c>
      <c r="E671" s="2" t="s">
        <v>512</v>
      </c>
      <c r="F671" s="2" t="s">
        <v>512</v>
      </c>
      <c r="G671" s="2">
        <v>1</v>
      </c>
      <c r="H671" s="2">
        <v>0.51364299999999996</v>
      </c>
      <c r="I671" s="2">
        <v>0.51364299999999996</v>
      </c>
      <c r="J671" s="2">
        <f t="shared" si="120"/>
        <v>2</v>
      </c>
      <c r="K671" s="2">
        <f t="shared" si="121"/>
        <v>1.0272859999999999</v>
      </c>
      <c r="L671" s="2" t="s">
        <v>528</v>
      </c>
      <c r="M671" s="2">
        <v>0</v>
      </c>
      <c r="N671" s="1"/>
      <c r="O671" s="15"/>
      <c r="P671" s="15"/>
      <c r="Q671" s="15"/>
      <c r="R671" s="15"/>
      <c r="S671" s="15"/>
      <c r="T671" s="1"/>
      <c r="U671" s="1"/>
      <c r="V671" s="15"/>
      <c r="W671" s="15"/>
      <c r="X671" s="15"/>
      <c r="Y671" s="15"/>
    </row>
    <row r="672" spans="2:25" hidden="1" x14ac:dyDescent="0.4">
      <c r="B672" s="1">
        <v>7</v>
      </c>
      <c r="C672" s="1" t="s">
        <v>74</v>
      </c>
      <c r="D672" s="1" t="s">
        <v>410</v>
      </c>
      <c r="E672" s="1" t="s">
        <v>13</v>
      </c>
      <c r="F672" s="1" t="s">
        <v>14</v>
      </c>
      <c r="G672" s="1">
        <v>1</v>
      </c>
      <c r="H672" s="1">
        <v>0.50202000000000002</v>
      </c>
      <c r="I672" s="1">
        <v>0.50202000000000002</v>
      </c>
      <c r="J672" s="1">
        <f t="shared" si="120"/>
        <v>2</v>
      </c>
      <c r="K672" s="1">
        <f t="shared" si="121"/>
        <v>1.00404</v>
      </c>
      <c r="L672" s="15">
        <f t="shared" si="116"/>
        <v>1</v>
      </c>
      <c r="M672" s="1">
        <v>1</v>
      </c>
      <c r="N672" s="1"/>
      <c r="O672" s="15">
        <f>$H$9+273.15</f>
        <v>313.14999999999998</v>
      </c>
      <c r="P672" s="15">
        <f t="shared" si="122"/>
        <v>40</v>
      </c>
      <c r="Q672" s="15">
        <f>$I$9+273.15</f>
        <v>328.15</v>
      </c>
      <c r="R672" s="15">
        <f t="shared" si="123"/>
        <v>55</v>
      </c>
      <c r="S672" s="15">
        <v>8.6174000000000005E-5</v>
      </c>
      <c r="T672" s="15">
        <v>0.4</v>
      </c>
      <c r="U672" s="15" t="s">
        <v>70</v>
      </c>
      <c r="V672" s="15">
        <v>3</v>
      </c>
      <c r="W672" s="15" t="s">
        <v>551</v>
      </c>
      <c r="X672" s="15">
        <f t="shared" si="124"/>
        <v>5.1188252000049976</v>
      </c>
      <c r="Y672" s="15" t="e">
        <f t="shared" si="119"/>
        <v>#DIV/0!</v>
      </c>
    </row>
    <row r="673" spans="2:25" hidden="1" x14ac:dyDescent="0.4">
      <c r="B673" s="1">
        <v>7</v>
      </c>
      <c r="C673" s="1" t="s">
        <v>74</v>
      </c>
      <c r="D673" s="1" t="s">
        <v>411</v>
      </c>
      <c r="E673" s="1" t="s">
        <v>13</v>
      </c>
      <c r="F673" s="1" t="s">
        <v>14</v>
      </c>
      <c r="G673" s="1">
        <v>1</v>
      </c>
      <c r="H673" s="1">
        <v>1.0913000000000001E-2</v>
      </c>
      <c r="I673" s="1">
        <v>1.0913000000000001E-2</v>
      </c>
      <c r="J673" s="1">
        <f t="shared" si="120"/>
        <v>2</v>
      </c>
      <c r="K673" s="1">
        <f t="shared" si="121"/>
        <v>2.1826000000000002E-2</v>
      </c>
      <c r="L673" s="15">
        <f t="shared" si="116"/>
        <v>1</v>
      </c>
      <c r="M673" s="1">
        <v>1</v>
      </c>
      <c r="N673" s="1"/>
      <c r="O673" s="15">
        <f>$H$9+273.15</f>
        <v>313.14999999999998</v>
      </c>
      <c r="P673" s="15">
        <f t="shared" si="122"/>
        <v>40</v>
      </c>
      <c r="Q673" s="15">
        <f>$I$9+273.15</f>
        <v>328.15</v>
      </c>
      <c r="R673" s="15">
        <f t="shared" si="123"/>
        <v>55</v>
      </c>
      <c r="S673" s="15">
        <v>8.6174000000000005E-5</v>
      </c>
      <c r="T673" s="15">
        <v>0.4</v>
      </c>
      <c r="U673" s="15" t="s">
        <v>70</v>
      </c>
      <c r="V673" s="15">
        <v>3</v>
      </c>
      <c r="W673" s="15" t="s">
        <v>551</v>
      </c>
      <c r="X673" s="15">
        <f t="shared" si="124"/>
        <v>5.1188252000049976</v>
      </c>
      <c r="Y673" s="15" t="e">
        <f t="shared" si="119"/>
        <v>#DIV/0!</v>
      </c>
    </row>
    <row r="674" spans="2:25" x14ac:dyDescent="0.4">
      <c r="B674" s="2">
        <v>6</v>
      </c>
      <c r="C674" s="2" t="s">
        <v>119</v>
      </c>
      <c r="D674" s="2" t="s">
        <v>504</v>
      </c>
      <c r="E674" s="2" t="s">
        <v>512</v>
      </c>
      <c r="F674" s="2" t="s">
        <v>512</v>
      </c>
      <c r="G674" s="2">
        <v>1</v>
      </c>
      <c r="H674" s="2">
        <v>0.51364299999999996</v>
      </c>
      <c r="I674" s="2">
        <v>0.51364299999999996</v>
      </c>
      <c r="J674" s="2">
        <f t="shared" si="120"/>
        <v>2</v>
      </c>
      <c r="K674" s="2">
        <f t="shared" si="121"/>
        <v>1.0272859999999999</v>
      </c>
      <c r="L674" s="2" t="s">
        <v>528</v>
      </c>
      <c r="M674" s="2">
        <v>0</v>
      </c>
      <c r="N674" s="1"/>
      <c r="O674" s="15"/>
      <c r="P674" s="15"/>
      <c r="Q674" s="15"/>
      <c r="R674" s="15"/>
      <c r="S674" s="15"/>
      <c r="T674" s="1"/>
      <c r="U674" s="1"/>
      <c r="V674" s="15"/>
      <c r="W674" s="15"/>
      <c r="X674" s="15"/>
      <c r="Y674" s="15"/>
    </row>
    <row r="675" spans="2:25" hidden="1" x14ac:dyDescent="0.4">
      <c r="B675" s="1">
        <v>7</v>
      </c>
      <c r="C675" s="1" t="s">
        <v>74</v>
      </c>
      <c r="D675" s="1" t="s">
        <v>186</v>
      </c>
      <c r="E675" s="1" t="s">
        <v>13</v>
      </c>
      <c r="F675" s="1" t="s">
        <v>14</v>
      </c>
      <c r="G675" s="1">
        <v>1</v>
      </c>
      <c r="H675" s="1">
        <v>0.50202000000000002</v>
      </c>
      <c r="I675" s="1">
        <v>0.50202000000000002</v>
      </c>
      <c r="J675" s="1">
        <f t="shared" si="120"/>
        <v>2</v>
      </c>
      <c r="K675" s="1">
        <f t="shared" si="121"/>
        <v>1.00404</v>
      </c>
      <c r="L675" s="15">
        <f t="shared" si="116"/>
        <v>1</v>
      </c>
      <c r="M675" s="1">
        <v>1</v>
      </c>
      <c r="N675" s="1"/>
      <c r="O675" s="15">
        <f>$H$9+273.15</f>
        <v>313.14999999999998</v>
      </c>
      <c r="P675" s="15">
        <f t="shared" si="122"/>
        <v>40</v>
      </c>
      <c r="Q675" s="15">
        <f>$I$9+273.15</f>
        <v>328.15</v>
      </c>
      <c r="R675" s="15">
        <f t="shared" si="123"/>
        <v>55</v>
      </c>
      <c r="S675" s="15">
        <v>8.6174000000000005E-5</v>
      </c>
      <c r="T675" s="15">
        <v>0.4</v>
      </c>
      <c r="U675" s="15" t="s">
        <v>70</v>
      </c>
      <c r="V675" s="15">
        <v>3</v>
      </c>
      <c r="W675" s="15" t="s">
        <v>551</v>
      </c>
      <c r="X675" s="15">
        <f t="shared" si="124"/>
        <v>5.1188252000049976</v>
      </c>
      <c r="Y675" s="15" t="e">
        <f t="shared" si="119"/>
        <v>#DIV/0!</v>
      </c>
    </row>
    <row r="676" spans="2:25" hidden="1" x14ac:dyDescent="0.4">
      <c r="B676" s="1">
        <v>7</v>
      </c>
      <c r="C676" s="1" t="s">
        <v>74</v>
      </c>
      <c r="D676" s="1" t="s">
        <v>505</v>
      </c>
      <c r="E676" s="1" t="s">
        <v>13</v>
      </c>
      <c r="F676" s="1" t="s">
        <v>14</v>
      </c>
      <c r="G676" s="1">
        <v>1</v>
      </c>
      <c r="H676" s="1">
        <v>1.0913000000000001E-2</v>
      </c>
      <c r="I676" s="1">
        <v>1.0913000000000001E-2</v>
      </c>
      <c r="J676" s="1">
        <f t="shared" si="120"/>
        <v>2</v>
      </c>
      <c r="K676" s="1">
        <f t="shared" si="121"/>
        <v>2.1826000000000002E-2</v>
      </c>
      <c r="L676" s="15">
        <f t="shared" si="116"/>
        <v>1</v>
      </c>
      <c r="M676" s="1">
        <v>1</v>
      </c>
      <c r="N676" s="1"/>
      <c r="O676" s="15">
        <f>$H$9+273.15</f>
        <v>313.14999999999998</v>
      </c>
      <c r="P676" s="15">
        <f t="shared" si="122"/>
        <v>40</v>
      </c>
      <c r="Q676" s="15">
        <f>$I$9+273.15</f>
        <v>328.15</v>
      </c>
      <c r="R676" s="15">
        <f t="shared" si="123"/>
        <v>55</v>
      </c>
      <c r="S676" s="15">
        <v>8.6174000000000005E-5</v>
      </c>
      <c r="T676" s="15">
        <v>0.4</v>
      </c>
      <c r="U676" s="15" t="s">
        <v>70</v>
      </c>
      <c r="V676" s="15">
        <v>3</v>
      </c>
      <c r="W676" s="15" t="s">
        <v>551</v>
      </c>
      <c r="X676" s="15">
        <f t="shared" si="124"/>
        <v>5.1188252000049976</v>
      </c>
      <c r="Y676" s="15" t="e">
        <f t="shared" si="119"/>
        <v>#DIV/0!</v>
      </c>
    </row>
    <row r="677" spans="2:25" x14ac:dyDescent="0.4">
      <c r="B677" s="2">
        <v>6</v>
      </c>
      <c r="C677" s="2" t="s">
        <v>120</v>
      </c>
      <c r="D677" s="2" t="s">
        <v>506</v>
      </c>
      <c r="E677" s="2" t="s">
        <v>512</v>
      </c>
      <c r="F677" s="2" t="s">
        <v>512</v>
      </c>
      <c r="G677" s="2">
        <v>1</v>
      </c>
      <c r="H677" s="2">
        <v>0.51364299999999996</v>
      </c>
      <c r="I677" s="2">
        <v>0.51364299999999996</v>
      </c>
      <c r="J677" s="2">
        <f t="shared" si="120"/>
        <v>2</v>
      </c>
      <c r="K677" s="2">
        <f t="shared" si="121"/>
        <v>1.0272859999999999</v>
      </c>
      <c r="L677" s="2" t="s">
        <v>528</v>
      </c>
      <c r="M677" s="2">
        <v>0</v>
      </c>
      <c r="N677" s="1"/>
      <c r="O677" s="15"/>
      <c r="P677" s="15"/>
      <c r="Q677" s="15"/>
      <c r="R677" s="15"/>
      <c r="S677" s="15"/>
      <c r="T677" s="1"/>
      <c r="U677" s="1"/>
      <c r="V677" s="15"/>
      <c r="W677" s="15"/>
      <c r="X677" s="15"/>
      <c r="Y677" s="15"/>
    </row>
    <row r="678" spans="2:25" hidden="1" x14ac:dyDescent="0.4">
      <c r="B678" s="1">
        <v>7</v>
      </c>
      <c r="C678" s="1" t="s">
        <v>74</v>
      </c>
      <c r="D678" s="1" t="s">
        <v>415</v>
      </c>
      <c r="E678" s="1" t="s">
        <v>13</v>
      </c>
      <c r="F678" s="1" t="s">
        <v>14</v>
      </c>
      <c r="G678" s="1">
        <v>1</v>
      </c>
      <c r="H678" s="1">
        <v>0.50202000000000002</v>
      </c>
      <c r="I678" s="1">
        <v>0.50202000000000002</v>
      </c>
      <c r="J678" s="1">
        <f t="shared" si="120"/>
        <v>2</v>
      </c>
      <c r="K678" s="1">
        <f t="shared" si="121"/>
        <v>1.00404</v>
      </c>
      <c r="L678" s="15">
        <f t="shared" si="116"/>
        <v>1</v>
      </c>
      <c r="M678" s="1">
        <v>1</v>
      </c>
      <c r="N678" s="1"/>
      <c r="O678" s="15">
        <f>$H$9+273.15</f>
        <v>313.14999999999998</v>
      </c>
      <c r="P678" s="15">
        <f t="shared" si="122"/>
        <v>40</v>
      </c>
      <c r="Q678" s="15">
        <f>$I$9+273.15</f>
        <v>328.15</v>
      </c>
      <c r="R678" s="15">
        <f t="shared" si="123"/>
        <v>55</v>
      </c>
      <c r="S678" s="15">
        <v>8.6174000000000005E-5</v>
      </c>
      <c r="T678" s="15">
        <v>0.4</v>
      </c>
      <c r="U678" s="15" t="s">
        <v>70</v>
      </c>
      <c r="V678" s="15">
        <v>3</v>
      </c>
      <c r="W678" s="15" t="s">
        <v>551</v>
      </c>
      <c r="X678" s="15">
        <f t="shared" si="124"/>
        <v>5.1188252000049976</v>
      </c>
      <c r="Y678" s="15" t="e">
        <f t="shared" si="119"/>
        <v>#DIV/0!</v>
      </c>
    </row>
    <row r="679" spans="2:25" hidden="1" x14ac:dyDescent="0.4">
      <c r="B679" s="1">
        <v>7</v>
      </c>
      <c r="C679" s="1" t="s">
        <v>74</v>
      </c>
      <c r="D679" s="1" t="s">
        <v>416</v>
      </c>
      <c r="E679" s="1" t="s">
        <v>13</v>
      </c>
      <c r="F679" s="1" t="s">
        <v>14</v>
      </c>
      <c r="G679" s="1">
        <v>1</v>
      </c>
      <c r="H679" s="1">
        <v>1.0913000000000001E-2</v>
      </c>
      <c r="I679" s="1">
        <v>1.0913000000000001E-2</v>
      </c>
      <c r="J679" s="1">
        <f t="shared" si="120"/>
        <v>2</v>
      </c>
      <c r="K679" s="1">
        <f t="shared" si="121"/>
        <v>2.1826000000000002E-2</v>
      </c>
      <c r="L679" s="15">
        <f t="shared" si="116"/>
        <v>1</v>
      </c>
      <c r="M679" s="1">
        <v>1</v>
      </c>
      <c r="N679" s="1"/>
      <c r="O679" s="15">
        <f>$H$9+273.15</f>
        <v>313.14999999999998</v>
      </c>
      <c r="P679" s="15">
        <f t="shared" si="122"/>
        <v>40</v>
      </c>
      <c r="Q679" s="15">
        <f>$I$9+273.15</f>
        <v>328.15</v>
      </c>
      <c r="R679" s="15">
        <f t="shared" si="123"/>
        <v>55</v>
      </c>
      <c r="S679" s="15">
        <v>8.6174000000000005E-5</v>
      </c>
      <c r="T679" s="15">
        <v>0.4</v>
      </c>
      <c r="U679" s="15" t="s">
        <v>70</v>
      </c>
      <c r="V679" s="15">
        <v>3</v>
      </c>
      <c r="W679" s="15" t="s">
        <v>551</v>
      </c>
      <c r="X679" s="15">
        <f t="shared" si="124"/>
        <v>5.1188252000049976</v>
      </c>
      <c r="Y679" s="15" t="e">
        <f t="shared" si="119"/>
        <v>#DIV/0!</v>
      </c>
    </row>
    <row r="680" spans="2:25" x14ac:dyDescent="0.4">
      <c r="B680" s="2">
        <v>6</v>
      </c>
      <c r="C680" s="2" t="s">
        <v>121</v>
      </c>
      <c r="D680" s="2" t="s">
        <v>507</v>
      </c>
      <c r="E680" s="2" t="s">
        <v>512</v>
      </c>
      <c r="F680" s="2" t="s">
        <v>512</v>
      </c>
      <c r="G680" s="2">
        <v>1</v>
      </c>
      <c r="H680" s="2">
        <v>0.51364299999999996</v>
      </c>
      <c r="I680" s="2">
        <v>0.51364299999999996</v>
      </c>
      <c r="J680" s="2">
        <f t="shared" si="120"/>
        <v>2</v>
      </c>
      <c r="K680" s="2">
        <f t="shared" si="121"/>
        <v>1.0272859999999999</v>
      </c>
      <c r="L680" s="2" t="s">
        <v>528</v>
      </c>
      <c r="M680" s="2">
        <v>0</v>
      </c>
      <c r="N680" s="1"/>
      <c r="O680" s="15"/>
      <c r="P680" s="15"/>
      <c r="Q680" s="15"/>
      <c r="R680" s="15"/>
      <c r="S680" s="15"/>
      <c r="T680" s="1"/>
      <c r="U680" s="1"/>
      <c r="V680" s="15"/>
      <c r="W680" s="15"/>
      <c r="X680" s="15"/>
      <c r="Y680" s="15"/>
    </row>
    <row r="681" spans="2:25" hidden="1" x14ac:dyDescent="0.4">
      <c r="B681" s="1">
        <v>7</v>
      </c>
      <c r="C681" s="1" t="s">
        <v>74</v>
      </c>
      <c r="D681" s="1" t="s">
        <v>468</v>
      </c>
      <c r="E681" s="1" t="s">
        <v>13</v>
      </c>
      <c r="F681" s="1" t="s">
        <v>14</v>
      </c>
      <c r="G681" s="1">
        <v>1</v>
      </c>
      <c r="H681" s="1">
        <v>0.50202000000000002</v>
      </c>
      <c r="I681" s="1">
        <v>0.50202000000000002</v>
      </c>
      <c r="J681" s="1">
        <f t="shared" si="120"/>
        <v>2</v>
      </c>
      <c r="K681" s="1">
        <f t="shared" si="121"/>
        <v>1.00404</v>
      </c>
      <c r="L681" s="15">
        <f t="shared" si="116"/>
        <v>1</v>
      </c>
      <c r="M681" s="1">
        <v>1</v>
      </c>
      <c r="N681" s="1"/>
      <c r="O681" s="15">
        <f>$H$9+273.15</f>
        <v>313.14999999999998</v>
      </c>
      <c r="P681" s="15">
        <f t="shared" si="122"/>
        <v>40</v>
      </c>
      <c r="Q681" s="15">
        <f>$I$9+273.15</f>
        <v>328.15</v>
      </c>
      <c r="R681" s="15">
        <f t="shared" si="123"/>
        <v>55</v>
      </c>
      <c r="S681" s="15">
        <v>8.6174000000000005E-5</v>
      </c>
      <c r="T681" s="15">
        <v>0.4</v>
      </c>
      <c r="U681" s="15" t="s">
        <v>70</v>
      </c>
      <c r="V681" s="15">
        <v>3</v>
      </c>
      <c r="W681" s="15" t="s">
        <v>551</v>
      </c>
      <c r="X681" s="15">
        <f t="shared" si="124"/>
        <v>5.1188252000049976</v>
      </c>
      <c r="Y681" s="15" t="e">
        <f t="shared" si="119"/>
        <v>#DIV/0!</v>
      </c>
    </row>
    <row r="682" spans="2:25" hidden="1" x14ac:dyDescent="0.4">
      <c r="B682" s="1">
        <v>7</v>
      </c>
      <c r="C682" s="1" t="s">
        <v>74</v>
      </c>
      <c r="D682" s="1" t="s">
        <v>419</v>
      </c>
      <c r="E682" s="1" t="s">
        <v>13</v>
      </c>
      <c r="F682" s="1" t="s">
        <v>14</v>
      </c>
      <c r="G682" s="1">
        <v>1</v>
      </c>
      <c r="H682" s="1">
        <v>1.0913000000000001E-2</v>
      </c>
      <c r="I682" s="1">
        <v>1.0913000000000001E-2</v>
      </c>
      <c r="J682" s="1">
        <f t="shared" si="120"/>
        <v>2</v>
      </c>
      <c r="K682" s="1">
        <f t="shared" si="121"/>
        <v>2.1826000000000002E-2</v>
      </c>
      <c r="L682" s="15">
        <f t="shared" si="116"/>
        <v>1</v>
      </c>
      <c r="M682" s="1">
        <v>1</v>
      </c>
      <c r="N682" s="1"/>
      <c r="O682" s="15">
        <f>$H$9+273.15</f>
        <v>313.14999999999998</v>
      </c>
      <c r="P682" s="15">
        <f t="shared" si="122"/>
        <v>40</v>
      </c>
      <c r="Q682" s="15">
        <f>$I$9+273.15</f>
        <v>328.15</v>
      </c>
      <c r="R682" s="15">
        <f t="shared" si="123"/>
        <v>55</v>
      </c>
      <c r="S682" s="15">
        <v>8.6174000000000005E-5</v>
      </c>
      <c r="T682" s="15">
        <v>0.4</v>
      </c>
      <c r="U682" s="15" t="s">
        <v>70</v>
      </c>
      <c r="V682" s="15">
        <v>3</v>
      </c>
      <c r="W682" s="15" t="s">
        <v>551</v>
      </c>
      <c r="X682" s="15">
        <f t="shared" si="124"/>
        <v>5.1188252000049976</v>
      </c>
      <c r="Y682" s="15" t="e">
        <f t="shared" si="119"/>
        <v>#DIV/0!</v>
      </c>
    </row>
    <row r="683" spans="2:25" x14ac:dyDescent="0.4">
      <c r="B683" s="2">
        <v>6</v>
      </c>
      <c r="C683" s="2" t="s">
        <v>123</v>
      </c>
      <c r="D683" s="2" t="s">
        <v>508</v>
      </c>
      <c r="E683" s="2" t="s">
        <v>512</v>
      </c>
      <c r="F683" s="2" t="s">
        <v>512</v>
      </c>
      <c r="G683" s="2">
        <v>1</v>
      </c>
      <c r="H683" s="2">
        <v>0.50273000000000001</v>
      </c>
      <c r="I683" s="2">
        <v>0.50273000000000001</v>
      </c>
      <c r="J683" s="2">
        <f t="shared" si="120"/>
        <v>2</v>
      </c>
      <c r="K683" s="2">
        <f t="shared" si="121"/>
        <v>1.00546</v>
      </c>
      <c r="L683" s="2" t="s">
        <v>528</v>
      </c>
      <c r="M683" s="2">
        <v>0</v>
      </c>
      <c r="N683" s="1"/>
      <c r="O683" s="15"/>
      <c r="P683" s="15"/>
      <c r="Q683" s="15"/>
      <c r="R683" s="15"/>
      <c r="S683" s="15"/>
      <c r="T683" s="1"/>
      <c r="U683" s="1"/>
      <c r="V683" s="15"/>
      <c r="W683" s="15"/>
      <c r="X683" s="15"/>
      <c r="Y683" s="15"/>
    </row>
    <row r="684" spans="2:25" hidden="1" x14ac:dyDescent="0.4">
      <c r="B684" s="1">
        <v>7</v>
      </c>
      <c r="C684" s="1" t="s">
        <v>74</v>
      </c>
      <c r="D684" s="1" t="s">
        <v>410</v>
      </c>
      <c r="E684" s="1" t="s">
        <v>13</v>
      </c>
      <c r="F684" s="1" t="s">
        <v>14</v>
      </c>
      <c r="G684" s="1">
        <v>1</v>
      </c>
      <c r="H684" s="1">
        <v>0.50202000000000002</v>
      </c>
      <c r="I684" s="1">
        <v>0.50202000000000002</v>
      </c>
      <c r="J684" s="1">
        <f t="shared" si="120"/>
        <v>2</v>
      </c>
      <c r="K684" s="1">
        <f t="shared" si="121"/>
        <v>1.00404</v>
      </c>
      <c r="L684" s="15">
        <f t="shared" si="116"/>
        <v>1</v>
      </c>
      <c r="M684" s="1">
        <v>1</v>
      </c>
      <c r="N684" s="1"/>
      <c r="O684" s="15">
        <f>$H$9+273.15</f>
        <v>313.14999999999998</v>
      </c>
      <c r="P684" s="15">
        <f t="shared" si="122"/>
        <v>40</v>
      </c>
      <c r="Q684" s="15">
        <f>$I$9+273.15</f>
        <v>328.15</v>
      </c>
      <c r="R684" s="15">
        <f t="shared" si="123"/>
        <v>55</v>
      </c>
      <c r="S684" s="15">
        <v>8.6174000000000005E-5</v>
      </c>
      <c r="T684" s="15">
        <v>0.4</v>
      </c>
      <c r="U684" s="15" t="s">
        <v>70</v>
      </c>
      <c r="V684" s="15">
        <v>3</v>
      </c>
      <c r="W684" s="15" t="s">
        <v>551</v>
      </c>
      <c r="X684" s="15">
        <f t="shared" si="124"/>
        <v>5.1188252000049976</v>
      </c>
      <c r="Y684" s="15" t="e">
        <f t="shared" si="119"/>
        <v>#DIV/0!</v>
      </c>
    </row>
    <row r="685" spans="2:25" x14ac:dyDescent="0.4">
      <c r="B685" s="2">
        <v>6</v>
      </c>
      <c r="C685" s="2" t="s">
        <v>124</v>
      </c>
      <c r="D685" s="2" t="s">
        <v>509</v>
      </c>
      <c r="E685" s="2" t="s">
        <v>512</v>
      </c>
      <c r="F685" s="2" t="s">
        <v>512</v>
      </c>
      <c r="G685" s="2">
        <v>1</v>
      </c>
      <c r="H685" s="2">
        <v>1.0384800000000001</v>
      </c>
      <c r="I685" s="2">
        <v>1.0384800000000001</v>
      </c>
      <c r="J685" s="2">
        <f t="shared" si="120"/>
        <v>2</v>
      </c>
      <c r="K685" s="2">
        <f t="shared" si="121"/>
        <v>2.0769600000000001</v>
      </c>
      <c r="L685" s="2" t="s">
        <v>528</v>
      </c>
      <c r="M685" s="2">
        <v>0</v>
      </c>
      <c r="N685" s="1"/>
      <c r="O685" s="15"/>
      <c r="P685" s="15"/>
      <c r="Q685" s="15"/>
      <c r="R685" s="15"/>
      <c r="S685" s="15"/>
      <c r="T685" s="1"/>
      <c r="U685" s="1"/>
      <c r="V685" s="15"/>
      <c r="W685" s="15"/>
      <c r="X685" s="15"/>
      <c r="Y685" s="15"/>
    </row>
    <row r="686" spans="2:25" hidden="1" x14ac:dyDescent="0.4">
      <c r="B686" s="1">
        <v>7</v>
      </c>
      <c r="C686" s="1" t="s">
        <v>74</v>
      </c>
      <c r="D686" s="1" t="s">
        <v>415</v>
      </c>
      <c r="E686" s="1" t="s">
        <v>13</v>
      </c>
      <c r="F686" s="1" t="s">
        <v>14</v>
      </c>
      <c r="G686" s="1">
        <v>1</v>
      </c>
      <c r="H686" s="1">
        <v>0.50202000000000002</v>
      </c>
      <c r="I686" s="1">
        <v>0.50202000000000002</v>
      </c>
      <c r="J686" s="1">
        <f t="shared" si="120"/>
        <v>2</v>
      </c>
      <c r="K686" s="1">
        <f t="shared" si="121"/>
        <v>1.00404</v>
      </c>
      <c r="L686" s="15">
        <f t="shared" si="116"/>
        <v>1</v>
      </c>
      <c r="M686" s="1">
        <v>1</v>
      </c>
      <c r="N686" s="1"/>
      <c r="O686" s="15">
        <f>$H$9+273.15</f>
        <v>313.14999999999998</v>
      </c>
      <c r="P686" s="15">
        <f t="shared" si="122"/>
        <v>40</v>
      </c>
      <c r="Q686" s="15">
        <f>$I$9+273.15</f>
        <v>328.15</v>
      </c>
      <c r="R686" s="15">
        <f t="shared" si="123"/>
        <v>55</v>
      </c>
      <c r="S686" s="15">
        <v>8.6174000000000005E-5</v>
      </c>
      <c r="T686" s="15">
        <v>0.4</v>
      </c>
      <c r="U686" s="15" t="s">
        <v>70</v>
      </c>
      <c r="V686" s="15">
        <v>3</v>
      </c>
      <c r="W686" s="15" t="s">
        <v>551</v>
      </c>
      <c r="X686" s="15">
        <f t="shared" si="124"/>
        <v>5.1188252000049976</v>
      </c>
      <c r="Y686" s="15" t="e">
        <f t="shared" si="119"/>
        <v>#DIV/0!</v>
      </c>
    </row>
    <row r="687" spans="2:25" hidden="1" x14ac:dyDescent="0.4">
      <c r="B687" s="1">
        <v>7</v>
      </c>
      <c r="C687" s="1" t="s">
        <v>74</v>
      </c>
      <c r="D687" s="1" t="s">
        <v>422</v>
      </c>
      <c r="E687" s="1" t="s">
        <v>13</v>
      </c>
      <c r="F687" s="1" t="s">
        <v>14</v>
      </c>
      <c r="G687" s="1">
        <v>10</v>
      </c>
      <c r="H687" s="1">
        <v>0.50202000000000002</v>
      </c>
      <c r="I687" s="1">
        <v>0.50202000000000002</v>
      </c>
      <c r="J687" s="1">
        <f t="shared" si="120"/>
        <v>2</v>
      </c>
      <c r="K687" s="1">
        <f t="shared" si="121"/>
        <v>1.00404</v>
      </c>
      <c r="L687" s="15">
        <f t="shared" si="116"/>
        <v>1</v>
      </c>
      <c r="M687" s="1">
        <v>1</v>
      </c>
      <c r="N687" s="1"/>
      <c r="O687" s="15">
        <f>$H$9+273.15</f>
        <v>313.14999999999998</v>
      </c>
      <c r="P687" s="15">
        <f t="shared" si="122"/>
        <v>40</v>
      </c>
      <c r="Q687" s="15">
        <f>$I$9+273.15</f>
        <v>328.15</v>
      </c>
      <c r="R687" s="15">
        <f t="shared" si="123"/>
        <v>55</v>
      </c>
      <c r="S687" s="15">
        <v>8.6174000000000005E-5</v>
      </c>
      <c r="T687" s="15">
        <v>0.4</v>
      </c>
      <c r="U687" s="15" t="s">
        <v>70</v>
      </c>
      <c r="V687" s="15">
        <v>3</v>
      </c>
      <c r="W687" s="15" t="s">
        <v>551</v>
      </c>
      <c r="X687" s="15">
        <f t="shared" si="124"/>
        <v>5.1188252000049976</v>
      </c>
      <c r="Y687" s="15" t="e">
        <f t="shared" si="119"/>
        <v>#DIV/0!</v>
      </c>
    </row>
    <row r="688" spans="2:25" hidden="1" x14ac:dyDescent="0.4">
      <c r="B688" s="1">
        <v>7</v>
      </c>
      <c r="C688" s="1" t="s">
        <v>90</v>
      </c>
      <c r="D688" s="1" t="s">
        <v>188</v>
      </c>
      <c r="E688" s="1" t="s">
        <v>515</v>
      </c>
      <c r="F688" s="1" t="s">
        <v>521</v>
      </c>
      <c r="G688" s="1">
        <v>1</v>
      </c>
      <c r="H688" s="1">
        <v>3.3730000000000001E-3</v>
      </c>
      <c r="I688" s="1">
        <v>3.3730000000000003E-2</v>
      </c>
      <c r="J688" s="1">
        <f t="shared" si="120"/>
        <v>2</v>
      </c>
      <c r="K688" s="1">
        <f t="shared" si="121"/>
        <v>6.7460000000000006E-2</v>
      </c>
      <c r="L688" s="15">
        <f t="shared" si="116"/>
        <v>1</v>
      </c>
      <c r="M688" s="1">
        <v>1</v>
      </c>
      <c r="N688" s="1"/>
      <c r="O688" s="15">
        <f>$H$9+273.15</f>
        <v>313.14999999999998</v>
      </c>
      <c r="P688" s="15">
        <f t="shared" si="122"/>
        <v>40</v>
      </c>
      <c r="Q688" s="15">
        <f>$I$9+273.15</f>
        <v>328.15</v>
      </c>
      <c r="R688" s="15">
        <f t="shared" si="123"/>
        <v>55</v>
      </c>
      <c r="S688" s="15">
        <v>8.6174000000000005E-5</v>
      </c>
      <c r="T688" s="15">
        <v>0.4</v>
      </c>
      <c r="U688" s="15" t="s">
        <v>70</v>
      </c>
      <c r="V688" s="15">
        <v>3</v>
      </c>
      <c r="W688" s="15" t="s">
        <v>551</v>
      </c>
      <c r="X688" s="15">
        <f t="shared" si="124"/>
        <v>5.1188252000049976</v>
      </c>
      <c r="Y688" s="15" t="e">
        <f t="shared" si="119"/>
        <v>#DIV/0!</v>
      </c>
    </row>
    <row r="689" spans="2:25" x14ac:dyDescent="0.4">
      <c r="B689" s="2">
        <v>6</v>
      </c>
      <c r="C689" s="2" t="s">
        <v>125</v>
      </c>
      <c r="D689" s="2" t="s">
        <v>510</v>
      </c>
      <c r="E689" s="2" t="s">
        <v>512</v>
      </c>
      <c r="F689" s="2" t="s">
        <v>512</v>
      </c>
      <c r="G689" s="2">
        <v>1</v>
      </c>
      <c r="H689" s="2">
        <v>1.1965300000000001</v>
      </c>
      <c r="I689" s="2">
        <v>1.1965300000000001</v>
      </c>
      <c r="J689" s="2">
        <f t="shared" ref="J689:J708" si="125">$J$376</f>
        <v>2</v>
      </c>
      <c r="K689" s="2">
        <f t="shared" si="121"/>
        <v>2.3930600000000002</v>
      </c>
      <c r="L689" s="2" t="s">
        <v>528</v>
      </c>
      <c r="M689" s="2">
        <v>0</v>
      </c>
      <c r="N689" s="1"/>
      <c r="O689" s="15"/>
      <c r="P689" s="15"/>
      <c r="Q689" s="15"/>
      <c r="R689" s="15"/>
      <c r="S689" s="15"/>
      <c r="T689" s="1"/>
      <c r="U689" s="1"/>
      <c r="V689" s="15"/>
      <c r="W689" s="15"/>
      <c r="X689" s="15"/>
      <c r="Y689" s="15"/>
    </row>
    <row r="690" spans="2:25" hidden="1" x14ac:dyDescent="0.4">
      <c r="B690" s="1">
        <v>7</v>
      </c>
      <c r="C690" s="1" t="s">
        <v>126</v>
      </c>
      <c r="D690" s="1" t="s">
        <v>424</v>
      </c>
      <c r="E690" s="1" t="s">
        <v>517</v>
      </c>
      <c r="F690" s="1" t="s">
        <v>526</v>
      </c>
      <c r="G690" s="1">
        <v>1</v>
      </c>
      <c r="H690" s="1">
        <v>0.69450999999999996</v>
      </c>
      <c r="I690" s="1">
        <v>0.69450999999999996</v>
      </c>
      <c r="J690" s="1">
        <f t="shared" si="125"/>
        <v>2</v>
      </c>
      <c r="K690" s="1">
        <f t="shared" si="121"/>
        <v>1.3890199999999999</v>
      </c>
      <c r="L690" s="15">
        <f t="shared" si="116"/>
        <v>1</v>
      </c>
      <c r="M690" s="1">
        <v>1</v>
      </c>
      <c r="N690" s="1"/>
      <c r="O690" s="15">
        <f>$H$9+273.15</f>
        <v>313.14999999999998</v>
      </c>
      <c r="P690" s="15">
        <f t="shared" si="122"/>
        <v>40</v>
      </c>
      <c r="Q690" s="15">
        <f>$I$9+273.15</f>
        <v>328.15</v>
      </c>
      <c r="R690" s="15">
        <f t="shared" si="123"/>
        <v>55</v>
      </c>
      <c r="S690" s="15">
        <v>8.6174000000000005E-5</v>
      </c>
      <c r="T690" s="15">
        <v>0.35</v>
      </c>
      <c r="U690" s="15" t="s">
        <v>70</v>
      </c>
      <c r="V690" s="15">
        <v>3</v>
      </c>
      <c r="W690" s="15" t="s">
        <v>551</v>
      </c>
      <c r="X690" s="15">
        <f t="shared" si="124"/>
        <v>4.7031358521412709</v>
      </c>
      <c r="Y690" s="15" t="e">
        <f t="shared" si="119"/>
        <v>#DIV/0!</v>
      </c>
    </row>
    <row r="691" spans="2:25" hidden="1" x14ac:dyDescent="0.4">
      <c r="B691" s="1">
        <v>7</v>
      </c>
      <c r="C691" s="1" t="s">
        <v>74</v>
      </c>
      <c r="D691" s="1" t="s">
        <v>425</v>
      </c>
      <c r="E691" s="1" t="s">
        <v>13</v>
      </c>
      <c r="F691" s="1" t="s">
        <v>14</v>
      </c>
      <c r="G691" s="1">
        <v>1</v>
      </c>
      <c r="H691" s="1">
        <v>0.50202000000000002</v>
      </c>
      <c r="I691" s="1">
        <v>0.50202000000000002</v>
      </c>
      <c r="J691" s="1">
        <f t="shared" si="125"/>
        <v>2</v>
      </c>
      <c r="K691" s="1">
        <f t="shared" si="121"/>
        <v>1.00404</v>
      </c>
      <c r="L691" s="15">
        <f t="shared" si="116"/>
        <v>1</v>
      </c>
      <c r="M691" s="1">
        <v>1</v>
      </c>
      <c r="N691" s="1"/>
      <c r="O691" s="15">
        <f>$H$9+273.15</f>
        <v>313.14999999999998</v>
      </c>
      <c r="P691" s="15">
        <f t="shared" si="122"/>
        <v>40</v>
      </c>
      <c r="Q691" s="15">
        <f>$I$9+273.15</f>
        <v>328.15</v>
      </c>
      <c r="R691" s="15">
        <f t="shared" si="123"/>
        <v>55</v>
      </c>
      <c r="S691" s="15">
        <v>8.6174000000000005E-5</v>
      </c>
      <c r="T691" s="15">
        <v>0.4</v>
      </c>
      <c r="U691" s="15" t="s">
        <v>70</v>
      </c>
      <c r="V691" s="15">
        <v>3</v>
      </c>
      <c r="W691" s="15" t="s">
        <v>551</v>
      </c>
      <c r="X691" s="15">
        <f t="shared" si="124"/>
        <v>5.1188252000049976</v>
      </c>
      <c r="Y691" s="15" t="e">
        <f t="shared" si="119"/>
        <v>#DIV/0!</v>
      </c>
    </row>
    <row r="692" spans="2:25" x14ac:dyDescent="0.4">
      <c r="B692" s="2">
        <v>6</v>
      </c>
      <c r="C692" s="2" t="s">
        <v>127</v>
      </c>
      <c r="D692" s="2" t="s">
        <v>511</v>
      </c>
      <c r="E692" s="2" t="s">
        <v>512</v>
      </c>
      <c r="F692" s="2" t="s">
        <v>512</v>
      </c>
      <c r="G692" s="2">
        <v>1</v>
      </c>
      <c r="H692" s="2">
        <v>1.00475</v>
      </c>
      <c r="I692" s="2">
        <v>1.00475</v>
      </c>
      <c r="J692" s="2">
        <f t="shared" si="125"/>
        <v>2</v>
      </c>
      <c r="K692" s="2">
        <f t="shared" si="121"/>
        <v>2.0095000000000001</v>
      </c>
      <c r="L692" s="2" t="s">
        <v>528</v>
      </c>
      <c r="M692" s="2">
        <v>0</v>
      </c>
      <c r="N692" s="1"/>
      <c r="O692" s="15"/>
      <c r="P692" s="15"/>
      <c r="Q692" s="15"/>
      <c r="R692" s="15"/>
      <c r="S692" s="15"/>
      <c r="T692" s="1"/>
      <c r="U692" s="1"/>
      <c r="V692" s="15"/>
      <c r="W692" s="15"/>
      <c r="X692" s="15"/>
      <c r="Y692" s="15"/>
    </row>
    <row r="693" spans="2:25" hidden="1" x14ac:dyDescent="0.4">
      <c r="B693" s="1">
        <v>7</v>
      </c>
      <c r="C693" s="1" t="s">
        <v>74</v>
      </c>
      <c r="D693" s="1" t="s">
        <v>427</v>
      </c>
      <c r="E693" s="1" t="s">
        <v>13</v>
      </c>
      <c r="F693" s="1" t="s">
        <v>14</v>
      </c>
      <c r="G693" s="1">
        <v>1</v>
      </c>
      <c r="H693" s="1">
        <v>0.50202000000000002</v>
      </c>
      <c r="I693" s="1">
        <v>0.50202000000000002</v>
      </c>
      <c r="J693" s="1">
        <f t="shared" si="125"/>
        <v>2</v>
      </c>
      <c r="K693" s="1">
        <f t="shared" si="121"/>
        <v>1.00404</v>
      </c>
      <c r="L693" s="15">
        <f t="shared" ref="L693:L708" si="126">IF(I693=K693,0,1)</f>
        <v>1</v>
      </c>
      <c r="M693" s="1">
        <v>1</v>
      </c>
      <c r="N693" s="1"/>
      <c r="O693" s="15">
        <f>$H$9+273.15</f>
        <v>313.14999999999998</v>
      </c>
      <c r="P693" s="15">
        <f t="shared" si="122"/>
        <v>40</v>
      </c>
      <c r="Q693" s="15">
        <f>$I$9+273.15</f>
        <v>328.15</v>
      </c>
      <c r="R693" s="15">
        <f t="shared" si="123"/>
        <v>55</v>
      </c>
      <c r="S693" s="15">
        <v>8.6174000000000005E-5</v>
      </c>
      <c r="T693" s="15">
        <v>0.4</v>
      </c>
      <c r="U693" s="15" t="s">
        <v>70</v>
      </c>
      <c r="V693" s="15">
        <v>3</v>
      </c>
      <c r="W693" s="15" t="s">
        <v>551</v>
      </c>
      <c r="X693" s="15">
        <f t="shared" si="124"/>
        <v>5.1188252000049976</v>
      </c>
      <c r="Y693" s="15" t="e">
        <f t="shared" si="119"/>
        <v>#DIV/0!</v>
      </c>
    </row>
    <row r="694" spans="2:25" hidden="1" x14ac:dyDescent="0.4">
      <c r="B694" s="1">
        <v>7</v>
      </c>
      <c r="C694" s="1" t="s">
        <v>74</v>
      </c>
      <c r="D694" s="1" t="s">
        <v>425</v>
      </c>
      <c r="E694" s="1" t="s">
        <v>13</v>
      </c>
      <c r="F694" s="1" t="s">
        <v>14</v>
      </c>
      <c r="G694" s="1">
        <v>1</v>
      </c>
      <c r="H694" s="1">
        <v>0.50202000000000002</v>
      </c>
      <c r="I694" s="1">
        <v>0.50202000000000002</v>
      </c>
      <c r="J694" s="1">
        <f t="shared" si="125"/>
        <v>2</v>
      </c>
      <c r="K694" s="1">
        <f t="shared" si="121"/>
        <v>1.00404</v>
      </c>
      <c r="L694" s="15">
        <f t="shared" si="126"/>
        <v>1</v>
      </c>
      <c r="M694" s="1">
        <v>1</v>
      </c>
      <c r="N694" s="1"/>
      <c r="O694" s="15">
        <f>$H$9+273.15</f>
        <v>313.14999999999998</v>
      </c>
      <c r="P694" s="15">
        <f t="shared" si="122"/>
        <v>40</v>
      </c>
      <c r="Q694" s="15">
        <f>$I$9+273.15</f>
        <v>328.15</v>
      </c>
      <c r="R694" s="15">
        <f t="shared" si="123"/>
        <v>55</v>
      </c>
      <c r="S694" s="15">
        <v>8.6174000000000005E-5</v>
      </c>
      <c r="T694" s="15">
        <v>0.4</v>
      </c>
      <c r="U694" s="15" t="s">
        <v>70</v>
      </c>
      <c r="V694" s="15">
        <v>3</v>
      </c>
      <c r="W694" s="15" t="s">
        <v>551</v>
      </c>
      <c r="X694" s="15">
        <f t="shared" si="124"/>
        <v>5.1188252000049976</v>
      </c>
      <c r="Y694" s="15" t="e">
        <f t="shared" si="119"/>
        <v>#DIV/0!</v>
      </c>
    </row>
    <row r="695" spans="2:25" x14ac:dyDescent="0.4">
      <c r="B695" s="2">
        <v>4</v>
      </c>
      <c r="C695" s="2" t="s">
        <v>128</v>
      </c>
      <c r="D695" s="2" t="s">
        <v>428</v>
      </c>
      <c r="E695" s="2" t="s">
        <v>512</v>
      </c>
      <c r="F695" s="2" t="s">
        <v>512</v>
      </c>
      <c r="G695" s="2">
        <v>2</v>
      </c>
      <c r="H695" s="2">
        <v>24.701225000000001</v>
      </c>
      <c r="I695" s="2">
        <v>24.701225000000001</v>
      </c>
      <c r="J695" s="2">
        <f t="shared" si="125"/>
        <v>2</v>
      </c>
      <c r="K695" s="2">
        <f t="shared" si="121"/>
        <v>49.402450000000002</v>
      </c>
      <c r="L695" s="2" t="s">
        <v>528</v>
      </c>
      <c r="M695" s="2">
        <v>0</v>
      </c>
      <c r="N695" s="1"/>
      <c r="O695" s="15"/>
      <c r="P695" s="15"/>
      <c r="Q695" s="15"/>
      <c r="R695" s="15"/>
      <c r="S695" s="15"/>
      <c r="T695" s="1"/>
      <c r="U695" s="1"/>
      <c r="V695" s="15"/>
      <c r="W695" s="15"/>
      <c r="X695" s="15"/>
      <c r="Y695" s="15"/>
    </row>
    <row r="696" spans="2:25" x14ac:dyDescent="0.4">
      <c r="B696" s="2">
        <v>5</v>
      </c>
      <c r="C696" s="2" t="s">
        <v>129</v>
      </c>
      <c r="D696" s="2" t="s">
        <v>429</v>
      </c>
      <c r="E696" s="2" t="s">
        <v>512</v>
      </c>
      <c r="F696" s="2" t="s">
        <v>512</v>
      </c>
      <c r="G696" s="2">
        <v>19</v>
      </c>
      <c r="H696" s="2">
        <v>1.068E-2</v>
      </c>
      <c r="I696" s="2">
        <v>1.068E-2</v>
      </c>
      <c r="J696" s="2">
        <f t="shared" si="125"/>
        <v>2</v>
      </c>
      <c r="K696" s="2">
        <f t="shared" si="121"/>
        <v>2.1360000000000001E-2</v>
      </c>
      <c r="L696" s="2" t="s">
        <v>528</v>
      </c>
      <c r="M696" s="2">
        <v>0</v>
      </c>
      <c r="N696" s="1"/>
      <c r="O696" s="15"/>
      <c r="P696" s="15"/>
      <c r="Q696" s="15"/>
      <c r="R696" s="15"/>
      <c r="S696" s="15"/>
      <c r="T696" s="1"/>
      <c r="U696" s="1"/>
      <c r="V696" s="15"/>
      <c r="W696" s="15"/>
      <c r="X696" s="15"/>
      <c r="Y696" s="15"/>
    </row>
    <row r="697" spans="2:25" x14ac:dyDescent="0.4">
      <c r="B697" s="2">
        <v>5</v>
      </c>
      <c r="C697" s="2" t="s">
        <v>130</v>
      </c>
      <c r="D697" s="2" t="s">
        <v>430</v>
      </c>
      <c r="E697" s="2" t="s">
        <v>512</v>
      </c>
      <c r="F697" s="2" t="s">
        <v>512</v>
      </c>
      <c r="G697" s="2">
        <v>1</v>
      </c>
      <c r="H697" s="2">
        <v>4.3664000000000001E-2</v>
      </c>
      <c r="I697" s="2">
        <v>4.3664000000000001E-2</v>
      </c>
      <c r="J697" s="2">
        <f t="shared" si="125"/>
        <v>2</v>
      </c>
      <c r="K697" s="2">
        <f t="shared" si="121"/>
        <v>8.7328000000000003E-2</v>
      </c>
      <c r="L697" s="2" t="s">
        <v>528</v>
      </c>
      <c r="M697" s="2">
        <v>0</v>
      </c>
      <c r="N697" s="1"/>
      <c r="O697" s="15"/>
      <c r="P697" s="15"/>
      <c r="Q697" s="15"/>
      <c r="R697" s="15"/>
      <c r="S697" s="15"/>
      <c r="T697" s="1"/>
      <c r="U697" s="1"/>
      <c r="V697" s="15"/>
      <c r="W697" s="15"/>
      <c r="X697" s="15"/>
      <c r="Y697" s="15"/>
    </row>
    <row r="698" spans="2:25" hidden="1" x14ac:dyDescent="0.4">
      <c r="B698" s="1">
        <v>6</v>
      </c>
      <c r="C698" s="1" t="s">
        <v>74</v>
      </c>
      <c r="D698" s="1" t="s">
        <v>431</v>
      </c>
      <c r="E698" s="1" t="s">
        <v>13</v>
      </c>
      <c r="F698" s="1" t="s">
        <v>14</v>
      </c>
      <c r="G698" s="1">
        <v>1</v>
      </c>
      <c r="H698" s="1">
        <v>1.0913000000000001E-2</v>
      </c>
      <c r="I698" s="1">
        <v>1.0913000000000001E-2</v>
      </c>
      <c r="J698" s="1">
        <f t="shared" si="125"/>
        <v>2</v>
      </c>
      <c r="K698" s="1">
        <f t="shared" si="121"/>
        <v>2.1826000000000002E-2</v>
      </c>
      <c r="L698" s="15">
        <f t="shared" si="126"/>
        <v>1</v>
      </c>
      <c r="M698" s="1">
        <v>1</v>
      </c>
      <c r="N698" s="1"/>
      <c r="O698" s="15">
        <f>$H$9+273.15</f>
        <v>313.14999999999998</v>
      </c>
      <c r="P698" s="15">
        <f t="shared" si="122"/>
        <v>40</v>
      </c>
      <c r="Q698" s="15">
        <f>$I$9+273.15</f>
        <v>328.15</v>
      </c>
      <c r="R698" s="15">
        <f t="shared" si="123"/>
        <v>55</v>
      </c>
      <c r="S698" s="15">
        <v>8.6174000000000005E-5</v>
      </c>
      <c r="T698" s="15">
        <v>0.4</v>
      </c>
      <c r="U698" s="15" t="s">
        <v>70</v>
      </c>
      <c r="V698" s="15">
        <v>3</v>
      </c>
      <c r="W698" s="15" t="s">
        <v>551</v>
      </c>
      <c r="X698" s="15">
        <f t="shared" si="124"/>
        <v>5.1188252000049976</v>
      </c>
      <c r="Y698" s="15" t="e">
        <f t="shared" si="119"/>
        <v>#DIV/0!</v>
      </c>
    </row>
    <row r="699" spans="2:25" x14ac:dyDescent="0.4">
      <c r="B699" s="2">
        <v>5</v>
      </c>
      <c r="C699" s="2" t="s">
        <v>131</v>
      </c>
      <c r="D699" s="2" t="s">
        <v>432</v>
      </c>
      <c r="E699" s="2" t="s">
        <v>512</v>
      </c>
      <c r="F699" s="2" t="s">
        <v>512</v>
      </c>
      <c r="G699" s="2">
        <v>1</v>
      </c>
      <c r="H699" s="2">
        <v>4.1260260000000004</v>
      </c>
      <c r="I699" s="2">
        <v>4.1260260000000004</v>
      </c>
      <c r="J699" s="2">
        <f t="shared" si="125"/>
        <v>2</v>
      </c>
      <c r="K699" s="2">
        <f t="shared" si="121"/>
        <v>8.2520520000000008</v>
      </c>
      <c r="L699" s="2" t="s">
        <v>528</v>
      </c>
      <c r="M699" s="2">
        <v>0</v>
      </c>
      <c r="N699" s="1"/>
      <c r="O699" s="15"/>
      <c r="P699" s="15"/>
      <c r="Q699" s="15"/>
      <c r="R699" s="15"/>
      <c r="S699" s="15"/>
      <c r="T699" s="1"/>
      <c r="U699" s="1"/>
      <c r="V699" s="15"/>
      <c r="W699" s="15"/>
      <c r="X699" s="15"/>
      <c r="Y699" s="15"/>
    </row>
    <row r="700" spans="2:25" hidden="1" x14ac:dyDescent="0.4">
      <c r="B700" s="1">
        <v>6</v>
      </c>
      <c r="C700" s="1" t="s">
        <v>132</v>
      </c>
      <c r="D700" s="1" t="s">
        <v>433</v>
      </c>
      <c r="E700" s="1" t="s">
        <v>514</v>
      </c>
      <c r="F700" s="1" t="s">
        <v>14</v>
      </c>
      <c r="G700" s="1">
        <v>1</v>
      </c>
      <c r="H700" s="1">
        <v>2.075E-3</v>
      </c>
      <c r="I700" s="1">
        <v>2.075E-3</v>
      </c>
      <c r="J700" s="1">
        <f t="shared" si="125"/>
        <v>2</v>
      </c>
      <c r="K700" s="1">
        <f t="shared" si="121"/>
        <v>4.15E-3</v>
      </c>
      <c r="L700" s="15">
        <f t="shared" si="126"/>
        <v>1</v>
      </c>
      <c r="M700" s="1">
        <v>1</v>
      </c>
      <c r="N700" s="1"/>
      <c r="O700" s="15">
        <f t="shared" ref="O700:O708" si="127">$H$9+273.15</f>
        <v>313.14999999999998</v>
      </c>
      <c r="P700" s="15">
        <f t="shared" si="122"/>
        <v>40</v>
      </c>
      <c r="Q700" s="15">
        <f t="shared" ref="Q700:Q708" si="128">$I$9+273.15</f>
        <v>328.15</v>
      </c>
      <c r="R700" s="15">
        <f t="shared" si="123"/>
        <v>55</v>
      </c>
      <c r="S700" s="15">
        <v>8.6174000000000005E-5</v>
      </c>
      <c r="T700" s="15">
        <v>0.4</v>
      </c>
      <c r="U700" s="15" t="s">
        <v>70</v>
      </c>
      <c r="V700" s="15">
        <v>3</v>
      </c>
      <c r="W700" s="15" t="s">
        <v>551</v>
      </c>
      <c r="X700" s="15">
        <f t="shared" si="124"/>
        <v>5.1188252000049976</v>
      </c>
      <c r="Y700" s="15" t="e">
        <f t="shared" si="119"/>
        <v>#DIV/0!</v>
      </c>
    </row>
    <row r="701" spans="2:25" hidden="1" x14ac:dyDescent="0.4">
      <c r="B701" s="1">
        <v>6</v>
      </c>
      <c r="C701" s="1" t="s">
        <v>114</v>
      </c>
      <c r="D701" s="1" t="s">
        <v>204</v>
      </c>
      <c r="E701" s="1" t="s">
        <v>13</v>
      </c>
      <c r="F701" s="1" t="s">
        <v>519</v>
      </c>
      <c r="G701" s="1">
        <v>24</v>
      </c>
      <c r="H701" s="1">
        <v>0.43653900000000001</v>
      </c>
      <c r="I701" s="1">
        <v>0.43653900000000001</v>
      </c>
      <c r="J701" s="1">
        <f t="shared" si="125"/>
        <v>2</v>
      </c>
      <c r="K701" s="1">
        <f t="shared" si="121"/>
        <v>0.87307800000000002</v>
      </c>
      <c r="L701" s="15">
        <f t="shared" si="126"/>
        <v>1</v>
      </c>
      <c r="M701" s="1">
        <v>1</v>
      </c>
      <c r="N701" s="1"/>
      <c r="O701" s="15">
        <f t="shared" si="127"/>
        <v>313.14999999999998</v>
      </c>
      <c r="P701" s="15">
        <f t="shared" si="122"/>
        <v>40</v>
      </c>
      <c r="Q701" s="15">
        <f t="shared" si="128"/>
        <v>328.15</v>
      </c>
      <c r="R701" s="15">
        <f t="shared" si="123"/>
        <v>55</v>
      </c>
      <c r="S701" s="15">
        <v>8.6174000000000005E-5</v>
      </c>
      <c r="T701" s="15">
        <v>0.4</v>
      </c>
      <c r="U701" s="15" t="s">
        <v>70</v>
      </c>
      <c r="V701" s="15">
        <v>3</v>
      </c>
      <c r="W701" s="15" t="s">
        <v>551</v>
      </c>
      <c r="X701" s="15">
        <f t="shared" si="124"/>
        <v>5.1188252000049976</v>
      </c>
      <c r="Y701" s="15" t="e">
        <f t="shared" si="119"/>
        <v>#DIV/0!</v>
      </c>
    </row>
    <row r="702" spans="2:25" hidden="1" x14ac:dyDescent="0.4">
      <c r="B702" s="1">
        <v>6</v>
      </c>
      <c r="C702" s="1" t="s">
        <v>85</v>
      </c>
      <c r="D702" s="1" t="s">
        <v>62</v>
      </c>
      <c r="E702" s="1" t="s">
        <v>9</v>
      </c>
      <c r="F702" s="1" t="s">
        <v>10</v>
      </c>
      <c r="G702" s="1">
        <v>1</v>
      </c>
      <c r="H702" s="1">
        <v>1.3866E-2</v>
      </c>
      <c r="I702" s="1">
        <v>0.33278099999999999</v>
      </c>
      <c r="J702" s="1">
        <f t="shared" si="125"/>
        <v>2</v>
      </c>
      <c r="K702" s="1">
        <f t="shared" si="121"/>
        <v>0.66556199999999999</v>
      </c>
      <c r="L702" s="15">
        <f t="shared" si="126"/>
        <v>1</v>
      </c>
      <c r="M702" s="1">
        <v>1</v>
      </c>
      <c r="N702" s="1"/>
      <c r="O702" s="15">
        <f t="shared" si="127"/>
        <v>313.14999999999998</v>
      </c>
      <c r="P702" s="15">
        <f t="shared" si="122"/>
        <v>40</v>
      </c>
      <c r="Q702" s="15">
        <f t="shared" si="128"/>
        <v>328.15</v>
      </c>
      <c r="R702" s="15">
        <f t="shared" si="123"/>
        <v>55</v>
      </c>
      <c r="S702" s="15">
        <v>8.6174000000000005E-5</v>
      </c>
      <c r="T702" s="15">
        <v>0.05</v>
      </c>
      <c r="U702" s="15" t="s">
        <v>70</v>
      </c>
      <c r="V702" s="15">
        <v>3</v>
      </c>
      <c r="W702" s="15" t="s">
        <v>551</v>
      </c>
      <c r="X702" s="15">
        <f t="shared" si="124"/>
        <v>2.8293773340314585</v>
      </c>
      <c r="Y702" s="15" t="e">
        <f t="shared" si="119"/>
        <v>#DIV/0!</v>
      </c>
    </row>
    <row r="703" spans="2:25" hidden="1" x14ac:dyDescent="0.4">
      <c r="B703" s="1">
        <v>6</v>
      </c>
      <c r="C703" s="1" t="s">
        <v>85</v>
      </c>
      <c r="D703" s="1" t="s">
        <v>161</v>
      </c>
      <c r="E703" s="1" t="s">
        <v>9</v>
      </c>
      <c r="F703" s="1" t="s">
        <v>10</v>
      </c>
      <c r="G703" s="1">
        <v>24</v>
      </c>
      <c r="H703" s="1">
        <v>1.1271E-2</v>
      </c>
      <c r="I703" s="1">
        <v>1.1271E-2</v>
      </c>
      <c r="J703" s="1">
        <f t="shared" si="125"/>
        <v>2</v>
      </c>
      <c r="K703" s="1">
        <f t="shared" si="121"/>
        <v>2.2542E-2</v>
      </c>
      <c r="L703" s="15">
        <f t="shared" si="126"/>
        <v>1</v>
      </c>
      <c r="M703" s="1">
        <v>1</v>
      </c>
      <c r="N703" s="1"/>
      <c r="O703" s="15">
        <f t="shared" si="127"/>
        <v>313.14999999999998</v>
      </c>
      <c r="P703" s="15">
        <f t="shared" si="122"/>
        <v>40</v>
      </c>
      <c r="Q703" s="15">
        <f t="shared" si="128"/>
        <v>328.15</v>
      </c>
      <c r="R703" s="15">
        <f t="shared" si="123"/>
        <v>55</v>
      </c>
      <c r="S703" s="15">
        <v>8.6174000000000005E-5</v>
      </c>
      <c r="T703" s="15">
        <v>0.05</v>
      </c>
      <c r="U703" s="15" t="s">
        <v>70</v>
      </c>
      <c r="V703" s="15">
        <v>3</v>
      </c>
      <c r="W703" s="15" t="s">
        <v>551</v>
      </c>
      <c r="X703" s="15">
        <f t="shared" si="124"/>
        <v>2.8293773340314585</v>
      </c>
      <c r="Y703" s="15" t="e">
        <f t="shared" si="119"/>
        <v>#DIV/0!</v>
      </c>
    </row>
    <row r="704" spans="2:25" hidden="1" x14ac:dyDescent="0.4">
      <c r="B704" s="1">
        <v>6</v>
      </c>
      <c r="C704" s="1" t="s">
        <v>86</v>
      </c>
      <c r="D704" s="1" t="s">
        <v>164</v>
      </c>
      <c r="E704" s="1" t="s">
        <v>19</v>
      </c>
      <c r="F704" s="1" t="s">
        <v>520</v>
      </c>
      <c r="G704" s="1">
        <v>1</v>
      </c>
      <c r="H704" s="1">
        <v>0.13200000000000001</v>
      </c>
      <c r="I704" s="1">
        <v>3.1680000000000001</v>
      </c>
      <c r="J704" s="1">
        <f t="shared" si="125"/>
        <v>2</v>
      </c>
      <c r="K704" s="1">
        <f t="shared" si="121"/>
        <v>6.3360000000000003</v>
      </c>
      <c r="L704" s="15">
        <f t="shared" si="126"/>
        <v>1</v>
      </c>
      <c r="M704" s="1">
        <v>1</v>
      </c>
      <c r="N704" s="1"/>
      <c r="O704" s="15">
        <f t="shared" si="127"/>
        <v>313.14999999999998</v>
      </c>
      <c r="P704" s="15">
        <f t="shared" si="122"/>
        <v>40</v>
      </c>
      <c r="Q704" s="15">
        <f t="shared" si="128"/>
        <v>328.15</v>
      </c>
      <c r="R704" s="15">
        <f t="shared" si="123"/>
        <v>55</v>
      </c>
      <c r="S704" s="15">
        <v>8.6174000000000005E-5</v>
      </c>
      <c r="T704" s="15">
        <v>0.15</v>
      </c>
      <c r="U704" s="15" t="s">
        <v>70</v>
      </c>
      <c r="V704" s="15">
        <v>3</v>
      </c>
      <c r="W704" s="15" t="s">
        <v>551</v>
      </c>
      <c r="X704" s="15">
        <f t="shared" si="124"/>
        <v>3.3516327182774051</v>
      </c>
      <c r="Y704" s="15" t="e">
        <f t="shared" ref="Y704:Y708" si="129">(K704/$K$18)*X704</f>
        <v>#DIV/0!</v>
      </c>
    </row>
    <row r="705" spans="2:25" hidden="1" x14ac:dyDescent="0.4">
      <c r="B705" s="1">
        <v>6</v>
      </c>
      <c r="C705" s="1" t="s">
        <v>86</v>
      </c>
      <c r="D705" s="1" t="s">
        <v>165</v>
      </c>
      <c r="E705" s="1" t="s">
        <v>19</v>
      </c>
      <c r="F705" s="1" t="s">
        <v>520</v>
      </c>
      <c r="G705" s="1">
        <v>2</v>
      </c>
      <c r="H705" s="1">
        <v>0.13200000000000001</v>
      </c>
      <c r="I705" s="1">
        <v>0.13200000000000001</v>
      </c>
      <c r="J705" s="1">
        <f t="shared" si="125"/>
        <v>2</v>
      </c>
      <c r="K705" s="1">
        <f t="shared" si="121"/>
        <v>0.26400000000000001</v>
      </c>
      <c r="L705" s="15">
        <f t="shared" si="126"/>
        <v>1</v>
      </c>
      <c r="M705" s="1">
        <v>1</v>
      </c>
      <c r="N705" s="1"/>
      <c r="O705" s="15">
        <f t="shared" si="127"/>
        <v>313.14999999999998</v>
      </c>
      <c r="P705" s="15">
        <f t="shared" si="122"/>
        <v>40</v>
      </c>
      <c r="Q705" s="15">
        <f t="shared" si="128"/>
        <v>328.15</v>
      </c>
      <c r="R705" s="15">
        <f t="shared" si="123"/>
        <v>55</v>
      </c>
      <c r="S705" s="15">
        <v>8.6174000000000005E-5</v>
      </c>
      <c r="T705" s="15">
        <v>0.15</v>
      </c>
      <c r="U705" s="15" t="s">
        <v>70</v>
      </c>
      <c r="V705" s="15">
        <v>3</v>
      </c>
      <c r="W705" s="15" t="s">
        <v>551</v>
      </c>
      <c r="X705" s="15">
        <f t="shared" si="124"/>
        <v>3.3516327182774051</v>
      </c>
      <c r="Y705" s="15" t="e">
        <f t="shared" si="129"/>
        <v>#DIV/0!</v>
      </c>
    </row>
    <row r="706" spans="2:25" hidden="1" x14ac:dyDescent="0.4">
      <c r="B706" s="1">
        <v>6</v>
      </c>
      <c r="C706" s="1" t="s">
        <v>88</v>
      </c>
      <c r="D706" s="1" t="s">
        <v>57</v>
      </c>
      <c r="E706" s="1" t="s">
        <v>15</v>
      </c>
      <c r="F706" s="1" t="s">
        <v>16</v>
      </c>
      <c r="G706" s="1">
        <v>16</v>
      </c>
      <c r="H706" s="1">
        <v>2.2590000000000002E-3</v>
      </c>
      <c r="I706" s="1">
        <v>4.5170000000000002E-3</v>
      </c>
      <c r="J706" s="1">
        <f t="shared" si="125"/>
        <v>2</v>
      </c>
      <c r="K706" s="1">
        <f t="shared" si="121"/>
        <v>9.0340000000000004E-3</v>
      </c>
      <c r="L706" s="15">
        <f t="shared" si="126"/>
        <v>1</v>
      </c>
      <c r="M706" s="1">
        <v>1</v>
      </c>
      <c r="N706" s="1"/>
      <c r="O706" s="15">
        <f t="shared" si="127"/>
        <v>313.14999999999998</v>
      </c>
      <c r="P706" s="15">
        <f t="shared" si="122"/>
        <v>40</v>
      </c>
      <c r="Q706" s="15">
        <f t="shared" si="128"/>
        <v>328.15</v>
      </c>
      <c r="R706" s="15">
        <f t="shared" si="123"/>
        <v>55</v>
      </c>
      <c r="S706" s="15">
        <v>8.6174000000000005E-5</v>
      </c>
      <c r="T706" s="15">
        <v>0.15</v>
      </c>
      <c r="U706" s="15" t="s">
        <v>70</v>
      </c>
      <c r="V706" s="15">
        <v>3</v>
      </c>
      <c r="W706" s="15" t="s">
        <v>551</v>
      </c>
      <c r="X706" s="15">
        <f t="shared" si="124"/>
        <v>3.3516327182774051</v>
      </c>
      <c r="Y706" s="15" t="e">
        <f t="shared" si="129"/>
        <v>#DIV/0!</v>
      </c>
    </row>
    <row r="707" spans="2:25" hidden="1" x14ac:dyDescent="0.4">
      <c r="B707" s="1">
        <v>6</v>
      </c>
      <c r="C707" s="1" t="s">
        <v>88</v>
      </c>
      <c r="D707" s="1" t="s">
        <v>171</v>
      </c>
      <c r="E707" s="1" t="s">
        <v>15</v>
      </c>
      <c r="F707" s="1" t="s">
        <v>16</v>
      </c>
      <c r="G707" s="1">
        <v>1</v>
      </c>
      <c r="H707" s="1">
        <v>2.2590000000000002E-3</v>
      </c>
      <c r="I707" s="1">
        <v>3.6138999999999998E-2</v>
      </c>
      <c r="J707" s="1">
        <f t="shared" si="125"/>
        <v>2</v>
      </c>
      <c r="K707" s="1">
        <f t="shared" si="121"/>
        <v>7.2277999999999995E-2</v>
      </c>
      <c r="L707" s="15">
        <f t="shared" si="126"/>
        <v>1</v>
      </c>
      <c r="M707" s="1">
        <v>1</v>
      </c>
      <c r="N707" s="1"/>
      <c r="O707" s="15">
        <f t="shared" si="127"/>
        <v>313.14999999999998</v>
      </c>
      <c r="P707" s="15">
        <f t="shared" si="122"/>
        <v>40</v>
      </c>
      <c r="Q707" s="15">
        <f t="shared" si="128"/>
        <v>328.15</v>
      </c>
      <c r="R707" s="15">
        <f t="shared" si="123"/>
        <v>55</v>
      </c>
      <c r="S707" s="15">
        <v>8.6174000000000005E-5</v>
      </c>
      <c r="T707" s="15">
        <v>0.15</v>
      </c>
      <c r="U707" s="15" t="s">
        <v>70</v>
      </c>
      <c r="V707" s="15">
        <v>3</v>
      </c>
      <c r="W707" s="15" t="s">
        <v>551</v>
      </c>
      <c r="X707" s="15">
        <f t="shared" si="124"/>
        <v>3.3516327182774051</v>
      </c>
      <c r="Y707" s="15" t="e">
        <f t="shared" si="129"/>
        <v>#DIV/0!</v>
      </c>
    </row>
    <row r="708" spans="2:25" hidden="1" x14ac:dyDescent="0.4">
      <c r="B708" s="1">
        <v>6</v>
      </c>
      <c r="C708" s="1" t="s">
        <v>59</v>
      </c>
      <c r="D708" s="1" t="s">
        <v>73</v>
      </c>
      <c r="E708" s="1" t="s">
        <v>15</v>
      </c>
      <c r="F708" s="1" t="s">
        <v>16</v>
      </c>
      <c r="G708" s="1">
        <v>1</v>
      </c>
      <c r="H708" s="1">
        <v>2.7049999999999999E-3</v>
      </c>
      <c r="I708" s="1">
        <v>2.7049999999999999E-3</v>
      </c>
      <c r="J708" s="1">
        <f t="shared" si="125"/>
        <v>2</v>
      </c>
      <c r="K708" s="1">
        <f t="shared" si="121"/>
        <v>5.4099999999999999E-3</v>
      </c>
      <c r="L708" s="15">
        <f t="shared" si="126"/>
        <v>1</v>
      </c>
      <c r="M708" s="1">
        <v>1</v>
      </c>
      <c r="N708" s="1"/>
      <c r="O708" s="15">
        <f t="shared" si="127"/>
        <v>313.14999999999998</v>
      </c>
      <c r="P708" s="15">
        <f t="shared" si="122"/>
        <v>40</v>
      </c>
      <c r="Q708" s="15">
        <f t="shared" si="128"/>
        <v>328.15</v>
      </c>
      <c r="R708" s="15">
        <f t="shared" si="123"/>
        <v>55</v>
      </c>
      <c r="S708" s="15">
        <v>8.6174000000000005E-5</v>
      </c>
      <c r="T708" s="15">
        <v>0.15</v>
      </c>
      <c r="U708" s="15" t="s">
        <v>70</v>
      </c>
      <c r="V708" s="15">
        <v>3</v>
      </c>
      <c r="W708" s="15" t="s">
        <v>551</v>
      </c>
      <c r="X708" s="15">
        <f t="shared" si="124"/>
        <v>3.3516327182774051</v>
      </c>
      <c r="Y708" s="15" t="e">
        <f t="shared" si="129"/>
        <v>#DIV/0!</v>
      </c>
    </row>
    <row r="1047934" spans="21:21" x14ac:dyDescent="0.4">
      <c r="U1047934" s="1"/>
    </row>
  </sheetData>
  <autoFilter ref="B17:Y708" xr:uid="{00000000-0009-0000-0000-000003000000}">
    <filterColumn colId="11">
      <filters>
        <filter val="0"/>
      </filters>
    </filterColumn>
  </autoFilter>
  <mergeCells count="4">
    <mergeCell ref="H6:I6"/>
    <mergeCell ref="H7:I7"/>
    <mergeCell ref="B16:M16"/>
    <mergeCell ref="O16:Y16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Z1047601"/>
  <sheetViews>
    <sheetView showGridLines="0" zoomScale="55" zoomScaleNormal="55" workbookViewId="0">
      <pane ySplit="17" topLeftCell="A18" activePane="bottomLeft" state="frozen"/>
      <selection activeCell="J13" sqref="J13"/>
      <selection pane="bottomLeft" activeCell="J13" sqref="J13"/>
    </sheetView>
  </sheetViews>
  <sheetFormatPr defaultRowHeight="17.399999999999999" x14ac:dyDescent="0.4"/>
  <cols>
    <col min="1" max="1" width="1.59765625" customWidth="1"/>
    <col min="2" max="2" width="5.796875" bestFit="1" customWidth="1"/>
    <col min="3" max="3" width="17.5" customWidth="1"/>
    <col min="4" max="4" width="20.3984375" customWidth="1"/>
    <col min="5" max="5" width="18" customWidth="1"/>
    <col min="6" max="6" width="35.3984375" bestFit="1" customWidth="1"/>
    <col min="7" max="7" width="10.69921875" customWidth="1"/>
    <col min="8" max="8" width="29.296875" customWidth="1"/>
    <col min="9" max="9" width="31.09765625" customWidth="1"/>
    <col min="10" max="10" width="22.09765625" customWidth="1"/>
    <col min="11" max="11" width="17.3984375" customWidth="1"/>
    <col min="12" max="12" width="20" hidden="1" customWidth="1"/>
    <col min="13" max="13" width="8.19921875" customWidth="1"/>
    <col min="14" max="14" width="1.09765625" customWidth="1"/>
    <col min="15" max="15" width="15" bestFit="1" customWidth="1"/>
    <col min="16" max="16" width="15" customWidth="1"/>
    <col min="17" max="17" width="15.296875" bestFit="1" customWidth="1"/>
    <col min="18" max="18" width="15.296875" customWidth="1"/>
    <col min="19" max="19" width="11.19921875" customWidth="1"/>
    <col min="20" max="20" width="13.19921875" bestFit="1" customWidth="1"/>
    <col min="21" max="21" width="22.59765625" customWidth="1"/>
    <col min="22" max="23" width="16.5" customWidth="1"/>
    <col min="24" max="24" width="14.69921875" customWidth="1"/>
    <col min="25" max="25" width="16.296875" customWidth="1"/>
    <col min="26" max="26" width="20.8984375" bestFit="1" customWidth="1"/>
  </cols>
  <sheetData>
    <row r="1" spans="1:25" ht="7.8" customHeight="1" x14ac:dyDescent="0.4"/>
    <row r="2" spans="1:25" ht="22.2" customHeight="1" x14ac:dyDescent="0.4">
      <c r="B2" s="36" t="s">
        <v>543</v>
      </c>
    </row>
    <row r="3" spans="1:25" ht="19.2" x14ac:dyDescent="0.4">
      <c r="B3" s="25" t="s">
        <v>529</v>
      </c>
    </row>
    <row r="4" spans="1:25" ht="25.2" customHeight="1" x14ac:dyDescent="0.4">
      <c r="B4" s="6" t="s">
        <v>530</v>
      </c>
    </row>
    <row r="5" spans="1:25" ht="18" thickBot="1" x14ac:dyDescent="0.45">
      <c r="A5" s="6"/>
      <c r="B5" t="s">
        <v>544</v>
      </c>
      <c r="C5" s="6"/>
    </row>
    <row r="6" spans="1:25" ht="25.8" thickBot="1" x14ac:dyDescent="0.45">
      <c r="A6" s="6"/>
      <c r="B6" s="6" t="s">
        <v>536</v>
      </c>
      <c r="C6" s="6"/>
      <c r="H6" s="68" t="s">
        <v>25</v>
      </c>
      <c r="I6" s="69"/>
    </row>
    <row r="7" spans="1:25" ht="21.6" thickBot="1" x14ac:dyDescent="0.45">
      <c r="A7" s="6"/>
      <c r="B7" s="6" t="s">
        <v>531</v>
      </c>
      <c r="C7" s="6"/>
      <c r="H7" s="80">
        <f>SUM(Y18:Y375)</f>
        <v>3.6582532107602077</v>
      </c>
      <c r="I7" s="81"/>
    </row>
    <row r="8" spans="1:25" ht="25.8" thickBot="1" x14ac:dyDescent="0.45">
      <c r="A8" s="6"/>
      <c r="B8" s="6" t="s">
        <v>532</v>
      </c>
      <c r="C8" s="6"/>
      <c r="H8" s="39" t="s">
        <v>27</v>
      </c>
      <c r="I8" s="5" t="s">
        <v>28</v>
      </c>
    </row>
    <row r="9" spans="1:25" ht="21.6" thickBot="1" x14ac:dyDescent="0.45">
      <c r="A9" s="6"/>
      <c r="B9" s="6" t="s">
        <v>534</v>
      </c>
      <c r="C9" s="6"/>
      <c r="H9" s="40">
        <v>40</v>
      </c>
      <c r="I9" s="14">
        <v>50</v>
      </c>
    </row>
    <row r="10" spans="1:25" ht="25.8" thickBot="1" x14ac:dyDescent="0.45">
      <c r="A10" s="6"/>
      <c r="B10" s="6" t="s">
        <v>540</v>
      </c>
      <c r="C10" s="6"/>
      <c r="H10" s="41" t="s">
        <v>547</v>
      </c>
      <c r="I10" s="42" t="s">
        <v>548</v>
      </c>
    </row>
    <row r="11" spans="1:25" ht="21.6" thickBot="1" x14ac:dyDescent="0.45">
      <c r="A11" s="6"/>
      <c r="B11" s="6" t="s">
        <v>535</v>
      </c>
      <c r="C11" s="6"/>
      <c r="H11" s="43">
        <v>67</v>
      </c>
      <c r="I11" s="44">
        <v>90</v>
      </c>
    </row>
    <row r="12" spans="1:25" x14ac:dyDescent="0.4">
      <c r="A12" s="6"/>
      <c r="B12" s="6" t="s">
        <v>542</v>
      </c>
      <c r="C12" s="6"/>
    </row>
    <row r="13" spans="1:25" x14ac:dyDescent="0.4">
      <c r="A13" s="6"/>
      <c r="B13" s="6" t="s">
        <v>564</v>
      </c>
      <c r="C13" s="6"/>
    </row>
    <row r="14" spans="1:25" x14ac:dyDescent="0.4">
      <c r="A14" s="6"/>
      <c r="B14" s="6"/>
      <c r="C14" s="6"/>
    </row>
    <row r="15" spans="1:25" ht="18" thickBot="1" x14ac:dyDescent="0.45"/>
    <row r="16" spans="1:25" ht="21.6" customHeight="1" x14ac:dyDescent="0.4">
      <c r="B16" s="72" t="s">
        <v>64</v>
      </c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12"/>
      <c r="O16" s="74" t="s">
        <v>24</v>
      </c>
      <c r="P16" s="74"/>
      <c r="Q16" s="74"/>
      <c r="R16" s="74"/>
      <c r="S16" s="74"/>
      <c r="T16" s="74"/>
      <c r="U16" s="74"/>
      <c r="V16" s="74"/>
      <c r="W16" s="74"/>
      <c r="X16" s="74"/>
      <c r="Y16" s="75"/>
    </row>
    <row r="17" spans="2:25" ht="23.4" customHeight="1" x14ac:dyDescent="0.4">
      <c r="B17" s="7" t="s">
        <v>26</v>
      </c>
      <c r="C17" s="3" t="s">
        <v>0</v>
      </c>
      <c r="D17" s="3" t="s">
        <v>1</v>
      </c>
      <c r="E17" s="3" t="s">
        <v>2</v>
      </c>
      <c r="F17" s="3" t="s">
        <v>3</v>
      </c>
      <c r="G17" s="3" t="s">
        <v>68</v>
      </c>
      <c r="H17" s="3" t="s">
        <v>65</v>
      </c>
      <c r="I17" s="3" t="s">
        <v>66</v>
      </c>
      <c r="J17" s="3" t="s">
        <v>67</v>
      </c>
      <c r="K17" s="3" t="s">
        <v>69</v>
      </c>
      <c r="L17" s="3" t="s">
        <v>76</v>
      </c>
      <c r="M17" s="3" t="s">
        <v>63</v>
      </c>
      <c r="N17" s="9"/>
      <c r="O17" s="37" t="s">
        <v>29</v>
      </c>
      <c r="P17" s="37" t="s">
        <v>549</v>
      </c>
      <c r="Q17" s="37" t="s">
        <v>30</v>
      </c>
      <c r="R17" s="37" t="s">
        <v>549</v>
      </c>
      <c r="S17" s="37" t="s">
        <v>31</v>
      </c>
      <c r="T17" s="37" t="s">
        <v>21</v>
      </c>
      <c r="U17" s="37" t="s">
        <v>22</v>
      </c>
      <c r="V17" s="28" t="s">
        <v>546</v>
      </c>
      <c r="W17" s="28" t="s">
        <v>545</v>
      </c>
      <c r="X17" s="28" t="s">
        <v>23</v>
      </c>
      <c r="Y17" s="29" t="s">
        <v>32</v>
      </c>
    </row>
    <row r="18" spans="2:25" hidden="1" x14ac:dyDescent="0.4">
      <c r="B18" s="30">
        <v>3</v>
      </c>
      <c r="C18" s="30" t="s">
        <v>527</v>
      </c>
      <c r="D18" s="30"/>
      <c r="E18" s="30"/>
      <c r="F18" s="30"/>
      <c r="G18" s="30">
        <v>1</v>
      </c>
      <c r="H18" s="30" t="s">
        <v>71</v>
      </c>
      <c r="I18" s="30">
        <v>375.86190199999999</v>
      </c>
      <c r="J18" s="30">
        <v>1</v>
      </c>
      <c r="K18" s="38">
        <f>SUM(K19:K375)</f>
        <v>119.12629799999993</v>
      </c>
      <c r="L18" s="31"/>
      <c r="M18" s="30">
        <v>0</v>
      </c>
      <c r="N18" s="10"/>
      <c r="O18" s="2"/>
      <c r="P18" s="2"/>
      <c r="Q18" s="2"/>
      <c r="R18" s="2"/>
      <c r="S18" s="2"/>
      <c r="T18" s="2"/>
      <c r="U18" s="2"/>
      <c r="V18" s="2"/>
      <c r="W18" s="2"/>
      <c r="X18" s="17"/>
      <c r="Y18" s="15">
        <f>(K18/$K$18)*X18</f>
        <v>0</v>
      </c>
    </row>
    <row r="19" spans="2:25" hidden="1" x14ac:dyDescent="0.4">
      <c r="B19" s="8">
        <v>3</v>
      </c>
      <c r="C19" s="8" t="s">
        <v>77</v>
      </c>
      <c r="D19" s="8" t="s">
        <v>152</v>
      </c>
      <c r="E19" s="8" t="s">
        <v>512</v>
      </c>
      <c r="F19" s="8" t="s">
        <v>512</v>
      </c>
      <c r="G19" s="8">
        <v>1</v>
      </c>
      <c r="H19" s="8">
        <v>255.455185</v>
      </c>
      <c r="I19" s="8">
        <v>255.455185</v>
      </c>
      <c r="J19" s="8">
        <v>1</v>
      </c>
      <c r="K19" s="8"/>
      <c r="L19" s="32" t="s">
        <v>528</v>
      </c>
      <c r="M19" s="8">
        <v>0</v>
      </c>
      <c r="N19" s="8"/>
      <c r="O19" s="8"/>
      <c r="P19" s="8"/>
      <c r="Q19" s="8"/>
      <c r="R19" s="8"/>
      <c r="S19" s="8"/>
      <c r="T19" s="8"/>
      <c r="U19" s="20"/>
      <c r="V19" s="20"/>
      <c r="W19" s="20"/>
      <c r="X19" s="33"/>
      <c r="Y19" s="35"/>
    </row>
    <row r="20" spans="2:25" hidden="1" x14ac:dyDescent="0.4">
      <c r="B20" s="2">
        <v>4</v>
      </c>
      <c r="C20" s="2" t="s">
        <v>78</v>
      </c>
      <c r="D20" s="2" t="s">
        <v>153</v>
      </c>
      <c r="E20" s="2" t="s">
        <v>512</v>
      </c>
      <c r="F20" s="2" t="s">
        <v>512</v>
      </c>
      <c r="G20" s="2">
        <v>1</v>
      </c>
      <c r="H20" s="2">
        <v>230.15869799999999</v>
      </c>
      <c r="I20" s="2">
        <v>230.15869799999999</v>
      </c>
      <c r="J20" s="2">
        <f t="shared" ref="J20:J51" si="0">$J$19</f>
        <v>1</v>
      </c>
      <c r="K20" s="2"/>
      <c r="L20" s="2" t="s">
        <v>528</v>
      </c>
      <c r="M20" s="2">
        <v>0</v>
      </c>
      <c r="N20" s="11"/>
      <c r="O20" s="15"/>
      <c r="P20" s="15"/>
      <c r="Q20" s="15"/>
      <c r="R20" s="15"/>
      <c r="S20" s="15"/>
      <c r="T20" s="2"/>
      <c r="U20" s="18"/>
      <c r="V20" s="18"/>
      <c r="W20" s="18"/>
      <c r="X20" s="17"/>
      <c r="Y20" s="15"/>
    </row>
    <row r="21" spans="2:25" hidden="1" x14ac:dyDescent="0.4">
      <c r="B21" s="2">
        <v>5</v>
      </c>
      <c r="C21" s="2" t="s">
        <v>79</v>
      </c>
      <c r="D21" s="2" t="s">
        <v>154</v>
      </c>
      <c r="E21" s="2" t="s">
        <v>512</v>
      </c>
      <c r="F21" s="2" t="s">
        <v>512</v>
      </c>
      <c r="G21" s="2">
        <v>1</v>
      </c>
      <c r="H21" s="2">
        <v>65.659571</v>
      </c>
      <c r="I21" s="2">
        <v>65.659571</v>
      </c>
      <c r="J21" s="2">
        <f t="shared" si="0"/>
        <v>1</v>
      </c>
      <c r="K21" s="2"/>
      <c r="L21" s="2" t="s">
        <v>528</v>
      </c>
      <c r="M21" s="2">
        <v>0</v>
      </c>
      <c r="N21" s="16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 spans="2:25" hidden="1" x14ac:dyDescent="0.4">
      <c r="B22" s="2">
        <v>6</v>
      </c>
      <c r="C22" s="2" t="s">
        <v>80</v>
      </c>
      <c r="D22" s="2" t="s">
        <v>155</v>
      </c>
      <c r="E22" s="2" t="s">
        <v>512</v>
      </c>
      <c r="F22" s="2" t="s">
        <v>512</v>
      </c>
      <c r="G22" s="2">
        <v>1</v>
      </c>
      <c r="H22" s="2">
        <v>4.1803280000000003</v>
      </c>
      <c r="I22" s="2">
        <v>4.1803280000000003</v>
      </c>
      <c r="J22" s="2">
        <f t="shared" si="0"/>
        <v>1</v>
      </c>
      <c r="K22" s="2"/>
      <c r="L22" s="2" t="s">
        <v>528</v>
      </c>
      <c r="M22" s="2">
        <v>0</v>
      </c>
      <c r="N22" s="16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 spans="2:25" hidden="1" x14ac:dyDescent="0.4">
      <c r="B23" s="1">
        <v>7</v>
      </c>
      <c r="C23" s="1" t="s">
        <v>81</v>
      </c>
      <c r="D23" s="1" t="s">
        <v>156</v>
      </c>
      <c r="E23" s="1" t="s">
        <v>513</v>
      </c>
      <c r="F23" s="1" t="s">
        <v>518</v>
      </c>
      <c r="G23" s="1">
        <v>1</v>
      </c>
      <c r="H23" s="1">
        <v>4.1616379999999999</v>
      </c>
      <c r="I23" s="1">
        <v>4.1616379999999999</v>
      </c>
      <c r="J23" s="1">
        <f t="shared" si="0"/>
        <v>1</v>
      </c>
      <c r="K23" s="1">
        <f t="shared" ref="K23:K86" si="1">I23*J23</f>
        <v>4.1616379999999999</v>
      </c>
      <c r="L23" s="15">
        <f t="shared" ref="L23:L86" si="2">IF(I23=K23,0,1)</f>
        <v>0</v>
      </c>
      <c r="M23" s="1">
        <v>1</v>
      </c>
      <c r="N23" s="16"/>
      <c r="O23" s="15">
        <f>$H$9+273.15</f>
        <v>313.14999999999998</v>
      </c>
      <c r="P23" s="15">
        <f>$H$11</f>
        <v>67</v>
      </c>
      <c r="Q23" s="15">
        <f>$I$9+273.15</f>
        <v>323.14999999999998</v>
      </c>
      <c r="R23" s="15">
        <f>$I$11</f>
        <v>90</v>
      </c>
      <c r="S23" s="15">
        <v>8.6174000000000005E-5</v>
      </c>
      <c r="T23" s="15">
        <v>0.7</v>
      </c>
      <c r="U23" s="15" t="s">
        <v>70</v>
      </c>
      <c r="V23" s="15">
        <v>2.66</v>
      </c>
      <c r="W23" s="15" t="s">
        <v>551</v>
      </c>
      <c r="X23" s="15">
        <f>EXP((T23/S23)*(1/O23-1/Q23))*((R23/P23)^V23)</f>
        <v>4.892646872659645</v>
      </c>
      <c r="Y23" s="15">
        <f>(K23/$K$18)*X23</f>
        <v>0.17092300766235133</v>
      </c>
    </row>
    <row r="24" spans="2:25" hidden="1" x14ac:dyDescent="0.4">
      <c r="B24" s="2">
        <v>7</v>
      </c>
      <c r="C24" s="2" t="s">
        <v>82</v>
      </c>
      <c r="D24" s="2" t="s">
        <v>157</v>
      </c>
      <c r="E24" s="2" t="s">
        <v>512</v>
      </c>
      <c r="F24" s="2" t="s">
        <v>512</v>
      </c>
      <c r="G24" s="2">
        <v>2</v>
      </c>
      <c r="H24" s="2">
        <v>1.068E-2</v>
      </c>
      <c r="I24" s="2">
        <v>1.068E-2</v>
      </c>
      <c r="J24" s="2">
        <f t="shared" si="0"/>
        <v>1</v>
      </c>
      <c r="K24" s="2"/>
      <c r="L24" s="2" t="s">
        <v>528</v>
      </c>
      <c r="M24" s="2">
        <v>0</v>
      </c>
      <c r="N24" s="16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</row>
    <row r="25" spans="2:25" hidden="1" x14ac:dyDescent="0.4">
      <c r="B25" s="2">
        <v>6</v>
      </c>
      <c r="C25" s="2" t="s">
        <v>83</v>
      </c>
      <c r="D25" s="2" t="s">
        <v>158</v>
      </c>
      <c r="E25" s="2" t="s">
        <v>512</v>
      </c>
      <c r="F25" s="2" t="s">
        <v>512</v>
      </c>
      <c r="G25" s="2">
        <v>1</v>
      </c>
      <c r="H25" s="2">
        <v>23.482673999999999</v>
      </c>
      <c r="I25" s="2">
        <v>23.482673999999999</v>
      </c>
      <c r="J25" s="2">
        <f t="shared" si="0"/>
        <v>1</v>
      </c>
      <c r="K25" s="2"/>
      <c r="L25" s="2" t="s">
        <v>528</v>
      </c>
      <c r="M25" s="2">
        <v>0</v>
      </c>
      <c r="N25" s="16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</row>
    <row r="26" spans="2:25" hidden="1" x14ac:dyDescent="0.4">
      <c r="B26" s="1">
        <v>7</v>
      </c>
      <c r="C26" s="1" t="s">
        <v>84</v>
      </c>
      <c r="D26" s="1" t="s">
        <v>159</v>
      </c>
      <c r="E26" s="1" t="s">
        <v>514</v>
      </c>
      <c r="F26" s="1" t="s">
        <v>14</v>
      </c>
      <c r="G26" s="1">
        <v>1</v>
      </c>
      <c r="H26" s="1">
        <v>2.075E-3</v>
      </c>
      <c r="I26" s="1">
        <v>2.075E-3</v>
      </c>
      <c r="J26" s="1">
        <f t="shared" si="0"/>
        <v>1</v>
      </c>
      <c r="K26" s="1">
        <f t="shared" si="1"/>
        <v>2.075E-3</v>
      </c>
      <c r="L26" s="15">
        <f t="shared" si="2"/>
        <v>0</v>
      </c>
      <c r="M26" s="1">
        <v>1</v>
      </c>
      <c r="N26" s="16"/>
      <c r="O26" s="15">
        <f t="shared" ref="O26:O48" si="3">$H$9+273.15</f>
        <v>313.14999999999998</v>
      </c>
      <c r="P26" s="15">
        <f t="shared" ref="P26:P89" si="4">$H$11</f>
        <v>67</v>
      </c>
      <c r="Q26" s="15">
        <f t="shared" ref="Q26:Q48" si="5">$I$9+273.15</f>
        <v>323.14999999999998</v>
      </c>
      <c r="R26" s="15">
        <f t="shared" ref="R26:R89" si="6">$I$11</f>
        <v>90</v>
      </c>
      <c r="S26" s="15">
        <v>8.6174000000000005E-5</v>
      </c>
      <c r="T26" s="15">
        <v>0.4</v>
      </c>
      <c r="U26" s="15" t="s">
        <v>70</v>
      </c>
      <c r="V26" s="15">
        <v>2.66</v>
      </c>
      <c r="W26" s="15" t="s">
        <v>551</v>
      </c>
      <c r="X26" s="15">
        <f t="shared" ref="X26:X89" si="7">EXP((T26/S26)*(1/O26-1/Q26))*((R26/P26)^V26)</f>
        <v>3.4684565245016592</v>
      </c>
      <c r="Y26" s="15">
        <f t="shared" ref="Y26:Y48" si="8">(K26/$K$18)*X26</f>
        <v>6.0415268577732073E-5</v>
      </c>
    </row>
    <row r="27" spans="2:25" hidden="1" x14ac:dyDescent="0.4">
      <c r="B27" s="1">
        <v>7</v>
      </c>
      <c r="C27" s="1" t="s">
        <v>74</v>
      </c>
      <c r="D27" s="1" t="s">
        <v>160</v>
      </c>
      <c r="E27" s="1" t="s">
        <v>13</v>
      </c>
      <c r="F27" s="1" t="s">
        <v>519</v>
      </c>
      <c r="G27" s="1">
        <v>1</v>
      </c>
      <c r="H27" s="1">
        <v>0.43653900000000001</v>
      </c>
      <c r="I27" s="1">
        <v>0.43653900000000001</v>
      </c>
      <c r="J27" s="1">
        <f t="shared" si="0"/>
        <v>1</v>
      </c>
      <c r="K27" s="1">
        <f t="shared" si="1"/>
        <v>0.43653900000000001</v>
      </c>
      <c r="L27" s="15">
        <f t="shared" si="2"/>
        <v>0</v>
      </c>
      <c r="M27" s="1">
        <v>1</v>
      </c>
      <c r="N27" s="16"/>
      <c r="O27" s="15">
        <f t="shared" si="3"/>
        <v>313.14999999999998</v>
      </c>
      <c r="P27" s="15">
        <f t="shared" si="4"/>
        <v>67</v>
      </c>
      <c r="Q27" s="15">
        <f t="shared" si="5"/>
        <v>323.14999999999998</v>
      </c>
      <c r="R27" s="15">
        <f t="shared" si="6"/>
        <v>90</v>
      </c>
      <c r="S27" s="15">
        <v>8.6174000000000005E-5</v>
      </c>
      <c r="T27" s="15">
        <v>0.4</v>
      </c>
      <c r="U27" s="15" t="s">
        <v>70</v>
      </c>
      <c r="V27" s="15">
        <v>2.66</v>
      </c>
      <c r="W27" s="15" t="s">
        <v>551</v>
      </c>
      <c r="X27" s="15">
        <f t="shared" si="7"/>
        <v>3.4684565245016592</v>
      </c>
      <c r="Y27" s="15">
        <f t="shared" si="8"/>
        <v>1.2710178761279316E-2</v>
      </c>
    </row>
    <row r="28" spans="2:25" hidden="1" x14ac:dyDescent="0.4">
      <c r="B28" s="1">
        <v>7</v>
      </c>
      <c r="C28" s="1" t="s">
        <v>85</v>
      </c>
      <c r="D28" s="1" t="s">
        <v>62</v>
      </c>
      <c r="E28" s="1" t="s">
        <v>9</v>
      </c>
      <c r="F28" s="1" t="s">
        <v>10</v>
      </c>
      <c r="G28" s="1">
        <v>2</v>
      </c>
      <c r="H28" s="1">
        <v>1.3866E-2</v>
      </c>
      <c r="I28" s="1">
        <v>1.3866E-2</v>
      </c>
      <c r="J28" s="1">
        <f t="shared" si="0"/>
        <v>1</v>
      </c>
      <c r="K28" s="1">
        <f t="shared" si="1"/>
        <v>1.3866E-2</v>
      </c>
      <c r="L28" s="15">
        <f t="shared" si="2"/>
        <v>0</v>
      </c>
      <c r="M28" s="1">
        <v>1</v>
      </c>
      <c r="N28" s="16"/>
      <c r="O28" s="15">
        <f t="shared" si="3"/>
        <v>313.14999999999998</v>
      </c>
      <c r="P28" s="15">
        <f t="shared" si="4"/>
        <v>67</v>
      </c>
      <c r="Q28" s="15">
        <f t="shared" si="5"/>
        <v>323.14999999999998</v>
      </c>
      <c r="R28" s="15">
        <f t="shared" si="6"/>
        <v>90</v>
      </c>
      <c r="S28" s="15">
        <v>8.6174000000000005E-5</v>
      </c>
      <c r="T28" s="15">
        <v>0.05</v>
      </c>
      <c r="U28" s="15" t="s">
        <v>70</v>
      </c>
      <c r="V28" s="15">
        <v>2.66</v>
      </c>
      <c r="W28" s="15" t="s">
        <v>551</v>
      </c>
      <c r="X28" s="15">
        <f t="shared" si="7"/>
        <v>2.3218136993858756</v>
      </c>
      <c r="Y28" s="15">
        <f t="shared" si="8"/>
        <v>2.7025324631245207E-4</v>
      </c>
    </row>
    <row r="29" spans="2:25" hidden="1" x14ac:dyDescent="0.4">
      <c r="B29" s="1">
        <v>7</v>
      </c>
      <c r="C29" s="1" t="s">
        <v>85</v>
      </c>
      <c r="D29" s="1" t="s">
        <v>161</v>
      </c>
      <c r="E29" s="1" t="s">
        <v>9</v>
      </c>
      <c r="F29" s="1" t="s">
        <v>10</v>
      </c>
      <c r="G29" s="1">
        <v>4</v>
      </c>
      <c r="H29" s="1">
        <v>1.1271E-2</v>
      </c>
      <c r="I29" s="1">
        <v>2.2540999999999999E-2</v>
      </c>
      <c r="J29" s="1">
        <f t="shared" si="0"/>
        <v>1</v>
      </c>
      <c r="K29" s="1">
        <f t="shared" si="1"/>
        <v>2.2540999999999999E-2</v>
      </c>
      <c r="L29" s="15">
        <f t="shared" si="2"/>
        <v>0</v>
      </c>
      <c r="M29" s="1">
        <v>1</v>
      </c>
      <c r="N29" s="16"/>
      <c r="O29" s="15">
        <f t="shared" si="3"/>
        <v>313.14999999999998</v>
      </c>
      <c r="P29" s="15">
        <f t="shared" si="4"/>
        <v>67</v>
      </c>
      <c r="Q29" s="15">
        <f t="shared" si="5"/>
        <v>323.14999999999998</v>
      </c>
      <c r="R29" s="15">
        <f t="shared" si="6"/>
        <v>90</v>
      </c>
      <c r="S29" s="15">
        <v>8.6174000000000005E-5</v>
      </c>
      <c r="T29" s="15">
        <v>0.05</v>
      </c>
      <c r="U29" s="15" t="s">
        <v>70</v>
      </c>
      <c r="V29" s="15">
        <v>2.66</v>
      </c>
      <c r="W29" s="15" t="s">
        <v>551</v>
      </c>
      <c r="X29" s="15">
        <f t="shared" si="7"/>
        <v>2.3218136993858756</v>
      </c>
      <c r="Y29" s="15">
        <f t="shared" si="8"/>
        <v>4.3933206585381384E-4</v>
      </c>
    </row>
    <row r="30" spans="2:25" hidden="1" x14ac:dyDescent="0.4">
      <c r="B30" s="1">
        <v>7</v>
      </c>
      <c r="C30" s="1" t="s">
        <v>85</v>
      </c>
      <c r="D30" s="1" t="s">
        <v>162</v>
      </c>
      <c r="E30" s="1" t="s">
        <v>9</v>
      </c>
      <c r="F30" s="1" t="s">
        <v>10</v>
      </c>
      <c r="G30" s="1">
        <v>1</v>
      </c>
      <c r="H30" s="1">
        <v>9.1610000000000007E-3</v>
      </c>
      <c r="I30" s="1">
        <v>3.6644000000000003E-2</v>
      </c>
      <c r="J30" s="1">
        <f t="shared" si="0"/>
        <v>1</v>
      </c>
      <c r="K30" s="1">
        <f t="shared" si="1"/>
        <v>3.6644000000000003E-2</v>
      </c>
      <c r="L30" s="15">
        <f t="shared" si="2"/>
        <v>0</v>
      </c>
      <c r="M30" s="1">
        <v>1</v>
      </c>
      <c r="N30" s="16"/>
      <c r="O30" s="15">
        <f t="shared" si="3"/>
        <v>313.14999999999998</v>
      </c>
      <c r="P30" s="15">
        <f t="shared" si="4"/>
        <v>67</v>
      </c>
      <c r="Q30" s="15">
        <f t="shared" si="5"/>
        <v>323.14999999999998</v>
      </c>
      <c r="R30" s="15">
        <f t="shared" si="6"/>
        <v>90</v>
      </c>
      <c r="S30" s="15">
        <v>8.6174000000000005E-5</v>
      </c>
      <c r="T30" s="15">
        <v>0.05</v>
      </c>
      <c r="U30" s="15" t="s">
        <v>70</v>
      </c>
      <c r="V30" s="15">
        <v>2.66</v>
      </c>
      <c r="W30" s="15" t="s">
        <v>551</v>
      </c>
      <c r="X30" s="15">
        <f t="shared" si="7"/>
        <v>2.3218136993858756</v>
      </c>
      <c r="Y30" s="15">
        <f t="shared" si="8"/>
        <v>7.1420452602578214E-4</v>
      </c>
    </row>
    <row r="31" spans="2:25" hidden="1" x14ac:dyDescent="0.4">
      <c r="B31" s="1">
        <v>7</v>
      </c>
      <c r="C31" s="1" t="s">
        <v>86</v>
      </c>
      <c r="D31" s="1" t="s">
        <v>163</v>
      </c>
      <c r="E31" s="1" t="s">
        <v>19</v>
      </c>
      <c r="F31" s="1" t="s">
        <v>520</v>
      </c>
      <c r="G31" s="1">
        <v>2</v>
      </c>
      <c r="H31" s="1">
        <v>0.13200000000000001</v>
      </c>
      <c r="I31" s="1">
        <v>0.13200000000000001</v>
      </c>
      <c r="J31" s="1">
        <f t="shared" si="0"/>
        <v>1</v>
      </c>
      <c r="K31" s="1">
        <f t="shared" si="1"/>
        <v>0.13200000000000001</v>
      </c>
      <c r="L31" s="15">
        <f t="shared" si="2"/>
        <v>0</v>
      </c>
      <c r="M31" s="1">
        <v>1</v>
      </c>
      <c r="N31" s="16"/>
      <c r="O31" s="15">
        <f t="shared" si="3"/>
        <v>313.14999999999998</v>
      </c>
      <c r="P31" s="15">
        <f t="shared" si="4"/>
        <v>67</v>
      </c>
      <c r="Q31" s="15">
        <f t="shared" si="5"/>
        <v>323.14999999999998</v>
      </c>
      <c r="R31" s="15">
        <f t="shared" si="6"/>
        <v>90</v>
      </c>
      <c r="S31" s="15">
        <v>8.6174000000000005E-5</v>
      </c>
      <c r="T31" s="15">
        <v>0.15</v>
      </c>
      <c r="U31" s="15" t="s">
        <v>70</v>
      </c>
      <c r="V31" s="15">
        <v>2.66</v>
      </c>
      <c r="W31" s="15" t="s">
        <v>551</v>
      </c>
      <c r="X31" s="15">
        <f t="shared" si="7"/>
        <v>2.6039336154059924</v>
      </c>
      <c r="Y31" s="15">
        <f t="shared" si="8"/>
        <v>2.8853346658484361E-3</v>
      </c>
    </row>
    <row r="32" spans="2:25" hidden="1" x14ac:dyDescent="0.4">
      <c r="B32" s="1">
        <v>7</v>
      </c>
      <c r="C32" s="1" t="s">
        <v>86</v>
      </c>
      <c r="D32" s="1" t="s">
        <v>164</v>
      </c>
      <c r="E32" s="1" t="s">
        <v>19</v>
      </c>
      <c r="F32" s="1" t="s">
        <v>520</v>
      </c>
      <c r="G32" s="1">
        <v>11</v>
      </c>
      <c r="H32" s="1">
        <v>0.13200000000000001</v>
      </c>
      <c r="I32" s="1">
        <v>0.26400000000000001</v>
      </c>
      <c r="J32" s="1">
        <f t="shared" si="0"/>
        <v>1</v>
      </c>
      <c r="K32" s="1">
        <f t="shared" si="1"/>
        <v>0.26400000000000001</v>
      </c>
      <c r="L32" s="15">
        <f t="shared" si="2"/>
        <v>0</v>
      </c>
      <c r="M32" s="1">
        <v>1</v>
      </c>
      <c r="N32" s="16"/>
      <c r="O32" s="15">
        <f t="shared" si="3"/>
        <v>313.14999999999998</v>
      </c>
      <c r="P32" s="15">
        <f t="shared" si="4"/>
        <v>67</v>
      </c>
      <c r="Q32" s="15">
        <f t="shared" si="5"/>
        <v>323.14999999999998</v>
      </c>
      <c r="R32" s="15">
        <f t="shared" si="6"/>
        <v>90</v>
      </c>
      <c r="S32" s="15">
        <v>8.6174000000000005E-5</v>
      </c>
      <c r="T32" s="15">
        <v>0.15</v>
      </c>
      <c r="U32" s="15" t="s">
        <v>70</v>
      </c>
      <c r="V32" s="15">
        <v>2.66</v>
      </c>
      <c r="W32" s="15" t="s">
        <v>551</v>
      </c>
      <c r="X32" s="15">
        <f t="shared" si="7"/>
        <v>2.6039336154059924</v>
      </c>
      <c r="Y32" s="15">
        <f t="shared" si="8"/>
        <v>5.7706693316968722E-3</v>
      </c>
    </row>
    <row r="33" spans="2:26" hidden="1" x14ac:dyDescent="0.4">
      <c r="B33" s="1">
        <v>7</v>
      </c>
      <c r="C33" s="1" t="s">
        <v>86</v>
      </c>
      <c r="D33" s="1" t="s">
        <v>165</v>
      </c>
      <c r="E33" s="1" t="s">
        <v>19</v>
      </c>
      <c r="F33" s="1" t="s">
        <v>520</v>
      </c>
      <c r="G33" s="1">
        <v>4</v>
      </c>
      <c r="H33" s="1">
        <v>0.13200000000000001</v>
      </c>
      <c r="I33" s="1">
        <v>1.452</v>
      </c>
      <c r="J33" s="1">
        <f t="shared" si="0"/>
        <v>1</v>
      </c>
      <c r="K33" s="1">
        <f t="shared" si="1"/>
        <v>1.452</v>
      </c>
      <c r="L33" s="15">
        <f t="shared" si="2"/>
        <v>0</v>
      </c>
      <c r="M33" s="1">
        <v>1</v>
      </c>
      <c r="N33" s="16"/>
      <c r="O33" s="15">
        <f t="shared" si="3"/>
        <v>313.14999999999998</v>
      </c>
      <c r="P33" s="15">
        <f t="shared" si="4"/>
        <v>67</v>
      </c>
      <c r="Q33" s="15">
        <f t="shared" si="5"/>
        <v>323.14999999999998</v>
      </c>
      <c r="R33" s="15">
        <f t="shared" si="6"/>
        <v>90</v>
      </c>
      <c r="S33" s="15">
        <v>8.6174000000000005E-5</v>
      </c>
      <c r="T33" s="15">
        <v>0.15</v>
      </c>
      <c r="U33" s="15" t="s">
        <v>70</v>
      </c>
      <c r="V33" s="15">
        <v>2.66</v>
      </c>
      <c r="W33" s="15" t="s">
        <v>551</v>
      </c>
      <c r="X33" s="15">
        <f t="shared" si="7"/>
        <v>2.6039336154059924</v>
      </c>
      <c r="Y33" s="15">
        <f t="shared" si="8"/>
        <v>3.1738681324332794E-2</v>
      </c>
    </row>
    <row r="34" spans="2:26" hidden="1" x14ac:dyDescent="0.4">
      <c r="B34" s="1">
        <v>7</v>
      </c>
      <c r="C34" s="1" t="s">
        <v>87</v>
      </c>
      <c r="D34" s="1" t="s">
        <v>166</v>
      </c>
      <c r="E34" s="1" t="s">
        <v>6</v>
      </c>
      <c r="F34" s="1" t="s">
        <v>35</v>
      </c>
      <c r="G34" s="1">
        <v>40</v>
      </c>
      <c r="H34" s="1">
        <v>3.1359999999999999E-3</v>
      </c>
      <c r="I34" s="1">
        <v>1.2546E-2</v>
      </c>
      <c r="J34" s="1">
        <f t="shared" si="0"/>
        <v>1</v>
      </c>
      <c r="K34" s="1">
        <f t="shared" si="1"/>
        <v>1.2546E-2</v>
      </c>
      <c r="L34" s="15">
        <f t="shared" si="2"/>
        <v>0</v>
      </c>
      <c r="M34" s="1">
        <v>1</v>
      </c>
      <c r="N34" s="16"/>
      <c r="O34" s="15">
        <f t="shared" si="3"/>
        <v>313.14999999999998</v>
      </c>
      <c r="P34" s="15">
        <f t="shared" si="4"/>
        <v>67</v>
      </c>
      <c r="Q34" s="15">
        <f t="shared" si="5"/>
        <v>323.14999999999998</v>
      </c>
      <c r="R34" s="15">
        <f t="shared" si="6"/>
        <v>90</v>
      </c>
      <c r="S34" s="15">
        <v>8.6174000000000005E-5</v>
      </c>
      <c r="T34" s="15">
        <v>0.7</v>
      </c>
      <c r="U34" s="15" t="s">
        <v>70</v>
      </c>
      <c r="V34" s="15">
        <v>2.66</v>
      </c>
      <c r="W34" s="15" t="s">
        <v>551</v>
      </c>
      <c r="X34" s="15">
        <f t="shared" si="7"/>
        <v>4.892646872659645</v>
      </c>
      <c r="Y34" s="15">
        <f t="shared" si="8"/>
        <v>5.1527789157342855E-4</v>
      </c>
    </row>
    <row r="35" spans="2:26" hidden="1" x14ac:dyDescent="0.4">
      <c r="B35" s="1">
        <v>7</v>
      </c>
      <c r="C35" s="1" t="s">
        <v>87</v>
      </c>
      <c r="D35" s="1" t="s">
        <v>167</v>
      </c>
      <c r="E35" s="1" t="s">
        <v>6</v>
      </c>
      <c r="F35" s="1" t="s">
        <v>35</v>
      </c>
      <c r="G35" s="1">
        <v>36</v>
      </c>
      <c r="H35" s="1">
        <v>3.1359999999999999E-3</v>
      </c>
      <c r="I35" s="1">
        <v>0.12545500000000001</v>
      </c>
      <c r="J35" s="1">
        <f t="shared" si="0"/>
        <v>1</v>
      </c>
      <c r="K35" s="1">
        <f t="shared" si="1"/>
        <v>0.12545500000000001</v>
      </c>
      <c r="L35" s="15">
        <f t="shared" si="2"/>
        <v>0</v>
      </c>
      <c r="M35" s="1">
        <v>1</v>
      </c>
      <c r="N35" s="16"/>
      <c r="O35" s="15">
        <f t="shared" si="3"/>
        <v>313.14999999999998</v>
      </c>
      <c r="P35" s="15">
        <f t="shared" si="4"/>
        <v>67</v>
      </c>
      <c r="Q35" s="15">
        <f t="shared" si="5"/>
        <v>323.14999999999998</v>
      </c>
      <c r="R35" s="15">
        <f t="shared" si="6"/>
        <v>90</v>
      </c>
      <c r="S35" s="15">
        <v>8.6174000000000005E-5</v>
      </c>
      <c r="T35" s="15">
        <v>0.7</v>
      </c>
      <c r="U35" s="15" t="s">
        <v>70</v>
      </c>
      <c r="V35" s="15">
        <v>2.66</v>
      </c>
      <c r="W35" s="15" t="s">
        <v>551</v>
      </c>
      <c r="X35" s="15">
        <f t="shared" si="7"/>
        <v>4.892646872659645</v>
      </c>
      <c r="Y35" s="15">
        <f t="shared" si="8"/>
        <v>5.1525735602857073E-3</v>
      </c>
    </row>
    <row r="36" spans="2:26" hidden="1" x14ac:dyDescent="0.4">
      <c r="B36" s="1">
        <v>7</v>
      </c>
      <c r="C36" s="1" t="s">
        <v>87</v>
      </c>
      <c r="D36" s="1" t="s">
        <v>168</v>
      </c>
      <c r="E36" s="1" t="s">
        <v>6</v>
      </c>
      <c r="F36" s="1" t="s">
        <v>35</v>
      </c>
      <c r="G36" s="1">
        <v>1</v>
      </c>
      <c r="H36" s="1">
        <v>3.1359999999999999E-3</v>
      </c>
      <c r="I36" s="1">
        <v>0.11291</v>
      </c>
      <c r="J36" s="1">
        <f t="shared" si="0"/>
        <v>1</v>
      </c>
      <c r="K36" s="1">
        <f t="shared" si="1"/>
        <v>0.11291</v>
      </c>
      <c r="L36" s="15">
        <f t="shared" si="2"/>
        <v>0</v>
      </c>
      <c r="M36" s="1">
        <v>1</v>
      </c>
      <c r="N36" s="16"/>
      <c r="O36" s="15">
        <f t="shared" si="3"/>
        <v>313.14999999999998</v>
      </c>
      <c r="P36" s="15">
        <f t="shared" si="4"/>
        <v>67</v>
      </c>
      <c r="Q36" s="15">
        <f t="shared" si="5"/>
        <v>323.14999999999998</v>
      </c>
      <c r="R36" s="15">
        <f t="shared" si="6"/>
        <v>90</v>
      </c>
      <c r="S36" s="15">
        <v>8.6174000000000005E-5</v>
      </c>
      <c r="T36" s="15">
        <v>0.7</v>
      </c>
      <c r="U36" s="15" t="s">
        <v>70</v>
      </c>
      <c r="V36" s="15">
        <v>2.66</v>
      </c>
      <c r="W36" s="15" t="s">
        <v>551</v>
      </c>
      <c r="X36" s="15">
        <f t="shared" si="7"/>
        <v>4.892646872659645</v>
      </c>
      <c r="Y36" s="15">
        <f t="shared" si="8"/>
        <v>4.6373367398019937E-3</v>
      </c>
    </row>
    <row r="37" spans="2:26" hidden="1" x14ac:dyDescent="0.4">
      <c r="B37" s="1">
        <v>7</v>
      </c>
      <c r="C37" s="1" t="s">
        <v>87</v>
      </c>
      <c r="D37" s="1" t="s">
        <v>169</v>
      </c>
      <c r="E37" s="1" t="s">
        <v>6</v>
      </c>
      <c r="F37" s="1" t="s">
        <v>35</v>
      </c>
      <c r="G37" s="1">
        <v>23</v>
      </c>
      <c r="H37" s="1">
        <v>3.1359999999999999E-3</v>
      </c>
      <c r="I37" s="1">
        <v>3.1359999999999999E-3</v>
      </c>
      <c r="J37" s="1">
        <f t="shared" si="0"/>
        <v>1</v>
      </c>
      <c r="K37" s="1">
        <f t="shared" si="1"/>
        <v>3.1359999999999999E-3</v>
      </c>
      <c r="L37" s="15">
        <f t="shared" si="2"/>
        <v>0</v>
      </c>
      <c r="M37" s="1">
        <v>1</v>
      </c>
      <c r="N37" s="16"/>
      <c r="O37" s="15">
        <f t="shared" si="3"/>
        <v>313.14999999999998</v>
      </c>
      <c r="P37" s="15">
        <f t="shared" si="4"/>
        <v>67</v>
      </c>
      <c r="Q37" s="15">
        <f t="shared" si="5"/>
        <v>323.14999999999998</v>
      </c>
      <c r="R37" s="15">
        <f t="shared" si="6"/>
        <v>90</v>
      </c>
      <c r="S37" s="15">
        <v>8.6174000000000005E-5</v>
      </c>
      <c r="T37" s="15">
        <v>0.7</v>
      </c>
      <c r="U37" s="15" t="s">
        <v>70</v>
      </c>
      <c r="V37" s="15">
        <v>2.66</v>
      </c>
      <c r="W37" s="15" t="s">
        <v>551</v>
      </c>
      <c r="X37" s="15">
        <f t="shared" si="7"/>
        <v>4.892646872659645</v>
      </c>
      <c r="Y37" s="15">
        <f t="shared" si="8"/>
        <v>1.2879893734849928E-4</v>
      </c>
    </row>
    <row r="38" spans="2:26" x14ac:dyDescent="0.4">
      <c r="B38" s="1">
        <v>7</v>
      </c>
      <c r="C38" s="1" t="s">
        <v>37</v>
      </c>
      <c r="D38" s="1" t="s">
        <v>170</v>
      </c>
      <c r="E38" s="1" t="s">
        <v>11</v>
      </c>
      <c r="F38" s="1" t="s">
        <v>36</v>
      </c>
      <c r="G38" s="1">
        <v>3</v>
      </c>
      <c r="H38" s="1">
        <v>0.109226</v>
      </c>
      <c r="I38" s="1">
        <v>2.5121889999999998</v>
      </c>
      <c r="J38" s="1">
        <f t="shared" si="0"/>
        <v>1</v>
      </c>
      <c r="K38" s="1">
        <f t="shared" si="1"/>
        <v>2.5121889999999998</v>
      </c>
      <c r="L38" s="15">
        <f t="shared" si="2"/>
        <v>0</v>
      </c>
      <c r="M38" s="1">
        <v>1</v>
      </c>
      <c r="N38" s="16"/>
      <c r="O38" s="15">
        <f t="shared" si="3"/>
        <v>313.14999999999998</v>
      </c>
      <c r="P38" s="15">
        <f t="shared" si="4"/>
        <v>67</v>
      </c>
      <c r="Q38" s="15">
        <f t="shared" si="5"/>
        <v>323.14999999999998</v>
      </c>
      <c r="R38" s="15">
        <f t="shared" si="6"/>
        <v>90</v>
      </c>
      <c r="S38" s="15">
        <v>8.6174000000000005E-5</v>
      </c>
      <c r="T38" s="15">
        <v>1.1499999999999999</v>
      </c>
      <c r="U38" s="15" t="s">
        <v>70</v>
      </c>
      <c r="V38" s="15">
        <v>0.98</v>
      </c>
      <c r="W38" s="15" t="s">
        <v>552</v>
      </c>
      <c r="X38" s="15">
        <f t="shared" si="7"/>
        <v>4.9926779035891862</v>
      </c>
      <c r="Y38" s="15">
        <f t="shared" si="8"/>
        <v>0.1052878392136371</v>
      </c>
    </row>
    <row r="39" spans="2:26" hidden="1" x14ac:dyDescent="0.4">
      <c r="B39" s="1">
        <v>7</v>
      </c>
      <c r="C39" s="1" t="s">
        <v>538</v>
      </c>
      <c r="D39" s="1" t="s">
        <v>537</v>
      </c>
      <c r="E39" s="1" t="s">
        <v>15</v>
      </c>
      <c r="F39" s="1" t="s">
        <v>16</v>
      </c>
      <c r="G39" s="1">
        <v>23</v>
      </c>
      <c r="H39" s="1">
        <v>2.2590000000000002E-3</v>
      </c>
      <c r="I39" s="1">
        <v>6.7759999999999999E-3</v>
      </c>
      <c r="J39" s="1">
        <f t="shared" si="0"/>
        <v>1</v>
      </c>
      <c r="K39" s="1">
        <f t="shared" si="1"/>
        <v>6.7759999999999999E-3</v>
      </c>
      <c r="L39" s="15">
        <f t="shared" si="2"/>
        <v>0</v>
      </c>
      <c r="M39" s="1">
        <v>1</v>
      </c>
      <c r="N39" s="16"/>
      <c r="O39" s="15">
        <f t="shared" si="3"/>
        <v>313.14999999999998</v>
      </c>
      <c r="P39" s="15">
        <f t="shared" si="4"/>
        <v>67</v>
      </c>
      <c r="Q39" s="15">
        <f t="shared" si="5"/>
        <v>323.14999999999998</v>
      </c>
      <c r="R39" s="15">
        <f t="shared" si="6"/>
        <v>90</v>
      </c>
      <c r="S39" s="15">
        <v>8.6174000000000005E-5</v>
      </c>
      <c r="T39" s="15">
        <v>0.15</v>
      </c>
      <c r="U39" s="15" t="s">
        <v>70</v>
      </c>
      <c r="V39" s="15">
        <v>2.66</v>
      </c>
      <c r="W39" s="15" t="s">
        <v>551</v>
      </c>
      <c r="X39" s="15">
        <f t="shared" si="7"/>
        <v>2.6039336154059924</v>
      </c>
      <c r="Y39" s="15">
        <f t="shared" si="8"/>
        <v>1.4811384618021971E-4</v>
      </c>
      <c r="Z39">
        <v>0.56000000000000005</v>
      </c>
    </row>
    <row r="40" spans="2:26" hidden="1" x14ac:dyDescent="0.4">
      <c r="B40" s="1">
        <v>7</v>
      </c>
      <c r="C40" s="1" t="s">
        <v>88</v>
      </c>
      <c r="D40" s="1" t="s">
        <v>57</v>
      </c>
      <c r="E40" s="1" t="s">
        <v>15</v>
      </c>
      <c r="F40" s="1" t="s">
        <v>16</v>
      </c>
      <c r="G40" s="1">
        <v>23</v>
      </c>
      <c r="H40" s="1">
        <v>2.2590000000000002E-3</v>
      </c>
      <c r="I40" s="1">
        <v>5.1949000000000002E-2</v>
      </c>
      <c r="J40" s="1">
        <f t="shared" si="0"/>
        <v>1</v>
      </c>
      <c r="K40" s="1">
        <f t="shared" si="1"/>
        <v>5.1949000000000002E-2</v>
      </c>
      <c r="L40" s="15">
        <f t="shared" si="2"/>
        <v>0</v>
      </c>
      <c r="M40" s="1">
        <v>1</v>
      </c>
      <c r="N40" s="16"/>
      <c r="O40" s="15">
        <f t="shared" si="3"/>
        <v>313.14999999999998</v>
      </c>
      <c r="P40" s="15">
        <f t="shared" si="4"/>
        <v>67</v>
      </c>
      <c r="Q40" s="15">
        <f t="shared" si="5"/>
        <v>323.14999999999998</v>
      </c>
      <c r="R40" s="15">
        <f t="shared" si="6"/>
        <v>90</v>
      </c>
      <c r="S40" s="15">
        <v>8.6174000000000005E-5</v>
      </c>
      <c r="T40" s="15">
        <v>0.15</v>
      </c>
      <c r="U40" s="15" t="s">
        <v>70</v>
      </c>
      <c r="V40" s="15">
        <v>2.66</v>
      </c>
      <c r="W40" s="15" t="s">
        <v>551</v>
      </c>
      <c r="X40" s="15">
        <f t="shared" si="7"/>
        <v>2.6039336154059924</v>
      </c>
      <c r="Y40" s="15">
        <f t="shared" si="8"/>
        <v>1.1355322011830334E-3</v>
      </c>
      <c r="Z40">
        <v>0.22</v>
      </c>
    </row>
    <row r="41" spans="2:26" hidden="1" x14ac:dyDescent="0.4">
      <c r="B41" s="1">
        <v>7</v>
      </c>
      <c r="C41" s="1" t="s">
        <v>88</v>
      </c>
      <c r="D41" s="1" t="s">
        <v>171</v>
      </c>
      <c r="E41" s="1" t="s">
        <v>15</v>
      </c>
      <c r="F41" s="1" t="s">
        <v>16</v>
      </c>
      <c r="G41" s="1">
        <v>20</v>
      </c>
      <c r="H41" s="1">
        <v>2.2590000000000002E-3</v>
      </c>
      <c r="I41" s="1">
        <v>5.1949000000000002E-2</v>
      </c>
      <c r="J41" s="1">
        <f t="shared" si="0"/>
        <v>1</v>
      </c>
      <c r="K41" s="1">
        <f t="shared" si="1"/>
        <v>5.1949000000000002E-2</v>
      </c>
      <c r="L41" s="15">
        <f t="shared" si="2"/>
        <v>0</v>
      </c>
      <c r="M41" s="1">
        <v>1</v>
      </c>
      <c r="N41" s="16"/>
      <c r="O41" s="15">
        <f t="shared" si="3"/>
        <v>313.14999999999998</v>
      </c>
      <c r="P41" s="15">
        <f t="shared" si="4"/>
        <v>67</v>
      </c>
      <c r="Q41" s="15">
        <f t="shared" si="5"/>
        <v>323.14999999999998</v>
      </c>
      <c r="R41" s="15">
        <f t="shared" si="6"/>
        <v>90</v>
      </c>
      <c r="S41" s="15">
        <v>8.6174000000000005E-5</v>
      </c>
      <c r="T41" s="15">
        <v>0.15</v>
      </c>
      <c r="U41" s="15" t="s">
        <v>70</v>
      </c>
      <c r="V41" s="15">
        <v>2.66</v>
      </c>
      <c r="W41" s="15" t="s">
        <v>551</v>
      </c>
      <c r="X41" s="15">
        <f t="shared" si="7"/>
        <v>2.6039336154059924</v>
      </c>
      <c r="Y41" s="15">
        <f t="shared" si="8"/>
        <v>1.1355322011830334E-3</v>
      </c>
      <c r="Z41">
        <v>0.35</v>
      </c>
    </row>
    <row r="42" spans="2:26" hidden="1" x14ac:dyDescent="0.4">
      <c r="B42" s="1">
        <v>7</v>
      </c>
      <c r="C42" s="1" t="s">
        <v>88</v>
      </c>
      <c r="D42" s="1" t="s">
        <v>73</v>
      </c>
      <c r="E42" s="1" t="s">
        <v>15</v>
      </c>
      <c r="F42" s="1" t="s">
        <v>16</v>
      </c>
      <c r="G42" s="1">
        <v>3</v>
      </c>
      <c r="H42" s="1">
        <v>2.7049999999999999E-3</v>
      </c>
      <c r="I42" s="1">
        <v>5.4093000000000002E-2</v>
      </c>
      <c r="J42" s="1">
        <f t="shared" si="0"/>
        <v>1</v>
      </c>
      <c r="K42" s="1">
        <f t="shared" si="1"/>
        <v>5.4093000000000002E-2</v>
      </c>
      <c r="L42" s="15">
        <f t="shared" si="2"/>
        <v>0</v>
      </c>
      <c r="M42" s="1">
        <v>1</v>
      </c>
      <c r="N42" s="16"/>
      <c r="O42" s="15">
        <f t="shared" si="3"/>
        <v>313.14999999999998</v>
      </c>
      <c r="P42" s="15">
        <f t="shared" si="4"/>
        <v>67</v>
      </c>
      <c r="Q42" s="15">
        <f t="shared" si="5"/>
        <v>323.14999999999998</v>
      </c>
      <c r="R42" s="15">
        <f t="shared" si="6"/>
        <v>90</v>
      </c>
      <c r="S42" s="15">
        <v>8.6174000000000005E-5</v>
      </c>
      <c r="T42" s="15">
        <v>0.15</v>
      </c>
      <c r="U42" s="15" t="s">
        <v>70</v>
      </c>
      <c r="V42" s="15">
        <v>2.66</v>
      </c>
      <c r="W42" s="15" t="s">
        <v>551</v>
      </c>
      <c r="X42" s="15">
        <f t="shared" si="7"/>
        <v>2.6039336154059924</v>
      </c>
      <c r="Y42" s="15">
        <f t="shared" si="8"/>
        <v>1.1823970309071171E-3</v>
      </c>
      <c r="Z42">
        <v>0.35</v>
      </c>
    </row>
    <row r="43" spans="2:26" hidden="1" x14ac:dyDescent="0.4">
      <c r="B43" s="1">
        <v>7</v>
      </c>
      <c r="C43" s="1" t="s">
        <v>88</v>
      </c>
      <c r="D43" s="1" t="s">
        <v>46</v>
      </c>
      <c r="E43" s="1" t="s">
        <v>15</v>
      </c>
      <c r="F43" s="1" t="s">
        <v>16</v>
      </c>
      <c r="G43" s="1">
        <v>2</v>
      </c>
      <c r="H43" s="1">
        <v>2.7049999999999999E-3</v>
      </c>
      <c r="I43" s="1">
        <v>8.1139999999999997E-3</v>
      </c>
      <c r="J43" s="1">
        <f t="shared" si="0"/>
        <v>1</v>
      </c>
      <c r="K43" s="1">
        <f t="shared" si="1"/>
        <v>8.1139999999999997E-3</v>
      </c>
      <c r="L43" s="15">
        <f t="shared" si="2"/>
        <v>0</v>
      </c>
      <c r="M43" s="1">
        <v>1</v>
      </c>
      <c r="N43" s="16"/>
      <c r="O43" s="15">
        <f t="shared" si="3"/>
        <v>313.14999999999998</v>
      </c>
      <c r="P43" s="15">
        <f t="shared" si="4"/>
        <v>67</v>
      </c>
      <c r="Q43" s="15">
        <f t="shared" si="5"/>
        <v>323.14999999999998</v>
      </c>
      <c r="R43" s="15">
        <f t="shared" si="6"/>
        <v>90</v>
      </c>
      <c r="S43" s="15">
        <v>8.6174000000000005E-5</v>
      </c>
      <c r="T43" s="15">
        <v>0.15</v>
      </c>
      <c r="U43" s="15" t="s">
        <v>70</v>
      </c>
      <c r="V43" s="15">
        <v>2.66</v>
      </c>
      <c r="W43" s="15" t="s">
        <v>551</v>
      </c>
      <c r="X43" s="15">
        <f t="shared" si="7"/>
        <v>2.6039336154059924</v>
      </c>
      <c r="Y43" s="15">
        <f t="shared" si="8"/>
        <v>1.7736064756586521E-4</v>
      </c>
      <c r="Z43">
        <v>0.35</v>
      </c>
    </row>
    <row r="44" spans="2:26" hidden="1" x14ac:dyDescent="0.4">
      <c r="B44" s="1">
        <v>7</v>
      </c>
      <c r="C44" s="1" t="s">
        <v>88</v>
      </c>
      <c r="D44" s="1" t="s">
        <v>60</v>
      </c>
      <c r="E44" s="1" t="s">
        <v>15</v>
      </c>
      <c r="F44" s="1" t="s">
        <v>16</v>
      </c>
      <c r="G44" s="1">
        <v>1</v>
      </c>
      <c r="H44" s="1">
        <v>2.7049999999999999E-3</v>
      </c>
      <c r="I44" s="1">
        <v>5.4089999999999997E-3</v>
      </c>
      <c r="J44" s="1">
        <f t="shared" si="0"/>
        <v>1</v>
      </c>
      <c r="K44" s="1">
        <f t="shared" si="1"/>
        <v>5.4089999999999997E-3</v>
      </c>
      <c r="L44" s="15">
        <f t="shared" si="2"/>
        <v>0</v>
      </c>
      <c r="M44" s="1">
        <v>1</v>
      </c>
      <c r="N44" s="16"/>
      <c r="O44" s="15">
        <f t="shared" si="3"/>
        <v>313.14999999999998</v>
      </c>
      <c r="P44" s="15">
        <f t="shared" si="4"/>
        <v>67</v>
      </c>
      <c r="Q44" s="15">
        <f t="shared" si="5"/>
        <v>323.14999999999998</v>
      </c>
      <c r="R44" s="15">
        <f t="shared" si="6"/>
        <v>90</v>
      </c>
      <c r="S44" s="15">
        <v>8.6174000000000005E-5</v>
      </c>
      <c r="T44" s="15">
        <v>0.15</v>
      </c>
      <c r="U44" s="15" t="s">
        <v>70</v>
      </c>
      <c r="V44" s="15">
        <v>2.66</v>
      </c>
      <c r="W44" s="15" t="s">
        <v>551</v>
      </c>
      <c r="X44" s="15">
        <f t="shared" si="7"/>
        <v>2.6039336154059924</v>
      </c>
      <c r="Y44" s="15">
        <f t="shared" si="8"/>
        <v>1.1823314551192567E-4</v>
      </c>
      <c r="Z44">
        <v>0.22</v>
      </c>
    </row>
    <row r="45" spans="2:26" hidden="1" x14ac:dyDescent="0.4">
      <c r="B45" s="1">
        <v>7</v>
      </c>
      <c r="C45" s="1" t="s">
        <v>88</v>
      </c>
      <c r="D45" s="1" t="s">
        <v>172</v>
      </c>
      <c r="E45" s="1" t="s">
        <v>15</v>
      </c>
      <c r="F45" s="1" t="s">
        <v>16</v>
      </c>
      <c r="G45" s="1">
        <v>1</v>
      </c>
      <c r="H45" s="1">
        <v>2.2590000000000002E-3</v>
      </c>
      <c r="I45" s="1">
        <v>2.2590000000000002E-3</v>
      </c>
      <c r="J45" s="1">
        <f t="shared" si="0"/>
        <v>1</v>
      </c>
      <c r="K45" s="1">
        <f t="shared" si="1"/>
        <v>2.2590000000000002E-3</v>
      </c>
      <c r="L45" s="15">
        <f t="shared" si="2"/>
        <v>0</v>
      </c>
      <c r="M45" s="1">
        <v>1</v>
      </c>
      <c r="N45" s="16"/>
      <c r="O45" s="15">
        <f t="shared" si="3"/>
        <v>313.14999999999998</v>
      </c>
      <c r="P45" s="15">
        <f t="shared" si="4"/>
        <v>67</v>
      </c>
      <c r="Q45" s="15">
        <f t="shared" si="5"/>
        <v>323.14999999999998</v>
      </c>
      <c r="R45" s="15">
        <f t="shared" si="6"/>
        <v>90</v>
      </c>
      <c r="S45" s="15">
        <v>8.6174000000000005E-5</v>
      </c>
      <c r="T45" s="15">
        <v>0.15</v>
      </c>
      <c r="U45" s="15" t="s">
        <v>70</v>
      </c>
      <c r="V45" s="15">
        <v>2.66</v>
      </c>
      <c r="W45" s="15" t="s">
        <v>551</v>
      </c>
      <c r="X45" s="15">
        <f t="shared" si="7"/>
        <v>2.6039336154059924</v>
      </c>
      <c r="Y45" s="15">
        <f t="shared" si="8"/>
        <v>4.9378568258724372E-5</v>
      </c>
      <c r="Z45">
        <v>0.22</v>
      </c>
    </row>
    <row r="46" spans="2:26" hidden="1" x14ac:dyDescent="0.4">
      <c r="B46" s="1">
        <v>7</v>
      </c>
      <c r="C46" s="1" t="s">
        <v>88</v>
      </c>
      <c r="D46" s="1" t="s">
        <v>173</v>
      </c>
      <c r="E46" s="1" t="s">
        <v>15</v>
      </c>
      <c r="F46" s="1" t="s">
        <v>16</v>
      </c>
      <c r="G46" s="1">
        <v>10</v>
      </c>
      <c r="H46" s="1">
        <v>2.7049999999999999E-3</v>
      </c>
      <c r="I46" s="1">
        <v>2.7049999999999999E-3</v>
      </c>
      <c r="J46" s="1">
        <f t="shared" si="0"/>
        <v>1</v>
      </c>
      <c r="K46" s="1">
        <f t="shared" si="1"/>
        <v>2.7049999999999999E-3</v>
      </c>
      <c r="L46" s="15">
        <f t="shared" si="2"/>
        <v>0</v>
      </c>
      <c r="M46" s="1">
        <v>1</v>
      </c>
      <c r="N46" s="16"/>
      <c r="O46" s="15">
        <f t="shared" si="3"/>
        <v>313.14999999999998</v>
      </c>
      <c r="P46" s="15">
        <f t="shared" si="4"/>
        <v>67</v>
      </c>
      <c r="Q46" s="15">
        <f t="shared" si="5"/>
        <v>323.14999999999998</v>
      </c>
      <c r="R46" s="15">
        <f t="shared" si="6"/>
        <v>90</v>
      </c>
      <c r="S46" s="15">
        <v>8.6174000000000005E-5</v>
      </c>
      <c r="T46" s="15">
        <v>0.15</v>
      </c>
      <c r="U46" s="15" t="s">
        <v>70</v>
      </c>
      <c r="V46" s="15">
        <v>2.66</v>
      </c>
      <c r="W46" s="15" t="s">
        <v>551</v>
      </c>
      <c r="X46" s="15">
        <f t="shared" si="7"/>
        <v>2.6039336154059924</v>
      </c>
      <c r="Y46" s="15">
        <f t="shared" si="8"/>
        <v>5.9127502053939537E-5</v>
      </c>
      <c r="Z46">
        <v>0.22</v>
      </c>
    </row>
    <row r="47" spans="2:26" hidden="1" x14ac:dyDescent="0.4">
      <c r="B47" s="1">
        <v>7</v>
      </c>
      <c r="C47" s="1" t="s">
        <v>47</v>
      </c>
      <c r="D47" s="1" t="s">
        <v>174</v>
      </c>
      <c r="E47" s="1" t="s">
        <v>48</v>
      </c>
      <c r="F47" s="1" t="s">
        <v>49</v>
      </c>
      <c r="G47" s="1">
        <v>1</v>
      </c>
      <c r="H47" s="1">
        <v>1.807045</v>
      </c>
      <c r="I47" s="1">
        <v>18.070450000000001</v>
      </c>
      <c r="J47" s="1">
        <f t="shared" si="0"/>
        <v>1</v>
      </c>
      <c r="K47" s="1">
        <f t="shared" si="1"/>
        <v>18.070450000000001</v>
      </c>
      <c r="L47" s="15">
        <f t="shared" si="2"/>
        <v>0</v>
      </c>
      <c r="M47" s="1">
        <v>1</v>
      </c>
      <c r="N47" s="16"/>
      <c r="O47" s="15">
        <f t="shared" si="3"/>
        <v>313.14999999999998</v>
      </c>
      <c r="P47" s="15">
        <f t="shared" si="4"/>
        <v>67</v>
      </c>
      <c r="Q47" s="15">
        <f t="shared" si="5"/>
        <v>323.14999999999998</v>
      </c>
      <c r="R47" s="15">
        <f t="shared" si="6"/>
        <v>90</v>
      </c>
      <c r="S47" s="15">
        <v>8.6174000000000005E-5</v>
      </c>
      <c r="T47" s="15">
        <v>0.4</v>
      </c>
      <c r="U47" s="15" t="s">
        <v>70</v>
      </c>
      <c r="V47" s="15">
        <v>2.66</v>
      </c>
      <c r="W47" s="15" t="s">
        <v>551</v>
      </c>
      <c r="X47" s="15">
        <f t="shared" si="7"/>
        <v>3.4684565245016592</v>
      </c>
      <c r="Y47" s="15">
        <f t="shared" si="8"/>
        <v>0.5261354650942065</v>
      </c>
      <c r="Z47">
        <v>0.22</v>
      </c>
    </row>
    <row r="48" spans="2:26" x14ac:dyDescent="0.4">
      <c r="B48" s="1">
        <v>7</v>
      </c>
      <c r="C48" s="1" t="s">
        <v>59</v>
      </c>
      <c r="D48" s="1" t="s">
        <v>175</v>
      </c>
      <c r="E48" s="1" t="s">
        <v>4</v>
      </c>
      <c r="F48" s="1" t="s">
        <v>5</v>
      </c>
      <c r="G48" s="1">
        <v>1</v>
      </c>
      <c r="H48" s="1">
        <v>0.10306800000000001</v>
      </c>
      <c r="I48" s="1">
        <v>0.10306800000000001</v>
      </c>
      <c r="J48" s="1">
        <f t="shared" si="0"/>
        <v>1</v>
      </c>
      <c r="K48" s="1">
        <f t="shared" si="1"/>
        <v>0.10306800000000001</v>
      </c>
      <c r="L48" s="15">
        <f t="shared" si="2"/>
        <v>0</v>
      </c>
      <c r="M48" s="1">
        <v>1</v>
      </c>
      <c r="N48" s="16"/>
      <c r="O48" s="15">
        <f t="shared" si="3"/>
        <v>313.14999999999998</v>
      </c>
      <c r="P48" s="15">
        <f t="shared" si="4"/>
        <v>67</v>
      </c>
      <c r="Q48" s="15">
        <f t="shared" si="5"/>
        <v>323.14999999999998</v>
      </c>
      <c r="R48" s="15">
        <f t="shared" si="6"/>
        <v>90</v>
      </c>
      <c r="S48" s="15">
        <v>8.6174000000000005E-5</v>
      </c>
      <c r="T48" s="15">
        <v>1.1499999999999999</v>
      </c>
      <c r="U48" s="15" t="s">
        <v>70</v>
      </c>
      <c r="V48" s="15">
        <v>0.98</v>
      </c>
      <c r="W48" s="15" t="s">
        <v>552</v>
      </c>
      <c r="X48" s="15">
        <f t="shared" si="7"/>
        <v>4.9926779035891862</v>
      </c>
      <c r="Y48" s="15">
        <f t="shared" si="8"/>
        <v>4.3196618614567417E-3</v>
      </c>
    </row>
    <row r="49" spans="2:26" hidden="1" x14ac:dyDescent="0.4">
      <c r="B49" s="2">
        <v>6</v>
      </c>
      <c r="C49" s="2" t="s">
        <v>89</v>
      </c>
      <c r="D49" s="2" t="s">
        <v>176</v>
      </c>
      <c r="E49" s="2" t="s">
        <v>512</v>
      </c>
      <c r="F49" s="2" t="s">
        <v>512</v>
      </c>
      <c r="G49" s="2">
        <v>1</v>
      </c>
      <c r="H49" s="2">
        <v>1.024988</v>
      </c>
      <c r="I49" s="2">
        <v>1.024988</v>
      </c>
      <c r="J49" s="2">
        <f t="shared" si="0"/>
        <v>1</v>
      </c>
      <c r="K49" s="2"/>
      <c r="L49" s="2" t="s">
        <v>528</v>
      </c>
      <c r="M49" s="2">
        <v>0</v>
      </c>
      <c r="N49" s="16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>
        <v>0.22</v>
      </c>
    </row>
    <row r="50" spans="2:26" hidden="1" x14ac:dyDescent="0.4">
      <c r="B50" s="1">
        <v>7</v>
      </c>
      <c r="C50" s="1" t="s">
        <v>74</v>
      </c>
      <c r="D50" s="1" t="s">
        <v>177</v>
      </c>
      <c r="E50" s="1" t="s">
        <v>13</v>
      </c>
      <c r="F50" s="1" t="s">
        <v>14</v>
      </c>
      <c r="G50" s="1">
        <v>1</v>
      </c>
      <c r="H50" s="1">
        <v>0.50202000000000002</v>
      </c>
      <c r="I50" s="1">
        <v>0.50202000000000002</v>
      </c>
      <c r="J50" s="1">
        <f t="shared" si="0"/>
        <v>1</v>
      </c>
      <c r="K50" s="1">
        <f t="shared" si="1"/>
        <v>0.50202000000000002</v>
      </c>
      <c r="L50" s="15">
        <f t="shared" si="2"/>
        <v>0</v>
      </c>
      <c r="M50" s="1">
        <v>1</v>
      </c>
      <c r="N50" s="16"/>
      <c r="O50" s="15">
        <f>$H$9+273.15</f>
        <v>313.14999999999998</v>
      </c>
      <c r="P50" s="15">
        <f t="shared" si="4"/>
        <v>67</v>
      </c>
      <c r="Q50" s="15">
        <f>$I$9+273.15</f>
        <v>323.14999999999998</v>
      </c>
      <c r="R50" s="15">
        <f t="shared" si="6"/>
        <v>90</v>
      </c>
      <c r="S50" s="15">
        <v>8.6174000000000005E-5</v>
      </c>
      <c r="T50" s="15">
        <v>0.4</v>
      </c>
      <c r="U50" s="15" t="s">
        <v>70</v>
      </c>
      <c r="V50" s="15">
        <v>2.66</v>
      </c>
      <c r="W50" s="15" t="s">
        <v>551</v>
      </c>
      <c r="X50" s="15">
        <f t="shared" si="7"/>
        <v>3.4684565245016592</v>
      </c>
      <c r="Y50" s="15">
        <f>(K50/$K$18)*X50</f>
        <v>1.4616709942840025E-2</v>
      </c>
      <c r="Z50">
        <v>0.22</v>
      </c>
    </row>
    <row r="51" spans="2:26" hidden="1" x14ac:dyDescent="0.4">
      <c r="B51" s="1">
        <v>7</v>
      </c>
      <c r="C51" s="1" t="s">
        <v>74</v>
      </c>
      <c r="D51" s="1" t="s">
        <v>178</v>
      </c>
      <c r="E51" s="1" t="s">
        <v>13</v>
      </c>
      <c r="F51" s="1" t="s">
        <v>14</v>
      </c>
      <c r="G51" s="1">
        <v>6</v>
      </c>
      <c r="H51" s="1">
        <v>0.50202000000000002</v>
      </c>
      <c r="I51" s="1">
        <v>0.50202000000000002</v>
      </c>
      <c r="J51" s="1">
        <f t="shared" si="0"/>
        <v>1</v>
      </c>
      <c r="K51" s="1">
        <f t="shared" si="1"/>
        <v>0.50202000000000002</v>
      </c>
      <c r="L51" s="15">
        <f t="shared" si="2"/>
        <v>0</v>
      </c>
      <c r="M51" s="1">
        <v>1</v>
      </c>
      <c r="N51" s="16"/>
      <c r="O51" s="15">
        <f>$H$9+273.15</f>
        <v>313.14999999999998</v>
      </c>
      <c r="P51" s="15">
        <f t="shared" si="4"/>
        <v>67</v>
      </c>
      <c r="Q51" s="15">
        <f>$I$9+273.15</f>
        <v>323.14999999999998</v>
      </c>
      <c r="R51" s="15">
        <f t="shared" si="6"/>
        <v>90</v>
      </c>
      <c r="S51" s="15">
        <v>8.6174000000000005E-5</v>
      </c>
      <c r="T51" s="15">
        <v>0.4</v>
      </c>
      <c r="U51" s="15" t="s">
        <v>70</v>
      </c>
      <c r="V51" s="15">
        <v>2.66</v>
      </c>
      <c r="W51" s="15" t="s">
        <v>551</v>
      </c>
      <c r="X51" s="15">
        <f t="shared" si="7"/>
        <v>3.4684565245016592</v>
      </c>
      <c r="Y51" s="15">
        <f>(K51/$K$18)*X51</f>
        <v>1.4616709942840025E-2</v>
      </c>
      <c r="Z51">
        <v>0.22</v>
      </c>
    </row>
    <row r="52" spans="2:26" hidden="1" x14ac:dyDescent="0.4">
      <c r="B52" s="1">
        <v>7</v>
      </c>
      <c r="C52" s="1" t="s">
        <v>90</v>
      </c>
      <c r="D52" s="1" t="s">
        <v>179</v>
      </c>
      <c r="E52" s="1" t="s">
        <v>515</v>
      </c>
      <c r="F52" s="1" t="s">
        <v>521</v>
      </c>
      <c r="G52" s="1">
        <v>1</v>
      </c>
      <c r="H52" s="1">
        <v>3.3730000000000001E-3</v>
      </c>
      <c r="I52" s="1">
        <v>2.0237999999999999E-2</v>
      </c>
      <c r="J52" s="1">
        <f t="shared" ref="J52:J78" si="9">$J$19</f>
        <v>1</v>
      </c>
      <c r="K52" s="1">
        <f t="shared" si="1"/>
        <v>2.0237999999999999E-2</v>
      </c>
      <c r="L52" s="15">
        <f t="shared" si="2"/>
        <v>0</v>
      </c>
      <c r="M52" s="1">
        <v>1</v>
      </c>
      <c r="N52" s="16"/>
      <c r="O52" s="15">
        <f>$H$9+273.15</f>
        <v>313.14999999999998</v>
      </c>
      <c r="P52" s="15">
        <f t="shared" si="4"/>
        <v>67</v>
      </c>
      <c r="Q52" s="15">
        <f>$I$9+273.15</f>
        <v>323.14999999999998</v>
      </c>
      <c r="R52" s="15">
        <f t="shared" si="6"/>
        <v>90</v>
      </c>
      <c r="S52" s="15">
        <v>8.6174000000000005E-5</v>
      </c>
      <c r="T52" s="15">
        <v>0.4</v>
      </c>
      <c r="U52" s="15" t="s">
        <v>70</v>
      </c>
      <c r="V52" s="15">
        <v>2.66</v>
      </c>
      <c r="W52" s="15" t="s">
        <v>551</v>
      </c>
      <c r="X52" s="15">
        <f t="shared" si="7"/>
        <v>3.4684565245016592</v>
      </c>
      <c r="Y52" s="15">
        <f>(K52/$K$18)*X52</f>
        <v>5.8924540022946585E-4</v>
      </c>
      <c r="Z52">
        <v>0.22</v>
      </c>
    </row>
    <row r="53" spans="2:26" hidden="1" x14ac:dyDescent="0.4">
      <c r="B53" s="2">
        <v>6</v>
      </c>
      <c r="C53" s="2" t="s">
        <v>91</v>
      </c>
      <c r="D53" s="2" t="s">
        <v>180</v>
      </c>
      <c r="E53" s="2" t="s">
        <v>512</v>
      </c>
      <c r="F53" s="2" t="s">
        <v>512</v>
      </c>
      <c r="G53" s="2">
        <v>1</v>
      </c>
      <c r="H53" s="2">
        <v>12.882375</v>
      </c>
      <c r="I53" s="2">
        <v>12.882375</v>
      </c>
      <c r="J53" s="2">
        <f t="shared" si="9"/>
        <v>1</v>
      </c>
      <c r="K53" s="2"/>
      <c r="L53" s="2" t="s">
        <v>528</v>
      </c>
      <c r="M53" s="2">
        <v>0</v>
      </c>
      <c r="N53" s="16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>
        <v>0.22</v>
      </c>
    </row>
    <row r="54" spans="2:26" hidden="1" x14ac:dyDescent="0.4">
      <c r="B54" s="1">
        <v>7</v>
      </c>
      <c r="C54" s="1" t="s">
        <v>74</v>
      </c>
      <c r="D54" s="1" t="s">
        <v>181</v>
      </c>
      <c r="E54" s="1" t="s">
        <v>13</v>
      </c>
      <c r="F54" s="1" t="s">
        <v>14</v>
      </c>
      <c r="G54" s="1">
        <v>1</v>
      </c>
      <c r="H54" s="1">
        <v>0.50202000000000002</v>
      </c>
      <c r="I54" s="1">
        <v>0.50202000000000002</v>
      </c>
      <c r="J54" s="1">
        <f t="shared" si="9"/>
        <v>1</v>
      </c>
      <c r="K54" s="1">
        <f t="shared" si="1"/>
        <v>0.50202000000000002</v>
      </c>
      <c r="L54" s="15">
        <f t="shared" si="2"/>
        <v>0</v>
      </c>
      <c r="M54" s="1">
        <v>1</v>
      </c>
      <c r="N54" s="16"/>
      <c r="O54" s="15">
        <f>$H$9+273.15</f>
        <v>313.14999999999998</v>
      </c>
      <c r="P54" s="15">
        <f t="shared" si="4"/>
        <v>67</v>
      </c>
      <c r="Q54" s="15">
        <f>$I$9+273.15</f>
        <v>323.14999999999998</v>
      </c>
      <c r="R54" s="15">
        <f t="shared" si="6"/>
        <v>90</v>
      </c>
      <c r="S54" s="15">
        <v>8.6174000000000005E-5</v>
      </c>
      <c r="T54" s="15">
        <v>0.4</v>
      </c>
      <c r="U54" s="15" t="s">
        <v>70</v>
      </c>
      <c r="V54" s="15">
        <v>2.66</v>
      </c>
      <c r="W54" s="15" t="s">
        <v>551</v>
      </c>
      <c r="X54" s="15">
        <f t="shared" si="7"/>
        <v>3.4684565245016592</v>
      </c>
      <c r="Y54" s="15">
        <f>(K54/$K$18)*X54</f>
        <v>1.4616709942840025E-2</v>
      </c>
      <c r="Z54">
        <v>0.22</v>
      </c>
    </row>
    <row r="55" spans="2:26" hidden="1" x14ac:dyDescent="0.4">
      <c r="B55" s="1">
        <v>7</v>
      </c>
      <c r="C55" s="1" t="s">
        <v>74</v>
      </c>
      <c r="D55" s="1" t="s">
        <v>182</v>
      </c>
      <c r="E55" s="1" t="s">
        <v>13</v>
      </c>
      <c r="F55" s="1" t="s">
        <v>14</v>
      </c>
      <c r="G55" s="1">
        <v>27</v>
      </c>
      <c r="H55" s="1">
        <v>0.50202000000000002</v>
      </c>
      <c r="I55" s="1">
        <v>0.50202000000000002</v>
      </c>
      <c r="J55" s="1">
        <f t="shared" si="9"/>
        <v>1</v>
      </c>
      <c r="K55" s="1">
        <f t="shared" si="1"/>
        <v>0.50202000000000002</v>
      </c>
      <c r="L55" s="15">
        <f t="shared" si="2"/>
        <v>0</v>
      </c>
      <c r="M55" s="1">
        <v>1</v>
      </c>
      <c r="N55" s="16"/>
      <c r="O55" s="15">
        <f>$H$9+273.15</f>
        <v>313.14999999999998</v>
      </c>
      <c r="P55" s="15">
        <f t="shared" si="4"/>
        <v>67</v>
      </c>
      <c r="Q55" s="15">
        <f>$I$9+273.15</f>
        <v>323.14999999999998</v>
      </c>
      <c r="R55" s="15">
        <f t="shared" si="6"/>
        <v>90</v>
      </c>
      <c r="S55" s="15">
        <v>8.6174000000000005E-5</v>
      </c>
      <c r="T55" s="15">
        <v>0.4</v>
      </c>
      <c r="U55" s="15" t="s">
        <v>70</v>
      </c>
      <c r="V55" s="15">
        <v>2.66</v>
      </c>
      <c r="W55" s="15" t="s">
        <v>551</v>
      </c>
      <c r="X55" s="15">
        <f t="shared" si="7"/>
        <v>3.4684565245016592</v>
      </c>
      <c r="Y55" s="15">
        <f>(K55/$K$18)*X55</f>
        <v>1.4616709942840025E-2</v>
      </c>
      <c r="Z55">
        <v>0.22</v>
      </c>
    </row>
    <row r="56" spans="2:26" hidden="1" x14ac:dyDescent="0.4">
      <c r="B56" s="1">
        <v>7</v>
      </c>
      <c r="C56" s="1" t="s">
        <v>90</v>
      </c>
      <c r="D56" s="1" t="s">
        <v>183</v>
      </c>
      <c r="E56" s="1" t="s">
        <v>515</v>
      </c>
      <c r="F56" s="1" t="s">
        <v>521</v>
      </c>
      <c r="G56" s="1">
        <v>27</v>
      </c>
      <c r="H56" s="1">
        <v>3.3730000000000001E-3</v>
      </c>
      <c r="I56" s="1">
        <v>9.1070999999999999E-2</v>
      </c>
      <c r="J56" s="1">
        <f t="shared" si="9"/>
        <v>1</v>
      </c>
      <c r="K56" s="1">
        <f t="shared" si="1"/>
        <v>9.1070999999999999E-2</v>
      </c>
      <c r="L56" s="15">
        <f t="shared" si="2"/>
        <v>0</v>
      </c>
      <c r="M56" s="1">
        <v>1</v>
      </c>
      <c r="N56" s="16"/>
      <c r="O56" s="15">
        <f>$H$9+273.15</f>
        <v>313.14999999999998</v>
      </c>
      <c r="P56" s="15">
        <f t="shared" si="4"/>
        <v>67</v>
      </c>
      <c r="Q56" s="15">
        <f>$I$9+273.15</f>
        <v>323.14999999999998</v>
      </c>
      <c r="R56" s="15">
        <f t="shared" si="6"/>
        <v>90</v>
      </c>
      <c r="S56" s="15">
        <v>8.6174000000000005E-5</v>
      </c>
      <c r="T56" s="15">
        <v>0.4</v>
      </c>
      <c r="U56" s="15" t="s">
        <v>70</v>
      </c>
      <c r="V56" s="15">
        <v>2.66</v>
      </c>
      <c r="W56" s="15" t="s">
        <v>551</v>
      </c>
      <c r="X56" s="15">
        <f t="shared" si="7"/>
        <v>3.4684565245016592</v>
      </c>
      <c r="Y56" s="15">
        <f>(K56/$K$18)*X56</f>
        <v>2.6516043010325965E-3</v>
      </c>
      <c r="Z56">
        <v>0.22</v>
      </c>
    </row>
    <row r="57" spans="2:26" hidden="1" x14ac:dyDescent="0.4">
      <c r="B57" s="1">
        <v>7</v>
      </c>
      <c r="C57" s="1" t="s">
        <v>92</v>
      </c>
      <c r="D57" s="1" t="s">
        <v>184</v>
      </c>
      <c r="E57" s="1" t="s">
        <v>13</v>
      </c>
      <c r="F57" s="1" t="s">
        <v>519</v>
      </c>
      <c r="G57" s="1">
        <v>1</v>
      </c>
      <c r="H57" s="1">
        <v>0.43653900000000001</v>
      </c>
      <c r="I57" s="1">
        <v>11.786554000000001</v>
      </c>
      <c r="J57" s="1">
        <f t="shared" si="9"/>
        <v>1</v>
      </c>
      <c r="K57" s="1">
        <f t="shared" si="1"/>
        <v>11.786554000000001</v>
      </c>
      <c r="L57" s="15">
        <f t="shared" si="2"/>
        <v>0</v>
      </c>
      <c r="M57" s="1">
        <v>1</v>
      </c>
      <c r="N57" s="16"/>
      <c r="O57" s="15">
        <f>$H$9+273.15</f>
        <v>313.14999999999998</v>
      </c>
      <c r="P57" s="15">
        <f t="shared" si="4"/>
        <v>67</v>
      </c>
      <c r="Q57" s="15">
        <f>$I$9+273.15</f>
        <v>323.14999999999998</v>
      </c>
      <c r="R57" s="15">
        <f t="shared" si="6"/>
        <v>90</v>
      </c>
      <c r="S57" s="15">
        <v>8.6174000000000005E-5</v>
      </c>
      <c r="T57" s="15">
        <v>0.4</v>
      </c>
      <c r="U57" s="15" t="s">
        <v>70</v>
      </c>
      <c r="V57" s="15">
        <v>2.66</v>
      </c>
      <c r="W57" s="15" t="s">
        <v>551</v>
      </c>
      <c r="X57" s="15">
        <f t="shared" si="7"/>
        <v>3.4684565245016592</v>
      </c>
      <c r="Y57" s="15">
        <f>(K57/$K$18)*X57</f>
        <v>0.34317485567033362</v>
      </c>
      <c r="Z57">
        <v>0.22</v>
      </c>
    </row>
    <row r="58" spans="2:26" hidden="1" x14ac:dyDescent="0.4">
      <c r="B58" s="2">
        <v>6</v>
      </c>
      <c r="C58" s="2" t="s">
        <v>93</v>
      </c>
      <c r="D58" s="2" t="s">
        <v>185</v>
      </c>
      <c r="E58" s="2" t="s">
        <v>512</v>
      </c>
      <c r="F58" s="2" t="s">
        <v>512</v>
      </c>
      <c r="G58" s="2">
        <v>1</v>
      </c>
      <c r="H58" s="2">
        <v>1.0324439999999999</v>
      </c>
      <c r="I58" s="2">
        <v>1.0324439999999999</v>
      </c>
      <c r="J58" s="2">
        <f t="shared" si="9"/>
        <v>1</v>
      </c>
      <c r="K58" s="2"/>
      <c r="L58" s="2" t="s">
        <v>528</v>
      </c>
      <c r="M58" s="2">
        <v>0</v>
      </c>
      <c r="N58" s="16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>
        <v>0.22</v>
      </c>
    </row>
    <row r="59" spans="2:26" hidden="1" x14ac:dyDescent="0.4">
      <c r="B59" s="1">
        <v>7</v>
      </c>
      <c r="C59" s="1" t="s">
        <v>74</v>
      </c>
      <c r="D59" s="1" t="s">
        <v>186</v>
      </c>
      <c r="E59" s="1" t="s">
        <v>13</v>
      </c>
      <c r="F59" s="1" t="s">
        <v>14</v>
      </c>
      <c r="G59" s="1">
        <v>1</v>
      </c>
      <c r="H59" s="1">
        <v>0.50202000000000002</v>
      </c>
      <c r="I59" s="1">
        <v>0.50202000000000002</v>
      </c>
      <c r="J59" s="1">
        <f t="shared" si="9"/>
        <v>1</v>
      </c>
      <c r="K59" s="1">
        <f t="shared" si="1"/>
        <v>0.50202000000000002</v>
      </c>
      <c r="L59" s="15">
        <f t="shared" si="2"/>
        <v>0</v>
      </c>
      <c r="M59" s="1">
        <v>1</v>
      </c>
      <c r="N59" s="16"/>
      <c r="O59" s="15">
        <f>$H$9+273.15</f>
        <v>313.14999999999998</v>
      </c>
      <c r="P59" s="15">
        <f t="shared" si="4"/>
        <v>67</v>
      </c>
      <c r="Q59" s="15">
        <f>$I$9+273.15</f>
        <v>323.14999999999998</v>
      </c>
      <c r="R59" s="15">
        <f t="shared" si="6"/>
        <v>90</v>
      </c>
      <c r="S59" s="15">
        <v>8.6174000000000005E-5</v>
      </c>
      <c r="T59" s="15">
        <v>0.4</v>
      </c>
      <c r="U59" s="15" t="s">
        <v>70</v>
      </c>
      <c r="V59" s="15">
        <v>2.66</v>
      </c>
      <c r="W59" s="15" t="s">
        <v>551</v>
      </c>
      <c r="X59" s="15">
        <f t="shared" si="7"/>
        <v>3.4684565245016592</v>
      </c>
      <c r="Y59" s="15">
        <f>(K59/$K$18)*X59</f>
        <v>1.4616709942840025E-2</v>
      </c>
      <c r="Z59">
        <v>0.22</v>
      </c>
    </row>
    <row r="60" spans="2:26" hidden="1" x14ac:dyDescent="0.4">
      <c r="B60" s="1">
        <v>7</v>
      </c>
      <c r="C60" s="1" t="s">
        <v>74</v>
      </c>
      <c r="D60" s="1" t="s">
        <v>187</v>
      </c>
      <c r="E60" s="1" t="s">
        <v>13</v>
      </c>
      <c r="F60" s="1" t="s">
        <v>14</v>
      </c>
      <c r="G60" s="1">
        <v>8</v>
      </c>
      <c r="H60" s="1">
        <v>0.50202000000000002</v>
      </c>
      <c r="I60" s="1">
        <v>0.50202000000000002</v>
      </c>
      <c r="J60" s="1">
        <f t="shared" si="9"/>
        <v>1</v>
      </c>
      <c r="K60" s="1">
        <f t="shared" si="1"/>
        <v>0.50202000000000002</v>
      </c>
      <c r="L60" s="15">
        <f t="shared" si="2"/>
        <v>0</v>
      </c>
      <c r="M60" s="1">
        <v>1</v>
      </c>
      <c r="N60" s="16"/>
      <c r="O60" s="15">
        <f>$H$9+273.15</f>
        <v>313.14999999999998</v>
      </c>
      <c r="P60" s="15">
        <f t="shared" si="4"/>
        <v>67</v>
      </c>
      <c r="Q60" s="15">
        <f>$I$9+273.15</f>
        <v>323.14999999999998</v>
      </c>
      <c r="R60" s="15">
        <f t="shared" si="6"/>
        <v>90</v>
      </c>
      <c r="S60" s="15">
        <v>8.6174000000000005E-5</v>
      </c>
      <c r="T60" s="15">
        <v>0.4</v>
      </c>
      <c r="U60" s="15" t="s">
        <v>70</v>
      </c>
      <c r="V60" s="15">
        <v>2.66</v>
      </c>
      <c r="W60" s="15" t="s">
        <v>551</v>
      </c>
      <c r="X60" s="15">
        <f t="shared" si="7"/>
        <v>3.4684565245016592</v>
      </c>
      <c r="Y60" s="15">
        <f>(K60/$K$18)*X60</f>
        <v>1.4616709942840025E-2</v>
      </c>
      <c r="Z60">
        <v>0.22</v>
      </c>
    </row>
    <row r="61" spans="2:26" hidden="1" x14ac:dyDescent="0.4">
      <c r="B61" s="1">
        <v>7</v>
      </c>
      <c r="C61" s="1" t="s">
        <v>90</v>
      </c>
      <c r="D61" s="1" t="s">
        <v>188</v>
      </c>
      <c r="E61" s="1" t="s">
        <v>515</v>
      </c>
      <c r="F61" s="1" t="s">
        <v>521</v>
      </c>
      <c r="G61" s="1">
        <v>1</v>
      </c>
      <c r="H61" s="1">
        <v>3.3730000000000001E-3</v>
      </c>
      <c r="I61" s="1">
        <v>2.6984000000000001E-2</v>
      </c>
      <c r="J61" s="1">
        <f t="shared" si="9"/>
        <v>1</v>
      </c>
      <c r="K61" s="1">
        <f t="shared" si="1"/>
        <v>2.6984000000000001E-2</v>
      </c>
      <c r="L61" s="15">
        <f t="shared" si="2"/>
        <v>0</v>
      </c>
      <c r="M61" s="1">
        <v>1</v>
      </c>
      <c r="N61" s="16"/>
      <c r="O61" s="15">
        <f>$H$9+273.15</f>
        <v>313.14999999999998</v>
      </c>
      <c r="P61" s="15">
        <f t="shared" si="4"/>
        <v>67</v>
      </c>
      <c r="Q61" s="15">
        <f>$I$9+273.15</f>
        <v>323.14999999999998</v>
      </c>
      <c r="R61" s="15">
        <f t="shared" si="6"/>
        <v>90</v>
      </c>
      <c r="S61" s="15">
        <v>8.6174000000000005E-5</v>
      </c>
      <c r="T61" s="15">
        <v>0.4</v>
      </c>
      <c r="U61" s="15" t="s">
        <v>70</v>
      </c>
      <c r="V61" s="15">
        <v>2.66</v>
      </c>
      <c r="W61" s="15" t="s">
        <v>551</v>
      </c>
      <c r="X61" s="15">
        <f t="shared" si="7"/>
        <v>3.4684565245016592</v>
      </c>
      <c r="Y61" s="15">
        <f>(K61/$K$18)*X61</f>
        <v>7.856605336392878E-4</v>
      </c>
      <c r="Z61">
        <v>0.22</v>
      </c>
    </row>
    <row r="62" spans="2:26" hidden="1" x14ac:dyDescent="0.4">
      <c r="B62" s="2">
        <v>6</v>
      </c>
      <c r="C62" s="2" t="s">
        <v>94</v>
      </c>
      <c r="D62" s="2" t="s">
        <v>189</v>
      </c>
      <c r="E62" s="2" t="s">
        <v>512</v>
      </c>
      <c r="F62" s="2" t="s">
        <v>512</v>
      </c>
      <c r="G62" s="2">
        <v>1</v>
      </c>
      <c r="H62" s="2">
        <v>1.0182420000000001</v>
      </c>
      <c r="I62" s="2">
        <v>1.0182420000000001</v>
      </c>
      <c r="J62" s="2">
        <f t="shared" si="9"/>
        <v>1</v>
      </c>
      <c r="K62" s="2"/>
      <c r="L62" s="2" t="s">
        <v>528</v>
      </c>
      <c r="M62" s="2">
        <v>0</v>
      </c>
      <c r="N62" s="16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>
        <v>0.22</v>
      </c>
    </row>
    <row r="63" spans="2:26" hidden="1" x14ac:dyDescent="0.4">
      <c r="B63" s="1">
        <v>7</v>
      </c>
      <c r="C63" s="1" t="s">
        <v>74</v>
      </c>
      <c r="D63" s="1" t="s">
        <v>190</v>
      </c>
      <c r="E63" s="1" t="s">
        <v>13</v>
      </c>
      <c r="F63" s="1" t="s">
        <v>14</v>
      </c>
      <c r="G63" s="1">
        <v>1</v>
      </c>
      <c r="H63" s="1">
        <v>0.50202000000000002</v>
      </c>
      <c r="I63" s="1">
        <v>0.50202000000000002</v>
      </c>
      <c r="J63" s="1">
        <f t="shared" si="9"/>
        <v>1</v>
      </c>
      <c r="K63" s="1">
        <f t="shared" si="1"/>
        <v>0.50202000000000002</v>
      </c>
      <c r="L63" s="15">
        <f t="shared" si="2"/>
        <v>0</v>
      </c>
      <c r="M63" s="1">
        <v>1</v>
      </c>
      <c r="N63" s="16"/>
      <c r="O63" s="15">
        <f>$H$9+273.15</f>
        <v>313.14999999999998</v>
      </c>
      <c r="P63" s="15">
        <f t="shared" si="4"/>
        <v>67</v>
      </c>
      <c r="Q63" s="15">
        <f>$I$9+273.15</f>
        <v>323.14999999999998</v>
      </c>
      <c r="R63" s="15">
        <f t="shared" si="6"/>
        <v>90</v>
      </c>
      <c r="S63" s="15">
        <v>8.6174000000000005E-5</v>
      </c>
      <c r="T63" s="15">
        <v>0.4</v>
      </c>
      <c r="U63" s="15" t="s">
        <v>70</v>
      </c>
      <c r="V63" s="15">
        <v>2.66</v>
      </c>
      <c r="W63" s="15" t="s">
        <v>551</v>
      </c>
      <c r="X63" s="15">
        <f t="shared" si="7"/>
        <v>3.4684565245016592</v>
      </c>
      <c r="Y63" s="15">
        <f>(K63/$K$18)*X63</f>
        <v>1.4616709942840025E-2</v>
      </c>
      <c r="Z63">
        <v>0.22</v>
      </c>
    </row>
    <row r="64" spans="2:26" hidden="1" x14ac:dyDescent="0.4">
      <c r="B64" s="1">
        <v>7</v>
      </c>
      <c r="C64" s="1" t="s">
        <v>74</v>
      </c>
      <c r="D64" s="1" t="s">
        <v>191</v>
      </c>
      <c r="E64" s="1" t="s">
        <v>13</v>
      </c>
      <c r="F64" s="1" t="s">
        <v>14</v>
      </c>
      <c r="G64" s="1">
        <v>4</v>
      </c>
      <c r="H64" s="1">
        <v>0.50202000000000002</v>
      </c>
      <c r="I64" s="1">
        <v>0.50202000000000002</v>
      </c>
      <c r="J64" s="1">
        <f t="shared" si="9"/>
        <v>1</v>
      </c>
      <c r="K64" s="1">
        <f t="shared" si="1"/>
        <v>0.50202000000000002</v>
      </c>
      <c r="L64" s="15">
        <f t="shared" si="2"/>
        <v>0</v>
      </c>
      <c r="M64" s="1">
        <v>1</v>
      </c>
      <c r="N64" s="16"/>
      <c r="O64" s="15">
        <f>$H$9+273.15</f>
        <v>313.14999999999998</v>
      </c>
      <c r="P64" s="15">
        <f t="shared" si="4"/>
        <v>67</v>
      </c>
      <c r="Q64" s="15">
        <f>$I$9+273.15</f>
        <v>323.14999999999998</v>
      </c>
      <c r="R64" s="15">
        <f t="shared" si="6"/>
        <v>90</v>
      </c>
      <c r="S64" s="15">
        <v>8.6174000000000005E-5</v>
      </c>
      <c r="T64" s="15">
        <v>0.4</v>
      </c>
      <c r="U64" s="15" t="s">
        <v>70</v>
      </c>
      <c r="V64" s="15">
        <v>2.66</v>
      </c>
      <c r="W64" s="15" t="s">
        <v>551</v>
      </c>
      <c r="X64" s="15">
        <f t="shared" si="7"/>
        <v>3.4684565245016592</v>
      </c>
      <c r="Y64" s="15">
        <f>(K64/$K$18)*X64</f>
        <v>1.4616709942840025E-2</v>
      </c>
      <c r="Z64">
        <v>0.22</v>
      </c>
    </row>
    <row r="65" spans="2:26" hidden="1" x14ac:dyDescent="0.4">
      <c r="B65" s="1">
        <v>7</v>
      </c>
      <c r="C65" s="1" t="s">
        <v>90</v>
      </c>
      <c r="D65" s="1" t="s">
        <v>192</v>
      </c>
      <c r="E65" s="1" t="s">
        <v>515</v>
      </c>
      <c r="F65" s="1" t="s">
        <v>521</v>
      </c>
      <c r="G65" s="1">
        <v>1</v>
      </c>
      <c r="H65" s="1">
        <v>3.3730000000000001E-3</v>
      </c>
      <c r="I65" s="1">
        <v>1.3492000000000001E-2</v>
      </c>
      <c r="J65" s="1">
        <f t="shared" si="9"/>
        <v>1</v>
      </c>
      <c r="K65" s="1">
        <f t="shared" si="1"/>
        <v>1.3492000000000001E-2</v>
      </c>
      <c r="L65" s="15">
        <f t="shared" si="2"/>
        <v>0</v>
      </c>
      <c r="M65" s="1">
        <v>1</v>
      </c>
      <c r="N65" s="16"/>
      <c r="O65" s="15">
        <f>$H$9+273.15</f>
        <v>313.14999999999998</v>
      </c>
      <c r="P65" s="15">
        <f t="shared" si="4"/>
        <v>67</v>
      </c>
      <c r="Q65" s="15">
        <f>$I$9+273.15</f>
        <v>323.14999999999998</v>
      </c>
      <c r="R65" s="15">
        <f t="shared" si="6"/>
        <v>90</v>
      </c>
      <c r="S65" s="15">
        <v>8.6174000000000005E-5</v>
      </c>
      <c r="T65" s="15">
        <v>0.4</v>
      </c>
      <c r="U65" s="15" t="s">
        <v>70</v>
      </c>
      <c r="V65" s="15">
        <v>2.66</v>
      </c>
      <c r="W65" s="15" t="s">
        <v>551</v>
      </c>
      <c r="X65" s="15">
        <f t="shared" si="7"/>
        <v>3.4684565245016592</v>
      </c>
      <c r="Y65" s="15">
        <f>(K65/$K$18)*X65</f>
        <v>3.928302668196439E-4</v>
      </c>
      <c r="Z65">
        <v>0.22</v>
      </c>
    </row>
    <row r="66" spans="2:26" hidden="1" x14ac:dyDescent="0.4">
      <c r="B66" s="2">
        <v>6</v>
      </c>
      <c r="C66" s="2" t="s">
        <v>95</v>
      </c>
      <c r="D66" s="2" t="s">
        <v>193</v>
      </c>
      <c r="E66" s="2" t="s">
        <v>512</v>
      </c>
      <c r="F66" s="2" t="s">
        <v>512</v>
      </c>
      <c r="G66" s="2">
        <v>1</v>
      </c>
      <c r="H66" s="2">
        <v>1.00475</v>
      </c>
      <c r="I66" s="2">
        <v>1.00475</v>
      </c>
      <c r="J66" s="2">
        <f t="shared" si="9"/>
        <v>1</v>
      </c>
      <c r="K66" s="2"/>
      <c r="L66" s="2" t="s">
        <v>528</v>
      </c>
      <c r="M66" s="2">
        <v>0</v>
      </c>
      <c r="N66" s="16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>
        <v>0.22</v>
      </c>
    </row>
    <row r="67" spans="2:26" hidden="1" x14ac:dyDescent="0.4">
      <c r="B67" s="1">
        <v>7</v>
      </c>
      <c r="C67" s="1" t="s">
        <v>74</v>
      </c>
      <c r="D67" s="1" t="s">
        <v>194</v>
      </c>
      <c r="E67" s="1" t="s">
        <v>13</v>
      </c>
      <c r="F67" s="1" t="s">
        <v>14</v>
      </c>
      <c r="G67" s="1">
        <v>1</v>
      </c>
      <c r="H67" s="1">
        <v>0.50202000000000002</v>
      </c>
      <c r="I67" s="1">
        <v>0.50202000000000002</v>
      </c>
      <c r="J67" s="1">
        <f t="shared" si="9"/>
        <v>1</v>
      </c>
      <c r="K67" s="1">
        <f t="shared" si="1"/>
        <v>0.50202000000000002</v>
      </c>
      <c r="L67" s="15">
        <f t="shared" si="2"/>
        <v>0</v>
      </c>
      <c r="M67" s="1">
        <v>1</v>
      </c>
      <c r="N67" s="16"/>
      <c r="O67" s="15">
        <f>$H$9+273.15</f>
        <v>313.14999999999998</v>
      </c>
      <c r="P67" s="15">
        <f t="shared" si="4"/>
        <v>67</v>
      </c>
      <c r="Q67" s="15">
        <f>$I$9+273.15</f>
        <v>323.14999999999998</v>
      </c>
      <c r="R67" s="15">
        <f t="shared" si="6"/>
        <v>90</v>
      </c>
      <c r="S67" s="15">
        <v>8.6174000000000005E-5</v>
      </c>
      <c r="T67" s="15">
        <v>0.4</v>
      </c>
      <c r="U67" s="15" t="s">
        <v>70</v>
      </c>
      <c r="V67" s="15">
        <v>2.66</v>
      </c>
      <c r="W67" s="15" t="s">
        <v>551</v>
      </c>
      <c r="X67" s="15">
        <f t="shared" si="7"/>
        <v>3.4684565245016592</v>
      </c>
      <c r="Y67" s="15">
        <f>(K67/$K$18)*X67</f>
        <v>1.4616709942840025E-2</v>
      </c>
      <c r="Z67">
        <v>0.35</v>
      </c>
    </row>
    <row r="68" spans="2:26" hidden="1" x14ac:dyDescent="0.4">
      <c r="B68" s="1">
        <v>7</v>
      </c>
      <c r="C68" s="1" t="s">
        <v>74</v>
      </c>
      <c r="D68" s="1" t="s">
        <v>195</v>
      </c>
      <c r="E68" s="1" t="s">
        <v>13</v>
      </c>
      <c r="F68" s="1" t="s">
        <v>14</v>
      </c>
      <c r="G68" s="1">
        <v>1</v>
      </c>
      <c r="H68" s="1">
        <v>0.50202000000000002</v>
      </c>
      <c r="I68" s="1">
        <v>0.50202000000000002</v>
      </c>
      <c r="J68" s="1">
        <f t="shared" si="9"/>
        <v>1</v>
      </c>
      <c r="K68" s="1">
        <f t="shared" si="1"/>
        <v>0.50202000000000002</v>
      </c>
      <c r="L68" s="15">
        <f t="shared" si="2"/>
        <v>0</v>
      </c>
      <c r="M68" s="1">
        <v>1</v>
      </c>
      <c r="N68" s="16"/>
      <c r="O68" s="15">
        <f>$H$9+273.15</f>
        <v>313.14999999999998</v>
      </c>
      <c r="P68" s="15">
        <f t="shared" si="4"/>
        <v>67</v>
      </c>
      <c r="Q68" s="15">
        <f>$I$9+273.15</f>
        <v>323.14999999999998</v>
      </c>
      <c r="R68" s="15">
        <f t="shared" si="6"/>
        <v>90</v>
      </c>
      <c r="S68" s="15">
        <v>8.6174000000000005E-5</v>
      </c>
      <c r="T68" s="15">
        <v>0.4</v>
      </c>
      <c r="U68" s="15" t="s">
        <v>70</v>
      </c>
      <c r="V68" s="15">
        <v>2.66</v>
      </c>
      <c r="W68" s="15" t="s">
        <v>551</v>
      </c>
      <c r="X68" s="15">
        <f t="shared" si="7"/>
        <v>3.4684565245016592</v>
      </c>
      <c r="Y68" s="15">
        <f>(K68/$K$18)*X68</f>
        <v>1.4616709942840025E-2</v>
      </c>
      <c r="Z68">
        <v>0.35</v>
      </c>
    </row>
    <row r="69" spans="2:26" hidden="1" x14ac:dyDescent="0.4">
      <c r="B69" s="2">
        <v>5</v>
      </c>
      <c r="C69" s="2" t="s">
        <v>96</v>
      </c>
      <c r="D69" s="2" t="s">
        <v>196</v>
      </c>
      <c r="E69" s="2" t="s">
        <v>512</v>
      </c>
      <c r="F69" s="2" t="s">
        <v>512</v>
      </c>
      <c r="G69" s="2">
        <v>2</v>
      </c>
      <c r="H69" s="2">
        <v>164.45907600000001</v>
      </c>
      <c r="I69" s="2">
        <v>164.45907600000001</v>
      </c>
      <c r="J69" s="2">
        <f t="shared" si="9"/>
        <v>1</v>
      </c>
      <c r="K69" s="2"/>
      <c r="L69" s="2" t="s">
        <v>528</v>
      </c>
      <c r="M69" s="2">
        <v>0</v>
      </c>
      <c r="N69" s="16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>
        <v>0.35</v>
      </c>
    </row>
    <row r="70" spans="2:26" hidden="1" x14ac:dyDescent="0.4">
      <c r="B70" s="2">
        <v>6</v>
      </c>
      <c r="C70" s="2" t="s">
        <v>97</v>
      </c>
      <c r="D70" s="2" t="s">
        <v>197</v>
      </c>
      <c r="E70" s="2" t="s">
        <v>512</v>
      </c>
      <c r="F70" s="2" t="s">
        <v>512</v>
      </c>
      <c r="G70" s="2">
        <v>4</v>
      </c>
      <c r="H70" s="2">
        <v>1.068E-2</v>
      </c>
      <c r="I70" s="2">
        <v>1.068E-2</v>
      </c>
      <c r="J70" s="2">
        <f t="shared" si="9"/>
        <v>1</v>
      </c>
      <c r="K70" s="2"/>
      <c r="L70" s="2" t="s">
        <v>528</v>
      </c>
      <c r="M70" s="2">
        <v>0</v>
      </c>
      <c r="N70" s="16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>
        <v>0.35</v>
      </c>
    </row>
    <row r="71" spans="2:26" hidden="1" x14ac:dyDescent="0.4">
      <c r="B71" s="2">
        <v>6</v>
      </c>
      <c r="C71" s="2" t="s">
        <v>98</v>
      </c>
      <c r="D71" s="2" t="s">
        <v>198</v>
      </c>
      <c r="E71" s="2" t="s">
        <v>512</v>
      </c>
      <c r="F71" s="2" t="s">
        <v>512</v>
      </c>
      <c r="G71" s="2">
        <v>2</v>
      </c>
      <c r="H71" s="2">
        <v>0.128163</v>
      </c>
      <c r="I71" s="2">
        <v>0.128163</v>
      </c>
      <c r="J71" s="2">
        <f t="shared" si="9"/>
        <v>1</v>
      </c>
      <c r="K71" s="2"/>
      <c r="L71" s="2" t="s">
        <v>528</v>
      </c>
      <c r="M71" s="2">
        <v>0</v>
      </c>
      <c r="N71" s="16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>
        <v>0.56000000000000005</v>
      </c>
    </row>
    <row r="72" spans="2:26" hidden="1" x14ac:dyDescent="0.4">
      <c r="B72" s="2">
        <v>6</v>
      </c>
      <c r="C72" s="2" t="s">
        <v>99</v>
      </c>
      <c r="D72" s="2" t="s">
        <v>199</v>
      </c>
      <c r="E72" s="2" t="s">
        <v>512</v>
      </c>
      <c r="F72" s="2" t="s">
        <v>512</v>
      </c>
      <c r="G72" s="2">
        <v>1</v>
      </c>
      <c r="H72" s="2">
        <v>11.928837</v>
      </c>
      <c r="I72" s="2">
        <v>11.928837</v>
      </c>
      <c r="J72" s="2">
        <f t="shared" si="9"/>
        <v>1</v>
      </c>
      <c r="K72" s="2"/>
      <c r="L72" s="2" t="s">
        <v>528</v>
      </c>
      <c r="M72" s="2">
        <v>0</v>
      </c>
      <c r="N72" s="16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>
        <v>0.35</v>
      </c>
    </row>
    <row r="73" spans="2:26" hidden="1" x14ac:dyDescent="0.4">
      <c r="B73" s="2">
        <v>7</v>
      </c>
      <c r="C73" s="2" t="s">
        <v>100</v>
      </c>
      <c r="D73" s="2" t="s">
        <v>200</v>
      </c>
      <c r="E73" s="2" t="s">
        <v>512</v>
      </c>
      <c r="F73" s="2" t="s">
        <v>512</v>
      </c>
      <c r="G73" s="2">
        <v>4</v>
      </c>
      <c r="H73" s="2">
        <v>1.068E-2</v>
      </c>
      <c r="I73" s="2">
        <v>1.068E-2</v>
      </c>
      <c r="J73" s="2">
        <f t="shared" si="9"/>
        <v>1</v>
      </c>
      <c r="K73" s="2"/>
      <c r="L73" s="2" t="s">
        <v>528</v>
      </c>
      <c r="M73" s="2">
        <v>0</v>
      </c>
      <c r="N73" s="16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>
        <v>0.56000000000000005</v>
      </c>
    </row>
    <row r="74" spans="2:26" hidden="1" x14ac:dyDescent="0.4">
      <c r="B74" s="2">
        <v>7</v>
      </c>
      <c r="C74" s="2" t="s">
        <v>101</v>
      </c>
      <c r="D74" s="2" t="s">
        <v>201</v>
      </c>
      <c r="E74" s="2" t="s">
        <v>512</v>
      </c>
      <c r="F74" s="2" t="s">
        <v>512</v>
      </c>
      <c r="G74" s="2">
        <v>1</v>
      </c>
      <c r="H74" s="2">
        <v>0.128163</v>
      </c>
      <c r="I74" s="2">
        <v>0.128163</v>
      </c>
      <c r="J74" s="2">
        <f t="shared" si="9"/>
        <v>1</v>
      </c>
      <c r="K74" s="2"/>
      <c r="L74" s="2" t="s">
        <v>528</v>
      </c>
      <c r="M74" s="2">
        <v>0</v>
      </c>
      <c r="N74" s="16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>
        <v>0.22</v>
      </c>
    </row>
    <row r="75" spans="2:26" hidden="1" x14ac:dyDescent="0.4">
      <c r="B75" s="2">
        <v>7</v>
      </c>
      <c r="C75" s="2" t="s">
        <v>102</v>
      </c>
      <c r="D75" s="2" t="s">
        <v>202</v>
      </c>
      <c r="E75" s="2" t="s">
        <v>512</v>
      </c>
      <c r="F75" s="2" t="s">
        <v>512</v>
      </c>
      <c r="G75" s="2">
        <v>1</v>
      </c>
      <c r="H75" s="2">
        <v>7.4501540000000004</v>
      </c>
      <c r="I75" s="2">
        <v>7.4501540000000004</v>
      </c>
      <c r="J75" s="2">
        <f t="shared" si="9"/>
        <v>1</v>
      </c>
      <c r="K75" s="2"/>
      <c r="L75" s="2" t="s">
        <v>528</v>
      </c>
      <c r="M75" s="2">
        <v>0</v>
      </c>
      <c r="N75" s="16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>
        <v>0.35</v>
      </c>
    </row>
    <row r="76" spans="2:26" hidden="1" x14ac:dyDescent="0.4">
      <c r="B76" s="1">
        <v>8</v>
      </c>
      <c r="C76" s="1" t="s">
        <v>103</v>
      </c>
      <c r="D76" s="1" t="s">
        <v>203</v>
      </c>
      <c r="E76" s="1" t="s">
        <v>514</v>
      </c>
      <c r="F76" s="1" t="s">
        <v>14</v>
      </c>
      <c r="G76" s="1">
        <v>1</v>
      </c>
      <c r="H76" s="1">
        <v>2.075E-3</v>
      </c>
      <c r="I76" s="1">
        <v>2.075E-3</v>
      </c>
      <c r="J76" s="1">
        <f t="shared" si="9"/>
        <v>1</v>
      </c>
      <c r="K76" s="1">
        <f t="shared" si="1"/>
        <v>2.075E-3</v>
      </c>
      <c r="L76" s="15">
        <f t="shared" si="2"/>
        <v>0</v>
      </c>
      <c r="M76" s="1">
        <v>1</v>
      </c>
      <c r="N76" s="16"/>
      <c r="O76" s="15">
        <f t="shared" ref="O76:O89" si="10">$H$9+273.15</f>
        <v>313.14999999999998</v>
      </c>
      <c r="P76" s="15">
        <f t="shared" si="4"/>
        <v>67</v>
      </c>
      <c r="Q76" s="15">
        <f t="shared" ref="Q76:Q89" si="11">$I$9+273.15</f>
        <v>323.14999999999998</v>
      </c>
      <c r="R76" s="15">
        <f t="shared" si="6"/>
        <v>90</v>
      </c>
      <c r="S76" s="15">
        <v>8.6174000000000005E-5</v>
      </c>
      <c r="T76" s="15">
        <v>0.4</v>
      </c>
      <c r="U76" s="15" t="s">
        <v>70</v>
      </c>
      <c r="V76" s="15">
        <v>2.66</v>
      </c>
      <c r="W76" s="15" t="s">
        <v>551</v>
      </c>
      <c r="X76" s="15">
        <f t="shared" si="7"/>
        <v>3.4684565245016592</v>
      </c>
      <c r="Y76" s="15">
        <f t="shared" ref="Y76:Y89" si="12">(K76/$K$18)*X76</f>
        <v>6.0415268577732073E-5</v>
      </c>
      <c r="Z76">
        <v>0.35</v>
      </c>
    </row>
    <row r="77" spans="2:26" hidden="1" x14ac:dyDescent="0.4">
      <c r="B77" s="1">
        <v>8</v>
      </c>
      <c r="C77" s="1" t="s">
        <v>74</v>
      </c>
      <c r="D77" s="1" t="s">
        <v>204</v>
      </c>
      <c r="E77" s="1" t="s">
        <v>13</v>
      </c>
      <c r="F77" s="1" t="s">
        <v>519</v>
      </c>
      <c r="G77" s="1">
        <v>1</v>
      </c>
      <c r="H77" s="1">
        <v>0.43653900000000001</v>
      </c>
      <c r="I77" s="1">
        <v>0.43653900000000001</v>
      </c>
      <c r="J77" s="1">
        <f t="shared" si="9"/>
        <v>1</v>
      </c>
      <c r="K77" s="1">
        <f t="shared" si="1"/>
        <v>0.43653900000000001</v>
      </c>
      <c r="L77" s="15">
        <f t="shared" si="2"/>
        <v>0</v>
      </c>
      <c r="M77" s="1">
        <v>1</v>
      </c>
      <c r="N77" s="16"/>
      <c r="O77" s="15">
        <f t="shared" si="10"/>
        <v>313.14999999999998</v>
      </c>
      <c r="P77" s="15">
        <f t="shared" si="4"/>
        <v>67</v>
      </c>
      <c r="Q77" s="15">
        <f t="shared" si="11"/>
        <v>323.14999999999998</v>
      </c>
      <c r="R77" s="15">
        <f t="shared" si="6"/>
        <v>90</v>
      </c>
      <c r="S77" s="15">
        <v>8.6174000000000005E-5</v>
      </c>
      <c r="T77" s="15">
        <v>0.4</v>
      </c>
      <c r="U77" s="15" t="s">
        <v>70</v>
      </c>
      <c r="V77" s="15">
        <v>2.66</v>
      </c>
      <c r="W77" s="15" t="s">
        <v>551</v>
      </c>
      <c r="X77" s="15">
        <f t="shared" si="7"/>
        <v>3.4684565245016592</v>
      </c>
      <c r="Y77" s="15">
        <f t="shared" si="12"/>
        <v>1.2710178761279316E-2</v>
      </c>
      <c r="Z77">
        <v>0.22</v>
      </c>
    </row>
    <row r="78" spans="2:26" hidden="1" x14ac:dyDescent="0.4">
      <c r="B78" s="1">
        <v>8</v>
      </c>
      <c r="C78" s="1" t="s">
        <v>85</v>
      </c>
      <c r="D78" s="1" t="s">
        <v>62</v>
      </c>
      <c r="E78" s="1" t="s">
        <v>9</v>
      </c>
      <c r="F78" s="1" t="s">
        <v>10</v>
      </c>
      <c r="G78" s="1">
        <v>1</v>
      </c>
      <c r="H78" s="1">
        <v>1.3866E-2</v>
      </c>
      <c r="I78" s="1">
        <v>1.3866E-2</v>
      </c>
      <c r="J78" s="1">
        <f t="shared" si="9"/>
        <v>1</v>
      </c>
      <c r="K78" s="1">
        <f t="shared" si="1"/>
        <v>1.3866E-2</v>
      </c>
      <c r="L78" s="15">
        <f t="shared" si="2"/>
        <v>0</v>
      </c>
      <c r="M78" s="1">
        <v>1</v>
      </c>
      <c r="N78" s="16"/>
      <c r="O78" s="15">
        <f t="shared" si="10"/>
        <v>313.14999999999998</v>
      </c>
      <c r="P78" s="15">
        <f t="shared" si="4"/>
        <v>67</v>
      </c>
      <c r="Q78" s="15">
        <f t="shared" si="11"/>
        <v>323.14999999999998</v>
      </c>
      <c r="R78" s="15">
        <f t="shared" si="6"/>
        <v>90</v>
      </c>
      <c r="S78" s="15">
        <v>8.6174000000000005E-5</v>
      </c>
      <c r="T78" s="15">
        <v>0.05</v>
      </c>
      <c r="U78" s="15" t="s">
        <v>70</v>
      </c>
      <c r="V78" s="15">
        <v>2.66</v>
      </c>
      <c r="W78" s="15" t="s">
        <v>551</v>
      </c>
      <c r="X78" s="15">
        <f t="shared" si="7"/>
        <v>2.3218136993858756</v>
      </c>
      <c r="Y78" s="15">
        <f t="shared" si="12"/>
        <v>2.7025324631245207E-4</v>
      </c>
      <c r="Z78">
        <v>0.35</v>
      </c>
    </row>
    <row r="79" spans="2:26" hidden="1" x14ac:dyDescent="0.4">
      <c r="B79" s="1">
        <v>8</v>
      </c>
      <c r="C79" s="1" t="s">
        <v>85</v>
      </c>
      <c r="D79" s="1" t="s">
        <v>161</v>
      </c>
      <c r="E79" s="1" t="s">
        <v>9</v>
      </c>
      <c r="F79" s="1" t="s">
        <v>10</v>
      </c>
      <c r="G79" s="1">
        <v>1</v>
      </c>
      <c r="H79" s="1">
        <v>1.1271E-2</v>
      </c>
      <c r="I79" s="1">
        <v>1.1271E-2</v>
      </c>
      <c r="J79" s="1">
        <f t="shared" ref="J79:J142" si="13">$J$19</f>
        <v>1</v>
      </c>
      <c r="K79" s="1">
        <f t="shared" si="1"/>
        <v>1.1271E-2</v>
      </c>
      <c r="L79" s="15">
        <f t="shared" si="2"/>
        <v>0</v>
      </c>
      <c r="M79" s="1">
        <v>1</v>
      </c>
      <c r="N79" s="16"/>
      <c r="O79" s="15">
        <f t="shared" si="10"/>
        <v>313.14999999999998</v>
      </c>
      <c r="P79" s="15">
        <f t="shared" si="4"/>
        <v>67</v>
      </c>
      <c r="Q79" s="15">
        <f t="shared" si="11"/>
        <v>323.14999999999998</v>
      </c>
      <c r="R79" s="15">
        <f t="shared" si="6"/>
        <v>90</v>
      </c>
      <c r="S79" s="15">
        <v>8.6174000000000005E-5</v>
      </c>
      <c r="T79" s="15">
        <v>0.05</v>
      </c>
      <c r="U79" s="15" t="s">
        <v>70</v>
      </c>
      <c r="V79" s="15">
        <v>2.66</v>
      </c>
      <c r="W79" s="15" t="s">
        <v>551</v>
      </c>
      <c r="X79" s="15">
        <f t="shared" si="7"/>
        <v>2.3218136993858756</v>
      </c>
      <c r="Y79" s="15">
        <f t="shared" si="12"/>
        <v>2.1967577810382572E-4</v>
      </c>
      <c r="Z79">
        <v>0.35</v>
      </c>
    </row>
    <row r="80" spans="2:26" hidden="1" x14ac:dyDescent="0.4">
      <c r="B80" s="1">
        <v>8</v>
      </c>
      <c r="C80" s="1" t="s">
        <v>86</v>
      </c>
      <c r="D80" s="1" t="s">
        <v>164</v>
      </c>
      <c r="E80" s="1" t="s">
        <v>19</v>
      </c>
      <c r="F80" s="1" t="s">
        <v>520</v>
      </c>
      <c r="G80" s="1">
        <v>7</v>
      </c>
      <c r="H80" s="1">
        <v>0.13200000000000001</v>
      </c>
      <c r="I80" s="1">
        <v>0.13200000000000001</v>
      </c>
      <c r="J80" s="1">
        <f t="shared" si="13"/>
        <v>1</v>
      </c>
      <c r="K80" s="1">
        <f t="shared" si="1"/>
        <v>0.13200000000000001</v>
      </c>
      <c r="L80" s="15">
        <f t="shared" si="2"/>
        <v>0</v>
      </c>
      <c r="M80" s="1">
        <v>1</v>
      </c>
      <c r="N80" s="16"/>
      <c r="O80" s="15">
        <f t="shared" si="10"/>
        <v>313.14999999999998</v>
      </c>
      <c r="P80" s="15">
        <f t="shared" si="4"/>
        <v>67</v>
      </c>
      <c r="Q80" s="15">
        <f t="shared" si="11"/>
        <v>323.14999999999998</v>
      </c>
      <c r="R80" s="15">
        <f t="shared" si="6"/>
        <v>90</v>
      </c>
      <c r="S80" s="15">
        <v>8.6174000000000005E-5</v>
      </c>
      <c r="T80" s="15">
        <v>0.15</v>
      </c>
      <c r="U80" s="15" t="s">
        <v>70</v>
      </c>
      <c r="V80" s="15">
        <v>2.66</v>
      </c>
      <c r="W80" s="15" t="s">
        <v>551</v>
      </c>
      <c r="X80" s="15">
        <f t="shared" si="7"/>
        <v>2.6039336154059924</v>
      </c>
      <c r="Y80" s="15">
        <f t="shared" si="12"/>
        <v>2.8853346658484361E-3</v>
      </c>
      <c r="Z80">
        <v>0.56000000000000005</v>
      </c>
    </row>
    <row r="81" spans="2:26" hidden="1" x14ac:dyDescent="0.4">
      <c r="B81" s="1">
        <v>8</v>
      </c>
      <c r="C81" s="1" t="s">
        <v>86</v>
      </c>
      <c r="D81" s="1" t="s">
        <v>165</v>
      </c>
      <c r="E81" s="1" t="s">
        <v>19</v>
      </c>
      <c r="F81" s="1" t="s">
        <v>520</v>
      </c>
      <c r="G81" s="1">
        <v>12</v>
      </c>
      <c r="H81" s="1">
        <v>0.13200000000000001</v>
      </c>
      <c r="I81" s="1">
        <v>0.92400000000000004</v>
      </c>
      <c r="J81" s="1">
        <f t="shared" si="13"/>
        <v>1</v>
      </c>
      <c r="K81" s="1">
        <f t="shared" si="1"/>
        <v>0.92400000000000004</v>
      </c>
      <c r="L81" s="15">
        <f t="shared" si="2"/>
        <v>0</v>
      </c>
      <c r="M81" s="1">
        <v>1</v>
      </c>
      <c r="N81" s="16"/>
      <c r="O81" s="15">
        <f t="shared" si="10"/>
        <v>313.14999999999998</v>
      </c>
      <c r="P81" s="15">
        <f t="shared" si="4"/>
        <v>67</v>
      </c>
      <c r="Q81" s="15">
        <f t="shared" si="11"/>
        <v>323.14999999999998</v>
      </c>
      <c r="R81" s="15">
        <f t="shared" si="6"/>
        <v>90</v>
      </c>
      <c r="S81" s="15">
        <v>8.6174000000000005E-5</v>
      </c>
      <c r="T81" s="15">
        <v>0.15</v>
      </c>
      <c r="U81" s="15" t="s">
        <v>70</v>
      </c>
      <c r="V81" s="15">
        <v>2.66</v>
      </c>
      <c r="W81" s="15" t="s">
        <v>551</v>
      </c>
      <c r="X81" s="15">
        <f t="shared" si="7"/>
        <v>2.6039336154059924</v>
      </c>
      <c r="Y81" s="15">
        <f t="shared" si="12"/>
        <v>2.0197342660939054E-2</v>
      </c>
      <c r="Z81">
        <v>0.35</v>
      </c>
    </row>
    <row r="82" spans="2:26" hidden="1" x14ac:dyDescent="0.4">
      <c r="B82" s="1">
        <v>8</v>
      </c>
      <c r="C82" s="1" t="s">
        <v>87</v>
      </c>
      <c r="D82" s="1" t="s">
        <v>167</v>
      </c>
      <c r="E82" s="1" t="s">
        <v>6</v>
      </c>
      <c r="F82" s="1" t="s">
        <v>35</v>
      </c>
      <c r="G82" s="1">
        <v>1</v>
      </c>
      <c r="H82" s="1">
        <v>3.1359999999999999E-3</v>
      </c>
      <c r="I82" s="1">
        <v>3.7636999999999997E-2</v>
      </c>
      <c r="J82" s="1">
        <f t="shared" si="13"/>
        <v>1</v>
      </c>
      <c r="K82" s="1">
        <f t="shared" si="1"/>
        <v>3.7636999999999997E-2</v>
      </c>
      <c r="L82" s="15">
        <f t="shared" si="2"/>
        <v>0</v>
      </c>
      <c r="M82" s="1">
        <v>1</v>
      </c>
      <c r="N82" s="16"/>
      <c r="O82" s="15">
        <f t="shared" si="10"/>
        <v>313.14999999999998</v>
      </c>
      <c r="P82" s="15">
        <f t="shared" si="4"/>
        <v>67</v>
      </c>
      <c r="Q82" s="15">
        <f t="shared" si="11"/>
        <v>323.14999999999998</v>
      </c>
      <c r="R82" s="15">
        <f t="shared" si="6"/>
        <v>90</v>
      </c>
      <c r="S82" s="15">
        <v>8.6174000000000005E-5</v>
      </c>
      <c r="T82" s="15">
        <v>0.7</v>
      </c>
      <c r="U82" s="15" t="s">
        <v>70</v>
      </c>
      <c r="V82" s="15">
        <v>2.66</v>
      </c>
      <c r="W82" s="15" t="s">
        <v>551</v>
      </c>
      <c r="X82" s="15">
        <f t="shared" si="7"/>
        <v>4.892646872659645</v>
      </c>
      <c r="Y82" s="15">
        <f t="shared" si="12"/>
        <v>1.5457926036305698E-3</v>
      </c>
      <c r="Z82">
        <v>0.22</v>
      </c>
    </row>
    <row r="83" spans="2:26" hidden="1" x14ac:dyDescent="0.4">
      <c r="B83" s="1">
        <v>8</v>
      </c>
      <c r="C83" s="1" t="s">
        <v>87</v>
      </c>
      <c r="D83" s="1" t="s">
        <v>166</v>
      </c>
      <c r="E83" s="1" t="s">
        <v>6</v>
      </c>
      <c r="F83" s="1" t="s">
        <v>35</v>
      </c>
      <c r="G83" s="1">
        <v>4</v>
      </c>
      <c r="H83" s="1">
        <v>3.1359999999999999E-3</v>
      </c>
      <c r="I83" s="1">
        <v>3.1359999999999999E-3</v>
      </c>
      <c r="J83" s="1">
        <f t="shared" si="13"/>
        <v>1</v>
      </c>
      <c r="K83" s="1">
        <f t="shared" si="1"/>
        <v>3.1359999999999999E-3</v>
      </c>
      <c r="L83" s="15">
        <f t="shared" si="2"/>
        <v>0</v>
      </c>
      <c r="M83" s="1">
        <v>1</v>
      </c>
      <c r="N83" s="16"/>
      <c r="O83" s="15">
        <f t="shared" si="10"/>
        <v>313.14999999999998</v>
      </c>
      <c r="P83" s="15">
        <f t="shared" si="4"/>
        <v>67</v>
      </c>
      <c r="Q83" s="15">
        <f t="shared" si="11"/>
        <v>323.14999999999998</v>
      </c>
      <c r="R83" s="15">
        <f t="shared" si="6"/>
        <v>90</v>
      </c>
      <c r="S83" s="15">
        <v>8.6174000000000005E-5</v>
      </c>
      <c r="T83" s="15">
        <v>0.7</v>
      </c>
      <c r="U83" s="15" t="s">
        <v>70</v>
      </c>
      <c r="V83" s="15">
        <v>2.66</v>
      </c>
      <c r="W83" s="15" t="s">
        <v>551</v>
      </c>
      <c r="X83" s="15">
        <f t="shared" si="7"/>
        <v>4.892646872659645</v>
      </c>
      <c r="Y83" s="15">
        <f t="shared" si="12"/>
        <v>1.2879893734849928E-4</v>
      </c>
      <c r="Z83">
        <v>0.56000000000000005</v>
      </c>
    </row>
    <row r="84" spans="2:26" x14ac:dyDescent="0.4">
      <c r="B84" s="1">
        <v>8</v>
      </c>
      <c r="C84" s="1" t="s">
        <v>37</v>
      </c>
      <c r="D84" s="1" t="s">
        <v>170</v>
      </c>
      <c r="E84" s="1" t="s">
        <v>11</v>
      </c>
      <c r="F84" s="1" t="s">
        <v>36</v>
      </c>
      <c r="G84" s="1">
        <v>4</v>
      </c>
      <c r="H84" s="1">
        <v>0.109226</v>
      </c>
      <c r="I84" s="1">
        <v>0.43690200000000001</v>
      </c>
      <c r="J84" s="1">
        <f t="shared" si="13"/>
        <v>1</v>
      </c>
      <c r="K84" s="1">
        <f t="shared" si="1"/>
        <v>0.43690200000000001</v>
      </c>
      <c r="L84" s="15">
        <f t="shared" si="2"/>
        <v>0</v>
      </c>
      <c r="M84" s="1">
        <v>1</v>
      </c>
      <c r="N84" s="16"/>
      <c r="O84" s="15">
        <f t="shared" si="10"/>
        <v>313.14999999999998</v>
      </c>
      <c r="P84" s="15">
        <f t="shared" si="4"/>
        <v>67</v>
      </c>
      <c r="Q84" s="15">
        <f t="shared" si="11"/>
        <v>323.14999999999998</v>
      </c>
      <c r="R84" s="15">
        <f t="shared" si="6"/>
        <v>90</v>
      </c>
      <c r="S84" s="15">
        <v>8.6174000000000005E-5</v>
      </c>
      <c r="T84" s="15">
        <v>1.1499999999999999</v>
      </c>
      <c r="U84" s="15" t="s">
        <v>70</v>
      </c>
      <c r="V84" s="15">
        <v>0.98</v>
      </c>
      <c r="W84" s="15" t="s">
        <v>552</v>
      </c>
      <c r="X84" s="15">
        <f t="shared" si="7"/>
        <v>4.9926779035891862</v>
      </c>
      <c r="Y84" s="15">
        <f t="shared" si="12"/>
        <v>1.8310910336808449E-2</v>
      </c>
    </row>
    <row r="85" spans="2:26" hidden="1" x14ac:dyDescent="0.4">
      <c r="B85" s="1">
        <v>8</v>
      </c>
      <c r="C85" s="1" t="s">
        <v>88</v>
      </c>
      <c r="D85" s="1" t="s">
        <v>57</v>
      </c>
      <c r="E85" s="1" t="s">
        <v>15</v>
      </c>
      <c r="F85" s="1" t="s">
        <v>16</v>
      </c>
      <c r="G85" s="1">
        <v>4</v>
      </c>
      <c r="H85" s="1">
        <v>2.2590000000000002E-3</v>
      </c>
      <c r="I85" s="1">
        <v>9.0349999999999996E-3</v>
      </c>
      <c r="J85" s="1">
        <f t="shared" si="13"/>
        <v>1</v>
      </c>
      <c r="K85" s="1">
        <f t="shared" si="1"/>
        <v>9.0349999999999996E-3</v>
      </c>
      <c r="L85" s="15">
        <f t="shared" si="2"/>
        <v>0</v>
      </c>
      <c r="M85" s="1">
        <v>1</v>
      </c>
      <c r="N85" s="16"/>
      <c r="O85" s="15">
        <f t="shared" si="10"/>
        <v>313.14999999999998</v>
      </c>
      <c r="P85" s="15">
        <f t="shared" si="4"/>
        <v>67</v>
      </c>
      <c r="Q85" s="15">
        <f t="shared" si="11"/>
        <v>323.14999999999998</v>
      </c>
      <c r="R85" s="15">
        <f t="shared" si="6"/>
        <v>90</v>
      </c>
      <c r="S85" s="15">
        <v>8.6174000000000005E-5</v>
      </c>
      <c r="T85" s="15">
        <v>0.15</v>
      </c>
      <c r="U85" s="15" t="s">
        <v>70</v>
      </c>
      <c r="V85" s="15">
        <v>2.66</v>
      </c>
      <c r="W85" s="15" t="s">
        <v>551</v>
      </c>
      <c r="X85" s="15">
        <f t="shared" si="7"/>
        <v>2.6039336154059924</v>
      </c>
      <c r="Y85" s="15">
        <f t="shared" si="12"/>
        <v>1.9749241443894406E-4</v>
      </c>
      <c r="Z85">
        <v>0.56000000000000005</v>
      </c>
    </row>
    <row r="86" spans="2:26" hidden="1" x14ac:dyDescent="0.4">
      <c r="B86" s="1">
        <v>8</v>
      </c>
      <c r="C86" s="1" t="s">
        <v>88</v>
      </c>
      <c r="D86" s="1" t="s">
        <v>171</v>
      </c>
      <c r="E86" s="1" t="s">
        <v>15</v>
      </c>
      <c r="F86" s="1" t="s">
        <v>16</v>
      </c>
      <c r="G86" s="1">
        <v>4</v>
      </c>
      <c r="H86" s="1">
        <v>2.2590000000000002E-3</v>
      </c>
      <c r="I86" s="1">
        <v>9.0349999999999996E-3</v>
      </c>
      <c r="J86" s="1">
        <f t="shared" si="13"/>
        <v>1</v>
      </c>
      <c r="K86" s="1">
        <f t="shared" si="1"/>
        <v>9.0349999999999996E-3</v>
      </c>
      <c r="L86" s="15">
        <f t="shared" si="2"/>
        <v>0</v>
      </c>
      <c r="M86" s="1">
        <v>1</v>
      </c>
      <c r="N86" s="16"/>
      <c r="O86" s="15">
        <f t="shared" si="10"/>
        <v>313.14999999999998</v>
      </c>
      <c r="P86" s="15">
        <f t="shared" si="4"/>
        <v>67</v>
      </c>
      <c r="Q86" s="15">
        <f t="shared" si="11"/>
        <v>323.14999999999998</v>
      </c>
      <c r="R86" s="15">
        <f t="shared" si="6"/>
        <v>90</v>
      </c>
      <c r="S86" s="15">
        <v>8.6174000000000005E-5</v>
      </c>
      <c r="T86" s="15">
        <v>0.15</v>
      </c>
      <c r="U86" s="15" t="s">
        <v>70</v>
      </c>
      <c r="V86" s="15">
        <v>2.66</v>
      </c>
      <c r="W86" s="15" t="s">
        <v>551</v>
      </c>
      <c r="X86" s="15">
        <f t="shared" si="7"/>
        <v>2.6039336154059924</v>
      </c>
      <c r="Y86" s="15">
        <f t="shared" si="12"/>
        <v>1.9749241443894406E-4</v>
      </c>
      <c r="Z86">
        <v>0.56000000000000005</v>
      </c>
    </row>
    <row r="87" spans="2:26" hidden="1" x14ac:dyDescent="0.4">
      <c r="B87" s="1">
        <v>8</v>
      </c>
      <c r="C87" s="1" t="s">
        <v>88</v>
      </c>
      <c r="D87" s="1" t="s">
        <v>73</v>
      </c>
      <c r="E87" s="1" t="s">
        <v>15</v>
      </c>
      <c r="F87" s="1" t="s">
        <v>16</v>
      </c>
      <c r="G87" s="1">
        <v>1</v>
      </c>
      <c r="H87" s="1">
        <v>2.7049999999999999E-3</v>
      </c>
      <c r="I87" s="1">
        <v>1.0819E-2</v>
      </c>
      <c r="J87" s="1">
        <f t="shared" si="13"/>
        <v>1</v>
      </c>
      <c r="K87" s="1">
        <f t="shared" ref="K87:K150" si="14">I87*J87</f>
        <v>1.0819E-2</v>
      </c>
      <c r="L87" s="15">
        <f t="shared" ref="L87:L150" si="15">IF(I87=K87,0,1)</f>
        <v>0</v>
      </c>
      <c r="M87" s="1">
        <v>1</v>
      </c>
      <c r="N87" s="16"/>
      <c r="O87" s="15">
        <f t="shared" si="10"/>
        <v>313.14999999999998</v>
      </c>
      <c r="P87" s="15">
        <f t="shared" si="4"/>
        <v>67</v>
      </c>
      <c r="Q87" s="15">
        <f t="shared" si="11"/>
        <v>323.14999999999998</v>
      </c>
      <c r="R87" s="15">
        <f t="shared" si="6"/>
        <v>90</v>
      </c>
      <c r="S87" s="15">
        <v>8.6174000000000005E-5</v>
      </c>
      <c r="T87" s="15">
        <v>0.15</v>
      </c>
      <c r="U87" s="15" t="s">
        <v>70</v>
      </c>
      <c r="V87" s="15">
        <v>2.66</v>
      </c>
      <c r="W87" s="15" t="s">
        <v>551</v>
      </c>
      <c r="X87" s="15">
        <f t="shared" si="7"/>
        <v>2.6039336154059924</v>
      </c>
      <c r="Y87" s="15">
        <f t="shared" si="12"/>
        <v>2.3648814961980478E-4</v>
      </c>
      <c r="Z87">
        <v>0.35</v>
      </c>
    </row>
    <row r="88" spans="2:26" hidden="1" x14ac:dyDescent="0.4">
      <c r="B88" s="1">
        <v>8</v>
      </c>
      <c r="C88" s="1" t="s">
        <v>88</v>
      </c>
      <c r="D88" s="1" t="s">
        <v>46</v>
      </c>
      <c r="E88" s="1" t="s">
        <v>15</v>
      </c>
      <c r="F88" s="1" t="s">
        <v>16</v>
      </c>
      <c r="G88" s="1">
        <v>3</v>
      </c>
      <c r="H88" s="1">
        <v>2.7049999999999999E-3</v>
      </c>
      <c r="I88" s="1">
        <v>2.7049999999999999E-3</v>
      </c>
      <c r="J88" s="1">
        <f t="shared" si="13"/>
        <v>1</v>
      </c>
      <c r="K88" s="1">
        <f t="shared" si="14"/>
        <v>2.7049999999999999E-3</v>
      </c>
      <c r="L88" s="15">
        <f t="shared" si="15"/>
        <v>0</v>
      </c>
      <c r="M88" s="1">
        <v>1</v>
      </c>
      <c r="N88" s="16"/>
      <c r="O88" s="15">
        <f t="shared" si="10"/>
        <v>313.14999999999998</v>
      </c>
      <c r="P88" s="15">
        <f t="shared" si="4"/>
        <v>67</v>
      </c>
      <c r="Q88" s="15">
        <f t="shared" si="11"/>
        <v>323.14999999999998</v>
      </c>
      <c r="R88" s="15">
        <f t="shared" si="6"/>
        <v>90</v>
      </c>
      <c r="S88" s="15">
        <v>8.6174000000000005E-5</v>
      </c>
      <c r="T88" s="15">
        <v>0.15</v>
      </c>
      <c r="U88" s="15" t="s">
        <v>70</v>
      </c>
      <c r="V88" s="15">
        <v>2.66</v>
      </c>
      <c r="W88" s="15" t="s">
        <v>551</v>
      </c>
      <c r="X88" s="15">
        <f t="shared" si="7"/>
        <v>2.6039336154059924</v>
      </c>
      <c r="Y88" s="15">
        <f t="shared" si="12"/>
        <v>5.9127502053939537E-5</v>
      </c>
      <c r="Z88">
        <v>0.35</v>
      </c>
    </row>
    <row r="89" spans="2:26" hidden="1" x14ac:dyDescent="0.4">
      <c r="B89" s="1">
        <v>8</v>
      </c>
      <c r="C89" s="1" t="s">
        <v>47</v>
      </c>
      <c r="D89" s="1" t="s">
        <v>174</v>
      </c>
      <c r="E89" s="1" t="s">
        <v>48</v>
      </c>
      <c r="F89" s="1" t="s">
        <v>49</v>
      </c>
      <c r="G89" s="1">
        <v>1</v>
      </c>
      <c r="H89" s="1">
        <v>1.807045</v>
      </c>
      <c r="I89" s="1">
        <v>5.4211349999999996</v>
      </c>
      <c r="J89" s="1">
        <f t="shared" si="13"/>
        <v>1</v>
      </c>
      <c r="K89" s="1">
        <f t="shared" si="14"/>
        <v>5.4211349999999996</v>
      </c>
      <c r="L89" s="15">
        <f t="shared" si="15"/>
        <v>0</v>
      </c>
      <c r="M89" s="1">
        <v>1</v>
      </c>
      <c r="N89" s="16"/>
      <c r="O89" s="15">
        <f t="shared" si="10"/>
        <v>313.14999999999998</v>
      </c>
      <c r="P89" s="15">
        <f t="shared" si="4"/>
        <v>67</v>
      </c>
      <c r="Q89" s="15">
        <f t="shared" si="11"/>
        <v>323.14999999999998</v>
      </c>
      <c r="R89" s="15">
        <f t="shared" si="6"/>
        <v>90</v>
      </c>
      <c r="S89" s="15">
        <v>8.6174000000000005E-5</v>
      </c>
      <c r="T89" s="15">
        <v>0.4</v>
      </c>
      <c r="U89" s="15" t="s">
        <v>70</v>
      </c>
      <c r="V89" s="15">
        <v>2.66</v>
      </c>
      <c r="W89" s="15" t="s">
        <v>551</v>
      </c>
      <c r="X89" s="15">
        <f t="shared" si="7"/>
        <v>3.4684565245016592</v>
      </c>
      <c r="Y89" s="15">
        <f t="shared" si="12"/>
        <v>0.15784063952826194</v>
      </c>
      <c r="Z89">
        <v>0.56000000000000005</v>
      </c>
    </row>
    <row r="90" spans="2:26" hidden="1" x14ac:dyDescent="0.4">
      <c r="B90" s="2">
        <v>6</v>
      </c>
      <c r="C90" s="2" t="s">
        <v>104</v>
      </c>
      <c r="D90" s="2" t="s">
        <v>205</v>
      </c>
      <c r="E90" s="2" t="s">
        <v>512</v>
      </c>
      <c r="F90" s="2" t="s">
        <v>512</v>
      </c>
      <c r="G90" s="2">
        <v>1</v>
      </c>
      <c r="H90" s="2">
        <v>0.56673200000000001</v>
      </c>
      <c r="I90" s="2">
        <v>0.56673200000000001</v>
      </c>
      <c r="J90" s="2">
        <f t="shared" si="13"/>
        <v>1</v>
      </c>
      <c r="K90" s="2"/>
      <c r="L90" s="2" t="s">
        <v>528</v>
      </c>
      <c r="M90" s="2">
        <v>0</v>
      </c>
      <c r="N90" s="16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>
        <v>0.35</v>
      </c>
    </row>
    <row r="91" spans="2:26" hidden="1" x14ac:dyDescent="0.4">
      <c r="B91" s="1">
        <v>7</v>
      </c>
      <c r="C91" s="1" t="s">
        <v>105</v>
      </c>
      <c r="D91" s="1" t="s">
        <v>206</v>
      </c>
      <c r="E91" s="1" t="s">
        <v>514</v>
      </c>
      <c r="F91" s="1" t="s">
        <v>14</v>
      </c>
      <c r="G91" s="1">
        <v>1</v>
      </c>
      <c r="H91" s="1">
        <v>2.075E-3</v>
      </c>
      <c r="I91" s="1">
        <v>2.075E-3</v>
      </c>
      <c r="J91" s="1">
        <f t="shared" si="13"/>
        <v>1</v>
      </c>
      <c r="K91" s="1">
        <f t="shared" si="14"/>
        <v>2.075E-3</v>
      </c>
      <c r="L91" s="15">
        <f t="shared" si="15"/>
        <v>0</v>
      </c>
      <c r="M91" s="1">
        <v>1</v>
      </c>
      <c r="N91" s="16"/>
      <c r="O91" s="15">
        <f t="shared" ref="O91:O96" si="16">$H$9+273.15</f>
        <v>313.14999999999998</v>
      </c>
      <c r="P91" s="15">
        <f t="shared" ref="P91:P154" si="17">$H$11</f>
        <v>67</v>
      </c>
      <c r="Q91" s="15">
        <f t="shared" ref="Q91:Q96" si="18">$I$9+273.15</f>
        <v>323.14999999999998</v>
      </c>
      <c r="R91" s="15">
        <f t="shared" ref="R91:R154" si="19">$I$11</f>
        <v>90</v>
      </c>
      <c r="S91" s="15">
        <v>8.6174000000000005E-5</v>
      </c>
      <c r="T91" s="15">
        <v>0.4</v>
      </c>
      <c r="U91" s="15" t="s">
        <v>70</v>
      </c>
      <c r="V91" s="15">
        <v>2.66</v>
      </c>
      <c r="W91" s="15" t="s">
        <v>551</v>
      </c>
      <c r="X91" s="15">
        <f t="shared" ref="X91:X154" si="20">EXP((T91/S91)*(1/O91-1/Q91))*((R91/P91)^V91)</f>
        <v>3.4684565245016592</v>
      </c>
      <c r="Y91" s="15">
        <f t="shared" ref="Y91:Y96" si="21">(K91/$K$18)*X91</f>
        <v>6.0415268577732073E-5</v>
      </c>
      <c r="Z91">
        <v>0.35</v>
      </c>
    </row>
    <row r="92" spans="2:26" hidden="1" x14ac:dyDescent="0.4">
      <c r="B92" s="1">
        <v>7</v>
      </c>
      <c r="C92" s="1" t="s">
        <v>74</v>
      </c>
      <c r="D92" s="1" t="s">
        <v>75</v>
      </c>
      <c r="E92" s="1" t="s">
        <v>13</v>
      </c>
      <c r="F92" s="1" t="s">
        <v>519</v>
      </c>
      <c r="G92" s="1">
        <v>6</v>
      </c>
      <c r="H92" s="1">
        <v>0.43653900000000001</v>
      </c>
      <c r="I92" s="1">
        <v>0.43653900000000001</v>
      </c>
      <c r="J92" s="1">
        <f t="shared" si="13"/>
        <v>1</v>
      </c>
      <c r="K92" s="1">
        <f t="shared" si="14"/>
        <v>0.43653900000000001</v>
      </c>
      <c r="L92" s="15">
        <f t="shared" si="15"/>
        <v>0</v>
      </c>
      <c r="M92" s="1">
        <v>1</v>
      </c>
      <c r="N92" s="16"/>
      <c r="O92" s="15">
        <f t="shared" si="16"/>
        <v>313.14999999999998</v>
      </c>
      <c r="P92" s="15">
        <f t="shared" si="17"/>
        <v>67</v>
      </c>
      <c r="Q92" s="15">
        <f t="shared" si="18"/>
        <v>323.14999999999998</v>
      </c>
      <c r="R92" s="15">
        <f t="shared" si="19"/>
        <v>90</v>
      </c>
      <c r="S92" s="15">
        <v>8.6174000000000005E-5</v>
      </c>
      <c r="T92" s="15">
        <v>0.4</v>
      </c>
      <c r="U92" s="15" t="s">
        <v>70</v>
      </c>
      <c r="V92" s="15">
        <v>2.66</v>
      </c>
      <c r="W92" s="15" t="s">
        <v>551</v>
      </c>
      <c r="X92" s="15">
        <f t="shared" si="20"/>
        <v>3.4684565245016592</v>
      </c>
      <c r="Y92" s="15">
        <f t="shared" si="21"/>
        <v>1.2710178761279316E-2</v>
      </c>
      <c r="Z92">
        <v>0.56000000000000005</v>
      </c>
    </row>
    <row r="93" spans="2:26" hidden="1" x14ac:dyDescent="0.4">
      <c r="B93" s="1">
        <v>7</v>
      </c>
      <c r="C93" s="1" t="s">
        <v>85</v>
      </c>
      <c r="D93" s="1" t="s">
        <v>207</v>
      </c>
      <c r="E93" s="1" t="s">
        <v>9</v>
      </c>
      <c r="F93" s="1" t="s">
        <v>10</v>
      </c>
      <c r="G93" s="1">
        <v>4</v>
      </c>
      <c r="H93" s="1">
        <v>1.3866E-2</v>
      </c>
      <c r="I93" s="1">
        <v>8.3195000000000005E-2</v>
      </c>
      <c r="J93" s="1">
        <f t="shared" si="13"/>
        <v>1</v>
      </c>
      <c r="K93" s="1">
        <f t="shared" si="14"/>
        <v>8.3195000000000005E-2</v>
      </c>
      <c r="L93" s="15">
        <f t="shared" si="15"/>
        <v>0</v>
      </c>
      <c r="M93" s="1">
        <v>1</v>
      </c>
      <c r="N93" s="16"/>
      <c r="O93" s="15">
        <f t="shared" si="16"/>
        <v>313.14999999999998</v>
      </c>
      <c r="P93" s="15">
        <f t="shared" si="17"/>
        <v>67</v>
      </c>
      <c r="Q93" s="15">
        <f t="shared" si="18"/>
        <v>323.14999999999998</v>
      </c>
      <c r="R93" s="15">
        <f t="shared" si="19"/>
        <v>90</v>
      </c>
      <c r="S93" s="15">
        <v>8.6174000000000005E-5</v>
      </c>
      <c r="T93" s="15">
        <v>0.05</v>
      </c>
      <c r="U93" s="15" t="s">
        <v>70</v>
      </c>
      <c r="V93" s="15">
        <v>2.66</v>
      </c>
      <c r="W93" s="15" t="s">
        <v>551</v>
      </c>
      <c r="X93" s="15">
        <f t="shared" si="20"/>
        <v>2.3218136993858756</v>
      </c>
      <c r="Y93" s="15">
        <f t="shared" si="21"/>
        <v>1.621499987520875E-3</v>
      </c>
      <c r="Z93">
        <v>0.56000000000000005</v>
      </c>
    </row>
    <row r="94" spans="2:26" hidden="1" x14ac:dyDescent="0.4">
      <c r="B94" s="1">
        <v>7</v>
      </c>
      <c r="C94" s="1" t="s">
        <v>85</v>
      </c>
      <c r="D94" s="1" t="s">
        <v>208</v>
      </c>
      <c r="E94" s="1" t="s">
        <v>9</v>
      </c>
      <c r="F94" s="1" t="s">
        <v>10</v>
      </c>
      <c r="G94" s="1">
        <v>2</v>
      </c>
      <c r="H94" s="1">
        <v>1.0886E-2</v>
      </c>
      <c r="I94" s="1">
        <v>4.3543999999999999E-2</v>
      </c>
      <c r="J94" s="1">
        <f t="shared" si="13"/>
        <v>1</v>
      </c>
      <c r="K94" s="1">
        <f t="shared" si="14"/>
        <v>4.3543999999999999E-2</v>
      </c>
      <c r="L94" s="15">
        <f t="shared" si="15"/>
        <v>0</v>
      </c>
      <c r="M94" s="1">
        <v>1</v>
      </c>
      <c r="N94" s="16"/>
      <c r="O94" s="15">
        <f t="shared" si="16"/>
        <v>313.14999999999998</v>
      </c>
      <c r="P94" s="15">
        <f t="shared" si="17"/>
        <v>67</v>
      </c>
      <c r="Q94" s="15">
        <f t="shared" si="18"/>
        <v>323.14999999999998</v>
      </c>
      <c r="R94" s="15">
        <f t="shared" si="19"/>
        <v>90</v>
      </c>
      <c r="S94" s="15">
        <v>8.6174000000000005E-5</v>
      </c>
      <c r="T94" s="15">
        <v>0.05</v>
      </c>
      <c r="U94" s="15" t="s">
        <v>70</v>
      </c>
      <c r="V94" s="15">
        <v>2.66</v>
      </c>
      <c r="W94" s="15" t="s">
        <v>551</v>
      </c>
      <c r="X94" s="15">
        <f t="shared" si="20"/>
        <v>2.3218136993858756</v>
      </c>
      <c r="Y94" s="15">
        <f t="shared" si="21"/>
        <v>8.4868796750536661E-4</v>
      </c>
      <c r="Z94">
        <v>0.56000000000000005</v>
      </c>
    </row>
    <row r="95" spans="2:26" hidden="1" x14ac:dyDescent="0.4">
      <c r="B95" s="1">
        <v>7</v>
      </c>
      <c r="C95" s="1" t="s">
        <v>41</v>
      </c>
      <c r="D95" s="1" t="s">
        <v>209</v>
      </c>
      <c r="E95" s="1" t="s">
        <v>7</v>
      </c>
      <c r="F95" s="1" t="s">
        <v>8</v>
      </c>
      <c r="G95" s="1">
        <v>1</v>
      </c>
      <c r="H95" s="1">
        <v>4.5899999999999999E-4</v>
      </c>
      <c r="I95" s="1">
        <v>9.19E-4</v>
      </c>
      <c r="J95" s="1">
        <f t="shared" si="13"/>
        <v>1</v>
      </c>
      <c r="K95" s="1">
        <f t="shared" si="14"/>
        <v>9.19E-4</v>
      </c>
      <c r="L95" s="15">
        <f t="shared" si="15"/>
        <v>0</v>
      </c>
      <c r="M95" s="1">
        <v>1</v>
      </c>
      <c r="N95" s="16"/>
      <c r="O95" s="15">
        <f t="shared" si="16"/>
        <v>313.14999999999998</v>
      </c>
      <c r="P95" s="15">
        <f t="shared" si="17"/>
        <v>67</v>
      </c>
      <c r="Q95" s="15">
        <f t="shared" si="18"/>
        <v>323.14999999999998</v>
      </c>
      <c r="R95" s="15">
        <f t="shared" si="19"/>
        <v>90</v>
      </c>
      <c r="S95" s="15">
        <v>8.6174000000000005E-5</v>
      </c>
      <c r="T95" s="15">
        <v>0.15</v>
      </c>
      <c r="U95" s="15" t="s">
        <v>70</v>
      </c>
      <c r="V95" s="15">
        <v>2.66</v>
      </c>
      <c r="W95" s="15" t="s">
        <v>551</v>
      </c>
      <c r="X95" s="15">
        <f t="shared" si="20"/>
        <v>2.6039336154059924</v>
      </c>
      <c r="Y95" s="15">
        <f t="shared" si="21"/>
        <v>2.0088049681172064E-5</v>
      </c>
      <c r="Z95">
        <v>0.56000000000000005</v>
      </c>
    </row>
    <row r="96" spans="2:26" hidden="1" x14ac:dyDescent="0.4">
      <c r="B96" s="1">
        <v>7</v>
      </c>
      <c r="C96" s="1" t="s">
        <v>41</v>
      </c>
      <c r="D96" s="1" t="s">
        <v>210</v>
      </c>
      <c r="E96" s="1" t="s">
        <v>7</v>
      </c>
      <c r="F96" s="1" t="s">
        <v>8</v>
      </c>
      <c r="G96" s="1">
        <v>1</v>
      </c>
      <c r="H96" s="1">
        <v>4.5899999999999999E-4</v>
      </c>
      <c r="I96" s="1">
        <v>4.5899999999999999E-4</v>
      </c>
      <c r="J96" s="1">
        <f t="shared" si="13"/>
        <v>1</v>
      </c>
      <c r="K96" s="1">
        <f t="shared" si="14"/>
        <v>4.5899999999999999E-4</v>
      </c>
      <c r="L96" s="15">
        <f t="shared" si="15"/>
        <v>0</v>
      </c>
      <c r="M96" s="1">
        <v>1</v>
      </c>
      <c r="N96" s="16"/>
      <c r="O96" s="15">
        <f t="shared" si="16"/>
        <v>313.14999999999998</v>
      </c>
      <c r="P96" s="15">
        <f t="shared" si="17"/>
        <v>67</v>
      </c>
      <c r="Q96" s="15">
        <f t="shared" si="18"/>
        <v>323.14999999999998</v>
      </c>
      <c r="R96" s="15">
        <f t="shared" si="19"/>
        <v>90</v>
      </c>
      <c r="S96" s="15">
        <v>8.6174000000000005E-5</v>
      </c>
      <c r="T96" s="15">
        <v>0.15</v>
      </c>
      <c r="U96" s="15" t="s">
        <v>70</v>
      </c>
      <c r="V96" s="15">
        <v>2.66</v>
      </c>
      <c r="W96" s="15" t="s">
        <v>551</v>
      </c>
      <c r="X96" s="15">
        <f t="shared" si="20"/>
        <v>2.6039336154059924</v>
      </c>
      <c r="Y96" s="15">
        <f t="shared" si="21"/>
        <v>1.0033095542609333E-5</v>
      </c>
      <c r="Z96">
        <v>0.56000000000000005</v>
      </c>
    </row>
    <row r="97" spans="2:26" hidden="1" x14ac:dyDescent="0.4">
      <c r="B97" s="2">
        <v>6</v>
      </c>
      <c r="C97" s="2" t="s">
        <v>106</v>
      </c>
      <c r="D97" s="2" t="s">
        <v>211</v>
      </c>
      <c r="E97" s="2" t="s">
        <v>512</v>
      </c>
      <c r="F97" s="2" t="s">
        <v>512</v>
      </c>
      <c r="G97" s="2">
        <v>1</v>
      </c>
      <c r="H97" s="2">
        <v>70.821213999999998</v>
      </c>
      <c r="I97" s="2">
        <v>70.821213999999998</v>
      </c>
      <c r="J97" s="2">
        <f t="shared" si="13"/>
        <v>1</v>
      </c>
      <c r="K97" s="2"/>
      <c r="L97" s="2" t="s">
        <v>528</v>
      </c>
      <c r="M97" s="2">
        <v>0</v>
      </c>
      <c r="N97" s="16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>
        <v>0.56000000000000005</v>
      </c>
    </row>
    <row r="98" spans="2:26" x14ac:dyDescent="0.4">
      <c r="B98" s="1">
        <v>7</v>
      </c>
      <c r="C98" s="1" t="s">
        <v>107</v>
      </c>
      <c r="D98" s="1" t="s">
        <v>212</v>
      </c>
      <c r="E98" s="1" t="s">
        <v>516</v>
      </c>
      <c r="F98" s="1" t="s">
        <v>522</v>
      </c>
      <c r="G98" s="1">
        <v>2</v>
      </c>
      <c r="H98" s="1">
        <v>1.1499999999999999</v>
      </c>
      <c r="I98" s="1">
        <v>1.1499999999999999</v>
      </c>
      <c r="J98" s="1">
        <f t="shared" si="13"/>
        <v>1</v>
      </c>
      <c r="K98" s="1">
        <f t="shared" si="14"/>
        <v>1.1499999999999999</v>
      </c>
      <c r="L98" s="15">
        <f t="shared" si="15"/>
        <v>0</v>
      </c>
      <c r="M98" s="1">
        <v>1</v>
      </c>
      <c r="N98" s="16"/>
      <c r="O98" s="15">
        <f>$H$9+273.15</f>
        <v>313.14999999999998</v>
      </c>
      <c r="P98" s="15">
        <f t="shared" si="17"/>
        <v>67</v>
      </c>
      <c r="Q98" s="15">
        <f>$I$9+273.15</f>
        <v>323.14999999999998</v>
      </c>
      <c r="R98" s="15">
        <f t="shared" si="19"/>
        <v>90</v>
      </c>
      <c r="S98" s="15">
        <v>8.6174000000000005E-5</v>
      </c>
      <c r="T98" s="15">
        <v>1.1499999999999999</v>
      </c>
      <c r="U98" s="15" t="s">
        <v>70</v>
      </c>
      <c r="V98" s="15">
        <v>0.98</v>
      </c>
      <c r="W98" s="15" t="s">
        <v>551</v>
      </c>
      <c r="X98" s="15">
        <f t="shared" si="20"/>
        <v>4.9926779035891862</v>
      </c>
      <c r="Y98" s="15">
        <f>(K98/$K$18)*X98</f>
        <v>4.8197414723049371E-2</v>
      </c>
    </row>
    <row r="99" spans="2:26" x14ac:dyDescent="0.4">
      <c r="B99" s="1">
        <v>7</v>
      </c>
      <c r="C99" s="1" t="s">
        <v>108</v>
      </c>
      <c r="D99" s="1" t="s">
        <v>213</v>
      </c>
      <c r="E99" s="1" t="s">
        <v>516</v>
      </c>
      <c r="F99" s="1" t="s">
        <v>522</v>
      </c>
      <c r="G99" s="1">
        <v>1</v>
      </c>
      <c r="H99" s="1">
        <v>1.1499999999999999</v>
      </c>
      <c r="I99" s="1">
        <v>2.2999999999999998</v>
      </c>
      <c r="J99" s="1">
        <f t="shared" si="13"/>
        <v>1</v>
      </c>
      <c r="K99" s="1">
        <f t="shared" si="14"/>
        <v>2.2999999999999998</v>
      </c>
      <c r="L99" s="15">
        <f t="shared" si="15"/>
        <v>0</v>
      </c>
      <c r="M99" s="1">
        <v>1</v>
      </c>
      <c r="N99" s="16"/>
      <c r="O99" s="15">
        <f>$H$9+273.15</f>
        <v>313.14999999999998</v>
      </c>
      <c r="P99" s="15">
        <f t="shared" si="17"/>
        <v>67</v>
      </c>
      <c r="Q99" s="15">
        <f>$I$9+273.15</f>
        <v>323.14999999999998</v>
      </c>
      <c r="R99" s="15">
        <f t="shared" si="19"/>
        <v>90</v>
      </c>
      <c r="S99" s="15">
        <v>8.6174000000000005E-5</v>
      </c>
      <c r="T99" s="15">
        <v>1.1499999999999999</v>
      </c>
      <c r="U99" s="15" t="s">
        <v>70</v>
      </c>
      <c r="V99" s="15">
        <v>0.98</v>
      </c>
      <c r="W99" s="15" t="s">
        <v>551</v>
      </c>
      <c r="X99" s="15">
        <f t="shared" si="20"/>
        <v>4.9926779035891862</v>
      </c>
      <c r="Y99" s="15">
        <f>(K99/$K$18)*X99</f>
        <v>9.6394829446098743E-2</v>
      </c>
    </row>
    <row r="100" spans="2:26" x14ac:dyDescent="0.4">
      <c r="B100" s="1">
        <v>7</v>
      </c>
      <c r="C100" s="1" t="s">
        <v>109</v>
      </c>
      <c r="D100" s="1" t="s">
        <v>214</v>
      </c>
      <c r="E100" s="1" t="s">
        <v>516</v>
      </c>
      <c r="F100" s="1" t="s">
        <v>522</v>
      </c>
      <c r="G100" s="1">
        <v>1</v>
      </c>
      <c r="H100" s="1">
        <v>1.1499999999999999</v>
      </c>
      <c r="I100" s="1">
        <v>1.1499999999999999</v>
      </c>
      <c r="J100" s="1">
        <f t="shared" si="13"/>
        <v>1</v>
      </c>
      <c r="K100" s="1">
        <f t="shared" si="14"/>
        <v>1.1499999999999999</v>
      </c>
      <c r="L100" s="15">
        <f t="shared" si="15"/>
        <v>0</v>
      </c>
      <c r="M100" s="1">
        <v>1</v>
      </c>
      <c r="N100" s="16"/>
      <c r="O100" s="15">
        <f>$H$9+273.15</f>
        <v>313.14999999999998</v>
      </c>
      <c r="P100" s="15">
        <f t="shared" si="17"/>
        <v>67</v>
      </c>
      <c r="Q100" s="15">
        <f>$I$9+273.15</f>
        <v>323.14999999999998</v>
      </c>
      <c r="R100" s="15">
        <f t="shared" si="19"/>
        <v>90</v>
      </c>
      <c r="S100" s="15">
        <v>8.6174000000000005E-5</v>
      </c>
      <c r="T100" s="15">
        <v>1.1499999999999999</v>
      </c>
      <c r="U100" s="15" t="s">
        <v>70</v>
      </c>
      <c r="V100" s="15">
        <v>0.98</v>
      </c>
      <c r="W100" s="15" t="s">
        <v>551</v>
      </c>
      <c r="X100" s="15">
        <f t="shared" si="20"/>
        <v>4.9926779035891862</v>
      </c>
      <c r="Y100" s="15">
        <f>(K100/$K$18)*X100</f>
        <v>4.8197414723049371E-2</v>
      </c>
    </row>
    <row r="101" spans="2:26" hidden="1" x14ac:dyDescent="0.4">
      <c r="B101" s="1">
        <v>7</v>
      </c>
      <c r="C101" s="1" t="s">
        <v>110</v>
      </c>
      <c r="D101" s="1" t="s">
        <v>539</v>
      </c>
      <c r="E101" s="1" t="s">
        <v>512</v>
      </c>
      <c r="F101" s="1" t="s">
        <v>512</v>
      </c>
      <c r="G101" s="1">
        <v>1</v>
      </c>
      <c r="H101" s="1">
        <v>0.33329999999999999</v>
      </c>
      <c r="I101" s="1">
        <v>0.33329999999999999</v>
      </c>
      <c r="J101" s="1">
        <f t="shared" si="13"/>
        <v>1</v>
      </c>
      <c r="K101" s="1">
        <f t="shared" si="14"/>
        <v>0.33329999999999999</v>
      </c>
      <c r="L101" s="15">
        <f t="shared" si="15"/>
        <v>0</v>
      </c>
      <c r="M101" s="1">
        <v>1</v>
      </c>
      <c r="N101" s="16"/>
      <c r="O101" s="15">
        <f>$H$9+273.15</f>
        <v>313.14999999999998</v>
      </c>
      <c r="P101" s="15">
        <f t="shared" si="17"/>
        <v>67</v>
      </c>
      <c r="Q101" s="15">
        <f>$I$9+273.15</f>
        <v>323.14999999999998</v>
      </c>
      <c r="R101" s="15">
        <f t="shared" si="19"/>
        <v>90</v>
      </c>
      <c r="S101" s="15">
        <v>8.6174000000000005E-5</v>
      </c>
      <c r="T101" s="1">
        <v>0.35</v>
      </c>
      <c r="U101" s="15" t="s">
        <v>70</v>
      </c>
      <c r="V101" s="15">
        <v>2.66</v>
      </c>
      <c r="W101" s="15" t="s">
        <v>551</v>
      </c>
      <c r="X101" s="15">
        <f t="shared" si="20"/>
        <v>3.2751785859073963</v>
      </c>
      <c r="Y101" s="15">
        <f>(K101/$K$18)*X101</f>
        <v>9.1635267863602685E-3</v>
      </c>
    </row>
    <row r="102" spans="2:26" hidden="1" x14ac:dyDescent="0.4">
      <c r="B102" s="2">
        <v>7</v>
      </c>
      <c r="C102" s="2" t="s">
        <v>111</v>
      </c>
      <c r="D102" s="2" t="s">
        <v>216</v>
      </c>
      <c r="E102" s="2" t="s">
        <v>512</v>
      </c>
      <c r="F102" s="2" t="s">
        <v>512</v>
      </c>
      <c r="G102" s="2">
        <v>1</v>
      </c>
      <c r="H102" s="2">
        <v>52.029142</v>
      </c>
      <c r="I102" s="2">
        <v>52.029142</v>
      </c>
      <c r="J102" s="2">
        <f t="shared" si="13"/>
        <v>1</v>
      </c>
      <c r="K102" s="2"/>
      <c r="L102" s="2" t="s">
        <v>528</v>
      </c>
      <c r="M102" s="2">
        <v>0</v>
      </c>
      <c r="N102" s="16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</row>
    <row r="103" spans="2:26" hidden="1" x14ac:dyDescent="0.4">
      <c r="B103" s="1">
        <v>8</v>
      </c>
      <c r="C103" s="1" t="s">
        <v>112</v>
      </c>
      <c r="D103" s="1" t="s">
        <v>217</v>
      </c>
      <c r="E103" s="1" t="s">
        <v>514</v>
      </c>
      <c r="F103" s="1" t="s">
        <v>14</v>
      </c>
      <c r="G103" s="1">
        <v>4</v>
      </c>
      <c r="H103" s="1">
        <v>2.075E-3</v>
      </c>
      <c r="I103" s="1">
        <v>2.075E-3</v>
      </c>
      <c r="J103" s="1">
        <f t="shared" si="13"/>
        <v>1</v>
      </c>
      <c r="K103" s="1">
        <f t="shared" si="14"/>
        <v>2.075E-3</v>
      </c>
      <c r="L103" s="15">
        <f t="shared" si="15"/>
        <v>0</v>
      </c>
      <c r="M103" s="1">
        <v>1</v>
      </c>
      <c r="N103" s="16"/>
      <c r="O103" s="15">
        <f t="shared" ref="O103:O166" si="22">$H$9+273.15</f>
        <v>313.14999999999998</v>
      </c>
      <c r="P103" s="15">
        <f t="shared" si="17"/>
        <v>67</v>
      </c>
      <c r="Q103" s="15">
        <f t="shared" ref="Q103:Q166" si="23">$I$9+273.15</f>
        <v>323.14999999999998</v>
      </c>
      <c r="R103" s="15">
        <f t="shared" si="19"/>
        <v>90</v>
      </c>
      <c r="S103" s="15">
        <v>8.6174000000000005E-5</v>
      </c>
      <c r="T103" s="15">
        <v>0.4</v>
      </c>
      <c r="U103" s="15" t="s">
        <v>70</v>
      </c>
      <c r="V103" s="15">
        <v>2.66</v>
      </c>
      <c r="W103" s="15" t="s">
        <v>551</v>
      </c>
      <c r="X103" s="15">
        <f t="shared" si="20"/>
        <v>3.4684565245016592</v>
      </c>
      <c r="Y103" s="15">
        <f t="shared" ref="Y103:Y134" si="24">(K103/$K$18)*X103</f>
        <v>6.0415268577732073E-5</v>
      </c>
    </row>
    <row r="104" spans="2:26" hidden="1" x14ac:dyDescent="0.4">
      <c r="B104" s="1">
        <v>8</v>
      </c>
      <c r="C104" s="1" t="s">
        <v>113</v>
      </c>
      <c r="D104" s="1" t="s">
        <v>218</v>
      </c>
      <c r="E104" s="1" t="s">
        <v>9</v>
      </c>
      <c r="F104" s="1" t="s">
        <v>523</v>
      </c>
      <c r="G104" s="1">
        <v>5</v>
      </c>
      <c r="H104" s="1">
        <v>1.2019E-2</v>
      </c>
      <c r="I104" s="1">
        <v>4.8077000000000002E-2</v>
      </c>
      <c r="J104" s="1">
        <f t="shared" si="13"/>
        <v>1</v>
      </c>
      <c r="K104" s="1">
        <f t="shared" si="14"/>
        <v>4.8077000000000002E-2</v>
      </c>
      <c r="L104" s="15">
        <f t="shared" si="15"/>
        <v>0</v>
      </c>
      <c r="M104" s="1">
        <v>1</v>
      </c>
      <c r="N104" s="16"/>
      <c r="O104" s="15">
        <f t="shared" si="22"/>
        <v>313.14999999999998</v>
      </c>
      <c r="P104" s="15">
        <f t="shared" si="17"/>
        <v>67</v>
      </c>
      <c r="Q104" s="15">
        <f t="shared" si="23"/>
        <v>323.14999999999998</v>
      </c>
      <c r="R104" s="15">
        <f t="shared" si="19"/>
        <v>90</v>
      </c>
      <c r="S104" s="15">
        <v>8.6174000000000005E-5</v>
      </c>
      <c r="T104" s="15">
        <v>0.4</v>
      </c>
      <c r="U104" s="15" t="s">
        <v>70</v>
      </c>
      <c r="V104" s="15">
        <v>2.66</v>
      </c>
      <c r="W104" s="15" t="s">
        <v>551</v>
      </c>
      <c r="X104" s="15">
        <f t="shared" si="20"/>
        <v>3.4684565245016592</v>
      </c>
      <c r="Y104" s="15">
        <f t="shared" si="24"/>
        <v>1.3997999361019878E-3</v>
      </c>
    </row>
    <row r="105" spans="2:26" hidden="1" x14ac:dyDescent="0.4">
      <c r="B105" s="1">
        <v>8</v>
      </c>
      <c r="C105" s="1" t="s">
        <v>113</v>
      </c>
      <c r="D105" s="1" t="s">
        <v>219</v>
      </c>
      <c r="E105" s="1" t="s">
        <v>9</v>
      </c>
      <c r="F105" s="1" t="s">
        <v>523</v>
      </c>
      <c r="G105" s="1">
        <v>18</v>
      </c>
      <c r="H105" s="1">
        <v>2.0412E-2</v>
      </c>
      <c r="I105" s="1">
        <v>0.102058</v>
      </c>
      <c r="J105" s="1">
        <f t="shared" si="13"/>
        <v>1</v>
      </c>
      <c r="K105" s="1">
        <f t="shared" si="14"/>
        <v>0.102058</v>
      </c>
      <c r="L105" s="15">
        <f t="shared" si="15"/>
        <v>0</v>
      </c>
      <c r="M105" s="1">
        <v>1</v>
      </c>
      <c r="N105" s="16"/>
      <c r="O105" s="15">
        <f t="shared" si="22"/>
        <v>313.14999999999998</v>
      </c>
      <c r="P105" s="15">
        <f t="shared" si="17"/>
        <v>67</v>
      </c>
      <c r="Q105" s="15">
        <f t="shared" si="23"/>
        <v>323.14999999999998</v>
      </c>
      <c r="R105" s="15">
        <f t="shared" si="19"/>
        <v>90</v>
      </c>
      <c r="S105" s="15">
        <v>8.6174000000000005E-5</v>
      </c>
      <c r="T105" s="15">
        <v>0.4</v>
      </c>
      <c r="U105" s="15" t="s">
        <v>70</v>
      </c>
      <c r="V105" s="15">
        <v>2.66</v>
      </c>
      <c r="W105" s="15" t="s">
        <v>551</v>
      </c>
      <c r="X105" s="15">
        <f t="shared" si="20"/>
        <v>3.4684565245016592</v>
      </c>
      <c r="Y105" s="15">
        <f t="shared" si="24"/>
        <v>2.9714995086776766E-3</v>
      </c>
    </row>
    <row r="106" spans="2:26" hidden="1" x14ac:dyDescent="0.4">
      <c r="B106" s="1">
        <v>8</v>
      </c>
      <c r="C106" s="1" t="s">
        <v>114</v>
      </c>
      <c r="D106" s="1" t="s">
        <v>220</v>
      </c>
      <c r="E106" s="1" t="s">
        <v>19</v>
      </c>
      <c r="F106" s="1" t="s">
        <v>520</v>
      </c>
      <c r="G106" s="1">
        <v>2</v>
      </c>
      <c r="H106" s="1">
        <v>0.13200000000000001</v>
      </c>
      <c r="I106" s="1">
        <v>2.3759999999999999</v>
      </c>
      <c r="J106" s="1">
        <f t="shared" si="13"/>
        <v>1</v>
      </c>
      <c r="K106" s="1">
        <f t="shared" si="14"/>
        <v>2.3759999999999999</v>
      </c>
      <c r="L106" s="15">
        <f t="shared" si="15"/>
        <v>0</v>
      </c>
      <c r="M106" s="1">
        <v>1</v>
      </c>
      <c r="N106" s="16"/>
      <c r="O106" s="15">
        <f t="shared" si="22"/>
        <v>313.14999999999998</v>
      </c>
      <c r="P106" s="15">
        <f t="shared" si="17"/>
        <v>67</v>
      </c>
      <c r="Q106" s="15">
        <f t="shared" si="23"/>
        <v>323.14999999999998</v>
      </c>
      <c r="R106" s="15">
        <f t="shared" si="19"/>
        <v>90</v>
      </c>
      <c r="S106" s="15">
        <v>8.6174000000000005E-5</v>
      </c>
      <c r="T106" s="15">
        <v>0.15</v>
      </c>
      <c r="U106" s="15" t="s">
        <v>70</v>
      </c>
      <c r="V106" s="15">
        <v>2.66</v>
      </c>
      <c r="W106" s="15" t="s">
        <v>551</v>
      </c>
      <c r="X106" s="15">
        <f t="shared" si="20"/>
        <v>2.6039336154059924</v>
      </c>
      <c r="Y106" s="15">
        <f t="shared" si="24"/>
        <v>5.1936023985271848E-2</v>
      </c>
    </row>
    <row r="107" spans="2:26" hidden="1" x14ac:dyDescent="0.4">
      <c r="B107" s="1">
        <v>8</v>
      </c>
      <c r="C107" s="1" t="s">
        <v>114</v>
      </c>
      <c r="D107" s="1" t="s">
        <v>221</v>
      </c>
      <c r="E107" s="1" t="s">
        <v>19</v>
      </c>
      <c r="F107" s="1" t="s">
        <v>520</v>
      </c>
      <c r="G107" s="1">
        <v>1</v>
      </c>
      <c r="H107" s="1">
        <v>0.13200000000000001</v>
      </c>
      <c r="I107" s="1">
        <v>0.26400000000000001</v>
      </c>
      <c r="J107" s="1">
        <f t="shared" si="13"/>
        <v>1</v>
      </c>
      <c r="K107" s="1">
        <f t="shared" si="14"/>
        <v>0.26400000000000001</v>
      </c>
      <c r="L107" s="15">
        <f t="shared" si="15"/>
        <v>0</v>
      </c>
      <c r="M107" s="1">
        <v>1</v>
      </c>
      <c r="N107" s="16"/>
      <c r="O107" s="15">
        <f t="shared" si="22"/>
        <v>313.14999999999998</v>
      </c>
      <c r="P107" s="15">
        <f t="shared" si="17"/>
        <v>67</v>
      </c>
      <c r="Q107" s="15">
        <f t="shared" si="23"/>
        <v>323.14999999999998</v>
      </c>
      <c r="R107" s="15">
        <f t="shared" si="19"/>
        <v>90</v>
      </c>
      <c r="S107" s="15">
        <v>8.6174000000000005E-5</v>
      </c>
      <c r="T107" s="15">
        <v>0.15</v>
      </c>
      <c r="U107" s="15" t="s">
        <v>70</v>
      </c>
      <c r="V107" s="15">
        <v>2.66</v>
      </c>
      <c r="W107" s="15" t="s">
        <v>551</v>
      </c>
      <c r="X107" s="15">
        <f t="shared" si="20"/>
        <v>2.6039336154059924</v>
      </c>
      <c r="Y107" s="15">
        <f t="shared" si="24"/>
        <v>5.7706693316968722E-3</v>
      </c>
    </row>
    <row r="108" spans="2:26" hidden="1" x14ac:dyDescent="0.4">
      <c r="B108" s="1">
        <v>8</v>
      </c>
      <c r="C108" s="1" t="s">
        <v>74</v>
      </c>
      <c r="D108" s="1" t="s">
        <v>222</v>
      </c>
      <c r="E108" s="1" t="s">
        <v>13</v>
      </c>
      <c r="F108" s="1" t="s">
        <v>519</v>
      </c>
      <c r="G108" s="1">
        <v>6</v>
      </c>
      <c r="H108" s="1">
        <v>0.43653900000000001</v>
      </c>
      <c r="I108" s="1">
        <v>0.43653900000000001</v>
      </c>
      <c r="J108" s="1">
        <f t="shared" si="13"/>
        <v>1</v>
      </c>
      <c r="K108" s="1">
        <f t="shared" si="14"/>
        <v>0.43653900000000001</v>
      </c>
      <c r="L108" s="15">
        <f t="shared" si="15"/>
        <v>0</v>
      </c>
      <c r="M108" s="1">
        <v>1</v>
      </c>
      <c r="N108" s="16"/>
      <c r="O108" s="15">
        <f t="shared" si="22"/>
        <v>313.14999999999998</v>
      </c>
      <c r="P108" s="15">
        <f t="shared" si="17"/>
        <v>67</v>
      </c>
      <c r="Q108" s="15">
        <f t="shared" si="23"/>
        <v>323.14999999999998</v>
      </c>
      <c r="R108" s="15">
        <f t="shared" si="19"/>
        <v>90</v>
      </c>
      <c r="S108" s="15">
        <v>8.6174000000000005E-5</v>
      </c>
      <c r="T108" s="15">
        <v>0.4</v>
      </c>
      <c r="U108" s="15" t="s">
        <v>70</v>
      </c>
      <c r="V108" s="15">
        <v>2.66</v>
      </c>
      <c r="W108" s="15" t="s">
        <v>551</v>
      </c>
      <c r="X108" s="15">
        <f t="shared" si="20"/>
        <v>3.4684565245016592</v>
      </c>
      <c r="Y108" s="15">
        <f t="shared" si="24"/>
        <v>1.2710178761279316E-2</v>
      </c>
    </row>
    <row r="109" spans="2:26" hidden="1" x14ac:dyDescent="0.4">
      <c r="B109" s="1">
        <v>8</v>
      </c>
      <c r="C109" s="1" t="s">
        <v>74</v>
      </c>
      <c r="D109" s="1" t="s">
        <v>223</v>
      </c>
      <c r="E109" s="1" t="s">
        <v>13</v>
      </c>
      <c r="F109" s="1" t="s">
        <v>519</v>
      </c>
      <c r="G109" s="1">
        <v>2</v>
      </c>
      <c r="H109" s="1">
        <v>0.43653900000000001</v>
      </c>
      <c r="I109" s="1">
        <v>2.6192340000000001</v>
      </c>
      <c r="J109" s="1">
        <f t="shared" si="13"/>
        <v>1</v>
      </c>
      <c r="K109" s="1">
        <f t="shared" si="14"/>
        <v>2.6192340000000001</v>
      </c>
      <c r="L109" s="15">
        <f t="shared" si="15"/>
        <v>0</v>
      </c>
      <c r="M109" s="1">
        <v>1</v>
      </c>
      <c r="N109" s="16"/>
      <c r="O109" s="15">
        <f t="shared" si="22"/>
        <v>313.14999999999998</v>
      </c>
      <c r="P109" s="15">
        <f t="shared" si="17"/>
        <v>67</v>
      </c>
      <c r="Q109" s="15">
        <f t="shared" si="23"/>
        <v>323.14999999999998</v>
      </c>
      <c r="R109" s="15">
        <f t="shared" si="19"/>
        <v>90</v>
      </c>
      <c r="S109" s="15">
        <v>8.6174000000000005E-5</v>
      </c>
      <c r="T109" s="15">
        <v>0.4</v>
      </c>
      <c r="U109" s="15" t="s">
        <v>70</v>
      </c>
      <c r="V109" s="15">
        <v>2.66</v>
      </c>
      <c r="W109" s="15" t="s">
        <v>551</v>
      </c>
      <c r="X109" s="15">
        <f t="shared" si="20"/>
        <v>3.4684565245016592</v>
      </c>
      <c r="Y109" s="15">
        <f t="shared" si="24"/>
        <v>7.6261072567675892E-2</v>
      </c>
    </row>
    <row r="110" spans="2:26" hidden="1" x14ac:dyDescent="0.4">
      <c r="B110" s="1">
        <v>8</v>
      </c>
      <c r="C110" s="1" t="s">
        <v>74</v>
      </c>
      <c r="D110" s="1" t="s">
        <v>224</v>
      </c>
      <c r="E110" s="1" t="s">
        <v>13</v>
      </c>
      <c r="F110" s="1" t="s">
        <v>519</v>
      </c>
      <c r="G110" s="1">
        <v>1</v>
      </c>
      <c r="H110" s="1">
        <v>0.43653900000000001</v>
      </c>
      <c r="I110" s="1">
        <v>0.87307800000000002</v>
      </c>
      <c r="J110" s="1">
        <f t="shared" si="13"/>
        <v>1</v>
      </c>
      <c r="K110" s="1">
        <f t="shared" si="14"/>
        <v>0.87307800000000002</v>
      </c>
      <c r="L110" s="15">
        <f t="shared" si="15"/>
        <v>0</v>
      </c>
      <c r="M110" s="1">
        <v>1</v>
      </c>
      <c r="N110" s="16"/>
      <c r="O110" s="15">
        <f t="shared" si="22"/>
        <v>313.14999999999998</v>
      </c>
      <c r="P110" s="15">
        <f t="shared" si="17"/>
        <v>67</v>
      </c>
      <c r="Q110" s="15">
        <f t="shared" si="23"/>
        <v>323.14999999999998</v>
      </c>
      <c r="R110" s="15">
        <f t="shared" si="19"/>
        <v>90</v>
      </c>
      <c r="S110" s="15">
        <v>8.6174000000000005E-5</v>
      </c>
      <c r="T110" s="15">
        <v>0.4</v>
      </c>
      <c r="U110" s="15" t="s">
        <v>70</v>
      </c>
      <c r="V110" s="15">
        <v>2.66</v>
      </c>
      <c r="W110" s="15" t="s">
        <v>551</v>
      </c>
      <c r="X110" s="15">
        <f t="shared" si="20"/>
        <v>3.4684565245016592</v>
      </c>
      <c r="Y110" s="15">
        <f t="shared" si="24"/>
        <v>2.5420357522558633E-2</v>
      </c>
    </row>
    <row r="111" spans="2:26" hidden="1" x14ac:dyDescent="0.4">
      <c r="B111" s="1">
        <v>8</v>
      </c>
      <c r="C111" s="1" t="s">
        <v>74</v>
      </c>
      <c r="D111" s="1" t="s">
        <v>225</v>
      </c>
      <c r="E111" s="1" t="s">
        <v>13</v>
      </c>
      <c r="F111" s="1" t="s">
        <v>519</v>
      </c>
      <c r="G111" s="1">
        <v>1</v>
      </c>
      <c r="H111" s="1">
        <v>0.43653900000000001</v>
      </c>
      <c r="I111" s="1">
        <v>0.43653900000000001</v>
      </c>
      <c r="J111" s="1">
        <f t="shared" si="13"/>
        <v>1</v>
      </c>
      <c r="K111" s="1">
        <f t="shared" si="14"/>
        <v>0.43653900000000001</v>
      </c>
      <c r="L111" s="15">
        <f t="shared" si="15"/>
        <v>0</v>
      </c>
      <c r="M111" s="1">
        <v>1</v>
      </c>
      <c r="N111" s="16"/>
      <c r="O111" s="15">
        <f t="shared" si="22"/>
        <v>313.14999999999998</v>
      </c>
      <c r="P111" s="15">
        <f t="shared" si="17"/>
        <v>67</v>
      </c>
      <c r="Q111" s="15">
        <f t="shared" si="23"/>
        <v>323.14999999999998</v>
      </c>
      <c r="R111" s="15">
        <f t="shared" si="19"/>
        <v>90</v>
      </c>
      <c r="S111" s="15">
        <v>8.6174000000000005E-5</v>
      </c>
      <c r="T111" s="15">
        <v>0.4</v>
      </c>
      <c r="U111" s="15" t="s">
        <v>70</v>
      </c>
      <c r="V111" s="15">
        <v>2.66</v>
      </c>
      <c r="W111" s="15" t="s">
        <v>551</v>
      </c>
      <c r="X111" s="15">
        <f t="shared" si="20"/>
        <v>3.4684565245016592</v>
      </c>
      <c r="Y111" s="15">
        <f t="shared" si="24"/>
        <v>1.2710178761279316E-2</v>
      </c>
    </row>
    <row r="112" spans="2:26" hidden="1" x14ac:dyDescent="0.4">
      <c r="B112" s="1">
        <v>8</v>
      </c>
      <c r="C112" s="1" t="s">
        <v>74</v>
      </c>
      <c r="D112" s="1" t="s">
        <v>226</v>
      </c>
      <c r="E112" s="1" t="s">
        <v>13</v>
      </c>
      <c r="F112" s="1" t="s">
        <v>519</v>
      </c>
      <c r="G112" s="1">
        <v>1</v>
      </c>
      <c r="H112" s="1">
        <v>0.43653900000000001</v>
      </c>
      <c r="I112" s="1">
        <v>0.43653900000000001</v>
      </c>
      <c r="J112" s="1">
        <f t="shared" si="13"/>
        <v>1</v>
      </c>
      <c r="K112" s="1">
        <f t="shared" si="14"/>
        <v>0.43653900000000001</v>
      </c>
      <c r="L112" s="15">
        <f t="shared" si="15"/>
        <v>0</v>
      </c>
      <c r="M112" s="1">
        <v>1</v>
      </c>
      <c r="N112" s="16"/>
      <c r="O112" s="15">
        <f t="shared" si="22"/>
        <v>313.14999999999998</v>
      </c>
      <c r="P112" s="15">
        <f t="shared" si="17"/>
        <v>67</v>
      </c>
      <c r="Q112" s="15">
        <f t="shared" si="23"/>
        <v>323.14999999999998</v>
      </c>
      <c r="R112" s="15">
        <f t="shared" si="19"/>
        <v>90</v>
      </c>
      <c r="S112" s="15">
        <v>8.6174000000000005E-5</v>
      </c>
      <c r="T112" s="15">
        <v>0.4</v>
      </c>
      <c r="U112" s="15" t="s">
        <v>70</v>
      </c>
      <c r="V112" s="15">
        <v>2.66</v>
      </c>
      <c r="W112" s="15" t="s">
        <v>551</v>
      </c>
      <c r="X112" s="15">
        <f t="shared" si="20"/>
        <v>3.4684565245016592</v>
      </c>
      <c r="Y112" s="15">
        <f t="shared" si="24"/>
        <v>1.2710178761279316E-2</v>
      </c>
    </row>
    <row r="113" spans="2:25" hidden="1" x14ac:dyDescent="0.4">
      <c r="B113" s="1">
        <v>8</v>
      </c>
      <c r="C113" s="1" t="s">
        <v>74</v>
      </c>
      <c r="D113" s="1" t="s">
        <v>227</v>
      </c>
      <c r="E113" s="1" t="s">
        <v>13</v>
      </c>
      <c r="F113" s="1" t="s">
        <v>519</v>
      </c>
      <c r="G113" s="1">
        <v>1</v>
      </c>
      <c r="H113" s="1">
        <v>0.43653900000000001</v>
      </c>
      <c r="I113" s="1">
        <v>0.43653900000000001</v>
      </c>
      <c r="J113" s="1">
        <f t="shared" si="13"/>
        <v>1</v>
      </c>
      <c r="K113" s="1">
        <f t="shared" si="14"/>
        <v>0.43653900000000001</v>
      </c>
      <c r="L113" s="15">
        <f t="shared" si="15"/>
        <v>0</v>
      </c>
      <c r="M113" s="1">
        <v>1</v>
      </c>
      <c r="N113" s="16"/>
      <c r="O113" s="15">
        <f t="shared" si="22"/>
        <v>313.14999999999998</v>
      </c>
      <c r="P113" s="15">
        <f t="shared" si="17"/>
        <v>67</v>
      </c>
      <c r="Q113" s="15">
        <f t="shared" si="23"/>
        <v>323.14999999999998</v>
      </c>
      <c r="R113" s="15">
        <f t="shared" si="19"/>
        <v>90</v>
      </c>
      <c r="S113" s="15">
        <v>8.6174000000000005E-5</v>
      </c>
      <c r="T113" s="15">
        <v>0.4</v>
      </c>
      <c r="U113" s="15" t="s">
        <v>70</v>
      </c>
      <c r="V113" s="15">
        <v>2.66</v>
      </c>
      <c r="W113" s="15" t="s">
        <v>551</v>
      </c>
      <c r="X113" s="15">
        <f t="shared" si="20"/>
        <v>3.4684565245016592</v>
      </c>
      <c r="Y113" s="15">
        <f t="shared" si="24"/>
        <v>1.2710178761279316E-2</v>
      </c>
    </row>
    <row r="114" spans="2:25" hidden="1" x14ac:dyDescent="0.4">
      <c r="B114" s="1">
        <v>8</v>
      </c>
      <c r="C114" s="1" t="s">
        <v>74</v>
      </c>
      <c r="D114" s="1" t="s">
        <v>228</v>
      </c>
      <c r="E114" s="1" t="s">
        <v>13</v>
      </c>
      <c r="F114" s="1" t="s">
        <v>519</v>
      </c>
      <c r="G114" s="1">
        <v>1</v>
      </c>
      <c r="H114" s="1">
        <v>0.43653900000000001</v>
      </c>
      <c r="I114" s="1">
        <v>0.43653900000000001</v>
      </c>
      <c r="J114" s="1">
        <f t="shared" si="13"/>
        <v>1</v>
      </c>
      <c r="K114" s="1">
        <f t="shared" si="14"/>
        <v>0.43653900000000001</v>
      </c>
      <c r="L114" s="15">
        <f t="shared" si="15"/>
        <v>0</v>
      </c>
      <c r="M114" s="1">
        <v>1</v>
      </c>
      <c r="N114" s="16"/>
      <c r="O114" s="15">
        <f t="shared" si="22"/>
        <v>313.14999999999998</v>
      </c>
      <c r="P114" s="15">
        <f t="shared" si="17"/>
        <v>67</v>
      </c>
      <c r="Q114" s="15">
        <f t="shared" si="23"/>
        <v>323.14999999999998</v>
      </c>
      <c r="R114" s="15">
        <f t="shared" si="19"/>
        <v>90</v>
      </c>
      <c r="S114" s="15">
        <v>8.6174000000000005E-5</v>
      </c>
      <c r="T114" s="15">
        <v>0.4</v>
      </c>
      <c r="U114" s="15" t="s">
        <v>70</v>
      </c>
      <c r="V114" s="15">
        <v>2.66</v>
      </c>
      <c r="W114" s="15" t="s">
        <v>551</v>
      </c>
      <c r="X114" s="15">
        <f t="shared" si="20"/>
        <v>3.4684565245016592</v>
      </c>
      <c r="Y114" s="15">
        <f t="shared" si="24"/>
        <v>1.2710178761279316E-2</v>
      </c>
    </row>
    <row r="115" spans="2:25" hidden="1" x14ac:dyDescent="0.4">
      <c r="B115" s="1">
        <v>8</v>
      </c>
      <c r="C115" s="1" t="s">
        <v>74</v>
      </c>
      <c r="D115" s="1" t="s">
        <v>229</v>
      </c>
      <c r="E115" s="1" t="s">
        <v>13</v>
      </c>
      <c r="F115" s="1" t="s">
        <v>519</v>
      </c>
      <c r="G115" s="1">
        <v>1</v>
      </c>
      <c r="H115" s="1">
        <v>0.43653900000000001</v>
      </c>
      <c r="I115" s="1">
        <v>0.43653900000000001</v>
      </c>
      <c r="J115" s="1">
        <f t="shared" si="13"/>
        <v>1</v>
      </c>
      <c r="K115" s="1">
        <f t="shared" si="14"/>
        <v>0.43653900000000001</v>
      </c>
      <c r="L115" s="15">
        <f t="shared" si="15"/>
        <v>0</v>
      </c>
      <c r="M115" s="1">
        <v>1</v>
      </c>
      <c r="N115" s="16"/>
      <c r="O115" s="15">
        <f t="shared" si="22"/>
        <v>313.14999999999998</v>
      </c>
      <c r="P115" s="15">
        <f t="shared" si="17"/>
        <v>67</v>
      </c>
      <c r="Q115" s="15">
        <f t="shared" si="23"/>
        <v>323.14999999999998</v>
      </c>
      <c r="R115" s="15">
        <f t="shared" si="19"/>
        <v>90</v>
      </c>
      <c r="S115" s="15">
        <v>8.6174000000000005E-5</v>
      </c>
      <c r="T115" s="15">
        <v>0.4</v>
      </c>
      <c r="U115" s="15" t="s">
        <v>70</v>
      </c>
      <c r="V115" s="15">
        <v>2.66</v>
      </c>
      <c r="W115" s="15" t="s">
        <v>551</v>
      </c>
      <c r="X115" s="15">
        <f t="shared" si="20"/>
        <v>3.4684565245016592</v>
      </c>
      <c r="Y115" s="15">
        <f t="shared" si="24"/>
        <v>1.2710178761279316E-2</v>
      </c>
    </row>
    <row r="116" spans="2:25" hidden="1" x14ac:dyDescent="0.4">
      <c r="B116" s="1">
        <v>8</v>
      </c>
      <c r="C116" s="1" t="s">
        <v>74</v>
      </c>
      <c r="D116" s="1" t="s">
        <v>230</v>
      </c>
      <c r="E116" s="1" t="s">
        <v>13</v>
      </c>
      <c r="F116" s="1" t="s">
        <v>519</v>
      </c>
      <c r="G116" s="1">
        <v>1</v>
      </c>
      <c r="H116" s="1">
        <v>0.43653900000000001</v>
      </c>
      <c r="I116" s="1">
        <v>0.43653900000000001</v>
      </c>
      <c r="J116" s="1">
        <f t="shared" si="13"/>
        <v>1</v>
      </c>
      <c r="K116" s="1">
        <f t="shared" si="14"/>
        <v>0.43653900000000001</v>
      </c>
      <c r="L116" s="15">
        <f t="shared" si="15"/>
        <v>0</v>
      </c>
      <c r="M116" s="1">
        <v>1</v>
      </c>
      <c r="N116" s="16"/>
      <c r="O116" s="15">
        <f t="shared" si="22"/>
        <v>313.14999999999998</v>
      </c>
      <c r="P116" s="15">
        <f t="shared" si="17"/>
        <v>67</v>
      </c>
      <c r="Q116" s="15">
        <f t="shared" si="23"/>
        <v>323.14999999999998</v>
      </c>
      <c r="R116" s="15">
        <f t="shared" si="19"/>
        <v>90</v>
      </c>
      <c r="S116" s="15">
        <v>8.6174000000000005E-5</v>
      </c>
      <c r="T116" s="15">
        <v>0.4</v>
      </c>
      <c r="U116" s="15" t="s">
        <v>70</v>
      </c>
      <c r="V116" s="15">
        <v>2.66</v>
      </c>
      <c r="W116" s="15" t="s">
        <v>551</v>
      </c>
      <c r="X116" s="15">
        <f t="shared" si="20"/>
        <v>3.4684565245016592</v>
      </c>
      <c r="Y116" s="15">
        <f t="shared" si="24"/>
        <v>1.2710178761279316E-2</v>
      </c>
    </row>
    <row r="117" spans="2:25" hidden="1" x14ac:dyDescent="0.4">
      <c r="B117" s="1">
        <v>8</v>
      </c>
      <c r="C117" s="1" t="s">
        <v>74</v>
      </c>
      <c r="D117" s="1" t="s">
        <v>231</v>
      </c>
      <c r="E117" s="1" t="s">
        <v>13</v>
      </c>
      <c r="F117" s="1" t="s">
        <v>519</v>
      </c>
      <c r="G117" s="1">
        <v>1</v>
      </c>
      <c r="H117" s="1">
        <v>0.43653900000000001</v>
      </c>
      <c r="I117" s="1">
        <v>0.43653900000000001</v>
      </c>
      <c r="J117" s="1">
        <f t="shared" si="13"/>
        <v>1</v>
      </c>
      <c r="K117" s="1">
        <f t="shared" si="14"/>
        <v>0.43653900000000001</v>
      </c>
      <c r="L117" s="15">
        <f t="shared" si="15"/>
        <v>0</v>
      </c>
      <c r="M117" s="1">
        <v>1</v>
      </c>
      <c r="N117" s="16"/>
      <c r="O117" s="15">
        <f t="shared" si="22"/>
        <v>313.14999999999998</v>
      </c>
      <c r="P117" s="15">
        <f t="shared" si="17"/>
        <v>67</v>
      </c>
      <c r="Q117" s="15">
        <f t="shared" si="23"/>
        <v>323.14999999999998</v>
      </c>
      <c r="R117" s="15">
        <f t="shared" si="19"/>
        <v>90</v>
      </c>
      <c r="S117" s="15">
        <v>8.6174000000000005E-5</v>
      </c>
      <c r="T117" s="15">
        <v>0.4</v>
      </c>
      <c r="U117" s="15" t="s">
        <v>70</v>
      </c>
      <c r="V117" s="15">
        <v>2.66</v>
      </c>
      <c r="W117" s="15" t="s">
        <v>551</v>
      </c>
      <c r="X117" s="15">
        <f t="shared" si="20"/>
        <v>3.4684565245016592</v>
      </c>
      <c r="Y117" s="15">
        <f t="shared" si="24"/>
        <v>1.2710178761279316E-2</v>
      </c>
    </row>
    <row r="118" spans="2:25" hidden="1" x14ac:dyDescent="0.4">
      <c r="B118" s="1">
        <v>8</v>
      </c>
      <c r="C118" s="1" t="s">
        <v>74</v>
      </c>
      <c r="D118" s="1" t="s">
        <v>232</v>
      </c>
      <c r="E118" s="1" t="s">
        <v>13</v>
      </c>
      <c r="F118" s="1" t="s">
        <v>519</v>
      </c>
      <c r="G118" s="1">
        <v>2</v>
      </c>
      <c r="H118" s="1">
        <v>0.43653900000000001</v>
      </c>
      <c r="I118" s="1">
        <v>0.43653900000000001</v>
      </c>
      <c r="J118" s="1">
        <f t="shared" si="13"/>
        <v>1</v>
      </c>
      <c r="K118" s="1">
        <f t="shared" si="14"/>
        <v>0.43653900000000001</v>
      </c>
      <c r="L118" s="15">
        <f t="shared" si="15"/>
        <v>0</v>
      </c>
      <c r="M118" s="1">
        <v>1</v>
      </c>
      <c r="N118" s="16"/>
      <c r="O118" s="15">
        <f t="shared" si="22"/>
        <v>313.14999999999998</v>
      </c>
      <c r="P118" s="15">
        <f t="shared" si="17"/>
        <v>67</v>
      </c>
      <c r="Q118" s="15">
        <f t="shared" si="23"/>
        <v>323.14999999999998</v>
      </c>
      <c r="R118" s="15">
        <f t="shared" si="19"/>
        <v>90</v>
      </c>
      <c r="S118" s="15">
        <v>8.6174000000000005E-5</v>
      </c>
      <c r="T118" s="15">
        <v>0.4</v>
      </c>
      <c r="U118" s="15" t="s">
        <v>70</v>
      </c>
      <c r="V118" s="15">
        <v>2.66</v>
      </c>
      <c r="W118" s="15" t="s">
        <v>551</v>
      </c>
      <c r="X118" s="15">
        <f t="shared" si="20"/>
        <v>3.4684565245016592</v>
      </c>
      <c r="Y118" s="15">
        <f t="shared" si="24"/>
        <v>1.2710178761279316E-2</v>
      </c>
    </row>
    <row r="119" spans="2:25" hidden="1" x14ac:dyDescent="0.4">
      <c r="B119" s="1">
        <v>8</v>
      </c>
      <c r="C119" s="1" t="s">
        <v>74</v>
      </c>
      <c r="D119" s="1" t="s">
        <v>233</v>
      </c>
      <c r="E119" s="1" t="s">
        <v>13</v>
      </c>
      <c r="F119" s="1" t="s">
        <v>519</v>
      </c>
      <c r="G119" s="1">
        <v>1</v>
      </c>
      <c r="H119" s="1">
        <v>0.43653900000000001</v>
      </c>
      <c r="I119" s="1">
        <v>0.87307800000000002</v>
      </c>
      <c r="J119" s="1">
        <f t="shared" si="13"/>
        <v>1</v>
      </c>
      <c r="K119" s="1">
        <f t="shared" si="14"/>
        <v>0.87307800000000002</v>
      </c>
      <c r="L119" s="15">
        <f t="shared" si="15"/>
        <v>0</v>
      </c>
      <c r="M119" s="1">
        <v>1</v>
      </c>
      <c r="N119" s="16"/>
      <c r="O119" s="15">
        <f t="shared" si="22"/>
        <v>313.14999999999998</v>
      </c>
      <c r="P119" s="15">
        <f t="shared" si="17"/>
        <v>67</v>
      </c>
      <c r="Q119" s="15">
        <f t="shared" si="23"/>
        <v>323.14999999999998</v>
      </c>
      <c r="R119" s="15">
        <f t="shared" si="19"/>
        <v>90</v>
      </c>
      <c r="S119" s="15">
        <v>8.6174000000000005E-5</v>
      </c>
      <c r="T119" s="15">
        <v>0.4</v>
      </c>
      <c r="U119" s="15" t="s">
        <v>70</v>
      </c>
      <c r="V119" s="15">
        <v>2.66</v>
      </c>
      <c r="W119" s="15" t="s">
        <v>551</v>
      </c>
      <c r="X119" s="15">
        <f t="shared" si="20"/>
        <v>3.4684565245016592</v>
      </c>
      <c r="Y119" s="15">
        <f t="shared" si="24"/>
        <v>2.5420357522558633E-2</v>
      </c>
    </row>
    <row r="120" spans="2:25" hidden="1" x14ac:dyDescent="0.4">
      <c r="B120" s="1">
        <v>8</v>
      </c>
      <c r="C120" s="1" t="s">
        <v>74</v>
      </c>
      <c r="D120" s="1" t="s">
        <v>234</v>
      </c>
      <c r="E120" s="1" t="s">
        <v>13</v>
      </c>
      <c r="F120" s="1" t="s">
        <v>519</v>
      </c>
      <c r="G120" s="1">
        <v>1</v>
      </c>
      <c r="H120" s="1">
        <v>0.43653900000000001</v>
      </c>
      <c r="I120" s="1">
        <v>0.43653900000000001</v>
      </c>
      <c r="J120" s="1">
        <f t="shared" si="13"/>
        <v>1</v>
      </c>
      <c r="K120" s="1">
        <f t="shared" si="14"/>
        <v>0.43653900000000001</v>
      </c>
      <c r="L120" s="15">
        <f t="shared" si="15"/>
        <v>0</v>
      </c>
      <c r="M120" s="1">
        <v>1</v>
      </c>
      <c r="N120" s="16"/>
      <c r="O120" s="15">
        <f t="shared" si="22"/>
        <v>313.14999999999998</v>
      </c>
      <c r="P120" s="15">
        <f t="shared" si="17"/>
        <v>67</v>
      </c>
      <c r="Q120" s="15">
        <f t="shared" si="23"/>
        <v>323.14999999999998</v>
      </c>
      <c r="R120" s="15">
        <f t="shared" si="19"/>
        <v>90</v>
      </c>
      <c r="S120" s="15">
        <v>8.6174000000000005E-5</v>
      </c>
      <c r="T120" s="15">
        <v>0.4</v>
      </c>
      <c r="U120" s="15" t="s">
        <v>70</v>
      </c>
      <c r="V120" s="15">
        <v>2.66</v>
      </c>
      <c r="W120" s="15" t="s">
        <v>551</v>
      </c>
      <c r="X120" s="15">
        <f t="shared" si="20"/>
        <v>3.4684565245016592</v>
      </c>
      <c r="Y120" s="15">
        <f t="shared" si="24"/>
        <v>1.2710178761279316E-2</v>
      </c>
    </row>
    <row r="121" spans="2:25" hidden="1" x14ac:dyDescent="0.4">
      <c r="B121" s="1">
        <v>8</v>
      </c>
      <c r="C121" s="1" t="s">
        <v>74</v>
      </c>
      <c r="D121" s="1" t="s">
        <v>235</v>
      </c>
      <c r="E121" s="1" t="s">
        <v>13</v>
      </c>
      <c r="F121" s="1" t="s">
        <v>519</v>
      </c>
      <c r="G121" s="1">
        <v>1</v>
      </c>
      <c r="H121" s="1">
        <v>0.43653900000000001</v>
      </c>
      <c r="I121" s="1">
        <v>0.43653900000000001</v>
      </c>
      <c r="J121" s="1">
        <f t="shared" si="13"/>
        <v>1</v>
      </c>
      <c r="K121" s="1">
        <f t="shared" si="14"/>
        <v>0.43653900000000001</v>
      </c>
      <c r="L121" s="15">
        <f t="shared" si="15"/>
        <v>0</v>
      </c>
      <c r="M121" s="1">
        <v>1</v>
      </c>
      <c r="N121" s="16"/>
      <c r="O121" s="15">
        <f t="shared" si="22"/>
        <v>313.14999999999998</v>
      </c>
      <c r="P121" s="15">
        <f t="shared" si="17"/>
        <v>67</v>
      </c>
      <c r="Q121" s="15">
        <f t="shared" si="23"/>
        <v>323.14999999999998</v>
      </c>
      <c r="R121" s="15">
        <f t="shared" si="19"/>
        <v>90</v>
      </c>
      <c r="S121" s="15">
        <v>8.6174000000000005E-5</v>
      </c>
      <c r="T121" s="15">
        <v>0.4</v>
      </c>
      <c r="U121" s="15" t="s">
        <v>70</v>
      </c>
      <c r="V121" s="15">
        <v>2.66</v>
      </c>
      <c r="W121" s="15" t="s">
        <v>551</v>
      </c>
      <c r="X121" s="15">
        <f t="shared" si="20"/>
        <v>3.4684565245016592</v>
      </c>
      <c r="Y121" s="15">
        <f t="shared" si="24"/>
        <v>1.2710178761279316E-2</v>
      </c>
    </row>
    <row r="122" spans="2:25" hidden="1" x14ac:dyDescent="0.4">
      <c r="B122" s="1">
        <v>8</v>
      </c>
      <c r="C122" s="1" t="s">
        <v>74</v>
      </c>
      <c r="D122" s="1" t="s">
        <v>236</v>
      </c>
      <c r="E122" s="1" t="s">
        <v>13</v>
      </c>
      <c r="F122" s="1" t="s">
        <v>519</v>
      </c>
      <c r="G122" s="1">
        <v>1</v>
      </c>
      <c r="H122" s="1">
        <v>0.43653900000000001</v>
      </c>
      <c r="I122" s="1">
        <v>0.43653900000000001</v>
      </c>
      <c r="J122" s="1">
        <f t="shared" si="13"/>
        <v>1</v>
      </c>
      <c r="K122" s="1">
        <f t="shared" si="14"/>
        <v>0.43653900000000001</v>
      </c>
      <c r="L122" s="15">
        <f t="shared" si="15"/>
        <v>0</v>
      </c>
      <c r="M122" s="1">
        <v>1</v>
      </c>
      <c r="N122" s="16"/>
      <c r="O122" s="15">
        <f t="shared" si="22"/>
        <v>313.14999999999998</v>
      </c>
      <c r="P122" s="15">
        <f t="shared" si="17"/>
        <v>67</v>
      </c>
      <c r="Q122" s="15">
        <f t="shared" si="23"/>
        <v>323.14999999999998</v>
      </c>
      <c r="R122" s="15">
        <f t="shared" si="19"/>
        <v>90</v>
      </c>
      <c r="S122" s="15">
        <v>8.6174000000000005E-5</v>
      </c>
      <c r="T122" s="15">
        <v>0.4</v>
      </c>
      <c r="U122" s="15" t="s">
        <v>70</v>
      </c>
      <c r="V122" s="15">
        <v>2.66</v>
      </c>
      <c r="W122" s="15" t="s">
        <v>551</v>
      </c>
      <c r="X122" s="15">
        <f t="shared" si="20"/>
        <v>3.4684565245016592</v>
      </c>
      <c r="Y122" s="15">
        <f t="shared" si="24"/>
        <v>1.2710178761279316E-2</v>
      </c>
    </row>
    <row r="123" spans="2:25" hidden="1" x14ac:dyDescent="0.4">
      <c r="B123" s="1">
        <v>8</v>
      </c>
      <c r="C123" s="1" t="s">
        <v>74</v>
      </c>
      <c r="D123" s="1" t="s">
        <v>237</v>
      </c>
      <c r="E123" s="1" t="s">
        <v>13</v>
      </c>
      <c r="F123" s="1" t="s">
        <v>519</v>
      </c>
      <c r="G123" s="1">
        <v>1</v>
      </c>
      <c r="H123" s="1">
        <v>0.43653900000000001</v>
      </c>
      <c r="I123" s="1">
        <v>0.43653900000000001</v>
      </c>
      <c r="J123" s="1">
        <f t="shared" si="13"/>
        <v>1</v>
      </c>
      <c r="K123" s="1">
        <f t="shared" si="14"/>
        <v>0.43653900000000001</v>
      </c>
      <c r="L123" s="15">
        <f t="shared" si="15"/>
        <v>0</v>
      </c>
      <c r="M123" s="1">
        <v>1</v>
      </c>
      <c r="N123" s="16"/>
      <c r="O123" s="15">
        <f t="shared" si="22"/>
        <v>313.14999999999998</v>
      </c>
      <c r="P123" s="15">
        <f t="shared" si="17"/>
        <v>67</v>
      </c>
      <c r="Q123" s="15">
        <f t="shared" si="23"/>
        <v>323.14999999999998</v>
      </c>
      <c r="R123" s="15">
        <f t="shared" si="19"/>
        <v>90</v>
      </c>
      <c r="S123" s="15">
        <v>8.6174000000000005E-5</v>
      </c>
      <c r="T123" s="15">
        <v>0.4</v>
      </c>
      <c r="U123" s="15" t="s">
        <v>70</v>
      </c>
      <c r="V123" s="15">
        <v>2.66</v>
      </c>
      <c r="W123" s="15" t="s">
        <v>551</v>
      </c>
      <c r="X123" s="15">
        <f t="shared" si="20"/>
        <v>3.4684565245016592</v>
      </c>
      <c r="Y123" s="15">
        <f t="shared" si="24"/>
        <v>1.2710178761279316E-2</v>
      </c>
    </row>
    <row r="124" spans="2:25" hidden="1" x14ac:dyDescent="0.4">
      <c r="B124" s="1">
        <v>8</v>
      </c>
      <c r="C124" s="1" t="s">
        <v>74</v>
      </c>
      <c r="D124" s="1" t="s">
        <v>238</v>
      </c>
      <c r="E124" s="1" t="s">
        <v>13</v>
      </c>
      <c r="F124" s="1" t="s">
        <v>519</v>
      </c>
      <c r="G124" s="1">
        <v>1</v>
      </c>
      <c r="H124" s="1">
        <v>0.43653900000000001</v>
      </c>
      <c r="I124" s="1">
        <v>0.43653900000000001</v>
      </c>
      <c r="J124" s="1">
        <f t="shared" si="13"/>
        <v>1</v>
      </c>
      <c r="K124" s="1">
        <f t="shared" si="14"/>
        <v>0.43653900000000001</v>
      </c>
      <c r="L124" s="15">
        <f t="shared" si="15"/>
        <v>0</v>
      </c>
      <c r="M124" s="1">
        <v>1</v>
      </c>
      <c r="N124" s="16"/>
      <c r="O124" s="15">
        <f t="shared" si="22"/>
        <v>313.14999999999998</v>
      </c>
      <c r="P124" s="15">
        <f t="shared" si="17"/>
        <v>67</v>
      </c>
      <c r="Q124" s="15">
        <f t="shared" si="23"/>
        <v>323.14999999999998</v>
      </c>
      <c r="R124" s="15">
        <f t="shared" si="19"/>
        <v>90</v>
      </c>
      <c r="S124" s="15">
        <v>8.6174000000000005E-5</v>
      </c>
      <c r="T124" s="15">
        <v>0.4</v>
      </c>
      <c r="U124" s="15" t="s">
        <v>70</v>
      </c>
      <c r="V124" s="15">
        <v>2.66</v>
      </c>
      <c r="W124" s="15" t="s">
        <v>551</v>
      </c>
      <c r="X124" s="15">
        <f t="shared" si="20"/>
        <v>3.4684565245016592</v>
      </c>
      <c r="Y124" s="15">
        <f t="shared" si="24"/>
        <v>1.2710178761279316E-2</v>
      </c>
    </row>
    <row r="125" spans="2:25" hidden="1" x14ac:dyDescent="0.4">
      <c r="B125" s="1">
        <v>8</v>
      </c>
      <c r="C125" s="1" t="s">
        <v>74</v>
      </c>
      <c r="D125" s="1" t="s">
        <v>239</v>
      </c>
      <c r="E125" s="1" t="s">
        <v>13</v>
      </c>
      <c r="F125" s="1" t="s">
        <v>519</v>
      </c>
      <c r="G125" s="1">
        <v>1</v>
      </c>
      <c r="H125" s="1">
        <v>0.43653900000000001</v>
      </c>
      <c r="I125" s="1">
        <v>0.43653900000000001</v>
      </c>
      <c r="J125" s="1">
        <f t="shared" si="13"/>
        <v>1</v>
      </c>
      <c r="K125" s="1">
        <f t="shared" si="14"/>
        <v>0.43653900000000001</v>
      </c>
      <c r="L125" s="15">
        <f t="shared" si="15"/>
        <v>0</v>
      </c>
      <c r="M125" s="1">
        <v>1</v>
      </c>
      <c r="N125" s="16"/>
      <c r="O125" s="15">
        <f t="shared" si="22"/>
        <v>313.14999999999998</v>
      </c>
      <c r="P125" s="15">
        <f t="shared" si="17"/>
        <v>67</v>
      </c>
      <c r="Q125" s="15">
        <f t="shared" si="23"/>
        <v>323.14999999999998</v>
      </c>
      <c r="R125" s="15">
        <f t="shared" si="19"/>
        <v>90</v>
      </c>
      <c r="S125" s="15">
        <v>8.6174000000000005E-5</v>
      </c>
      <c r="T125" s="15">
        <v>0.4</v>
      </c>
      <c r="U125" s="15" t="s">
        <v>70</v>
      </c>
      <c r="V125" s="15">
        <v>2.66</v>
      </c>
      <c r="W125" s="15" t="s">
        <v>551</v>
      </c>
      <c r="X125" s="15">
        <f t="shared" si="20"/>
        <v>3.4684565245016592</v>
      </c>
      <c r="Y125" s="15">
        <f t="shared" si="24"/>
        <v>1.2710178761279316E-2</v>
      </c>
    </row>
    <row r="126" spans="2:25" hidden="1" x14ac:dyDescent="0.4">
      <c r="B126" s="1">
        <v>8</v>
      </c>
      <c r="C126" s="1" t="s">
        <v>74</v>
      </c>
      <c r="D126" s="1" t="s">
        <v>240</v>
      </c>
      <c r="E126" s="1" t="s">
        <v>13</v>
      </c>
      <c r="F126" s="1" t="s">
        <v>519</v>
      </c>
      <c r="G126" s="1">
        <v>1</v>
      </c>
      <c r="H126" s="1">
        <v>0.43653900000000001</v>
      </c>
      <c r="I126" s="1">
        <v>0.43653900000000001</v>
      </c>
      <c r="J126" s="1">
        <f t="shared" si="13"/>
        <v>1</v>
      </c>
      <c r="K126" s="1">
        <f t="shared" si="14"/>
        <v>0.43653900000000001</v>
      </c>
      <c r="L126" s="15">
        <f t="shared" si="15"/>
        <v>0</v>
      </c>
      <c r="M126" s="1">
        <v>1</v>
      </c>
      <c r="N126" s="16"/>
      <c r="O126" s="15">
        <f t="shared" si="22"/>
        <v>313.14999999999998</v>
      </c>
      <c r="P126" s="15">
        <f t="shared" si="17"/>
        <v>67</v>
      </c>
      <c r="Q126" s="15">
        <f t="shared" si="23"/>
        <v>323.14999999999998</v>
      </c>
      <c r="R126" s="15">
        <f t="shared" si="19"/>
        <v>90</v>
      </c>
      <c r="S126" s="15">
        <v>8.6174000000000005E-5</v>
      </c>
      <c r="T126" s="15">
        <v>0.4</v>
      </c>
      <c r="U126" s="15" t="s">
        <v>70</v>
      </c>
      <c r="V126" s="15">
        <v>2.66</v>
      </c>
      <c r="W126" s="15" t="s">
        <v>551</v>
      </c>
      <c r="X126" s="15">
        <f t="shared" si="20"/>
        <v>3.4684565245016592</v>
      </c>
      <c r="Y126" s="15">
        <f t="shared" si="24"/>
        <v>1.2710178761279316E-2</v>
      </c>
    </row>
    <row r="127" spans="2:25" hidden="1" x14ac:dyDescent="0.4">
      <c r="B127" s="1">
        <v>8</v>
      </c>
      <c r="C127" s="1" t="s">
        <v>74</v>
      </c>
      <c r="D127" s="1" t="s">
        <v>241</v>
      </c>
      <c r="E127" s="1" t="s">
        <v>13</v>
      </c>
      <c r="F127" s="1" t="s">
        <v>519</v>
      </c>
      <c r="G127" s="1">
        <v>196</v>
      </c>
      <c r="H127" s="1">
        <v>0.43653900000000001</v>
      </c>
      <c r="I127" s="1">
        <v>0.43653900000000001</v>
      </c>
      <c r="J127" s="1">
        <f t="shared" si="13"/>
        <v>1</v>
      </c>
      <c r="K127" s="1">
        <f t="shared" si="14"/>
        <v>0.43653900000000001</v>
      </c>
      <c r="L127" s="15">
        <f t="shared" si="15"/>
        <v>0</v>
      </c>
      <c r="M127" s="1">
        <v>1</v>
      </c>
      <c r="N127" s="16"/>
      <c r="O127" s="15">
        <f t="shared" si="22"/>
        <v>313.14999999999998</v>
      </c>
      <c r="P127" s="15">
        <f t="shared" si="17"/>
        <v>67</v>
      </c>
      <c r="Q127" s="15">
        <f t="shared" si="23"/>
        <v>323.14999999999998</v>
      </c>
      <c r="R127" s="15">
        <f t="shared" si="19"/>
        <v>90</v>
      </c>
      <c r="S127" s="15">
        <v>8.6174000000000005E-5</v>
      </c>
      <c r="T127" s="15">
        <v>0.4</v>
      </c>
      <c r="U127" s="15" t="s">
        <v>70</v>
      </c>
      <c r="V127" s="15">
        <v>2.66</v>
      </c>
      <c r="W127" s="15" t="s">
        <v>551</v>
      </c>
      <c r="X127" s="15">
        <f t="shared" si="20"/>
        <v>3.4684565245016592</v>
      </c>
      <c r="Y127" s="15">
        <f t="shared" si="24"/>
        <v>1.2710178761279316E-2</v>
      </c>
    </row>
    <row r="128" spans="2:25" hidden="1" x14ac:dyDescent="0.4">
      <c r="B128" s="1">
        <v>8</v>
      </c>
      <c r="C128" s="1" t="s">
        <v>85</v>
      </c>
      <c r="D128" s="1" t="s">
        <v>162</v>
      </c>
      <c r="E128" s="1" t="s">
        <v>9</v>
      </c>
      <c r="F128" s="1" t="s">
        <v>10</v>
      </c>
      <c r="G128" s="1">
        <v>20</v>
      </c>
      <c r="H128" s="1">
        <v>9.1610000000000007E-3</v>
      </c>
      <c r="I128" s="1">
        <v>1.7955730000000001</v>
      </c>
      <c r="J128" s="1">
        <f t="shared" si="13"/>
        <v>1</v>
      </c>
      <c r="K128" s="1">
        <f t="shared" si="14"/>
        <v>1.7955730000000001</v>
      </c>
      <c r="L128" s="15">
        <f t="shared" si="15"/>
        <v>0</v>
      </c>
      <c r="M128" s="1">
        <v>1</v>
      </c>
      <c r="N128" s="16"/>
      <c r="O128" s="15">
        <f t="shared" si="22"/>
        <v>313.14999999999998</v>
      </c>
      <c r="P128" s="15">
        <f t="shared" si="17"/>
        <v>67</v>
      </c>
      <c r="Q128" s="15">
        <f t="shared" si="23"/>
        <v>323.14999999999998</v>
      </c>
      <c r="R128" s="15">
        <f t="shared" si="19"/>
        <v>90</v>
      </c>
      <c r="S128" s="15">
        <v>8.6174000000000005E-5</v>
      </c>
      <c r="T128" s="15">
        <v>0.05</v>
      </c>
      <c r="U128" s="15" t="s">
        <v>70</v>
      </c>
      <c r="V128" s="15">
        <v>2.66</v>
      </c>
      <c r="W128" s="15" t="s">
        <v>551</v>
      </c>
      <c r="X128" s="15">
        <f t="shared" si="20"/>
        <v>2.3218136993858756</v>
      </c>
      <c r="Y128" s="15">
        <f t="shared" si="24"/>
        <v>3.4996353111278564E-2</v>
      </c>
    </row>
    <row r="129" spans="2:25" hidden="1" x14ac:dyDescent="0.4">
      <c r="B129" s="1">
        <v>8</v>
      </c>
      <c r="C129" s="1" t="s">
        <v>85</v>
      </c>
      <c r="D129" s="1" t="s">
        <v>161</v>
      </c>
      <c r="E129" s="1" t="s">
        <v>9</v>
      </c>
      <c r="F129" s="1" t="s">
        <v>10</v>
      </c>
      <c r="G129" s="1">
        <v>17</v>
      </c>
      <c r="H129" s="1">
        <v>1.1271E-2</v>
      </c>
      <c r="I129" s="1">
        <v>0.225412</v>
      </c>
      <c r="J129" s="1">
        <f t="shared" si="13"/>
        <v>1</v>
      </c>
      <c r="K129" s="1">
        <f t="shared" si="14"/>
        <v>0.225412</v>
      </c>
      <c r="L129" s="15">
        <f t="shared" si="15"/>
        <v>0</v>
      </c>
      <c r="M129" s="1">
        <v>1</v>
      </c>
      <c r="N129" s="16"/>
      <c r="O129" s="15">
        <f t="shared" si="22"/>
        <v>313.14999999999998</v>
      </c>
      <c r="P129" s="15">
        <f t="shared" si="17"/>
        <v>67</v>
      </c>
      <c r="Q129" s="15">
        <f t="shared" si="23"/>
        <v>323.14999999999998</v>
      </c>
      <c r="R129" s="15">
        <f t="shared" si="19"/>
        <v>90</v>
      </c>
      <c r="S129" s="15">
        <v>8.6174000000000005E-5</v>
      </c>
      <c r="T129" s="15">
        <v>0.05</v>
      </c>
      <c r="U129" s="15" t="s">
        <v>70</v>
      </c>
      <c r="V129" s="15">
        <v>2.66</v>
      </c>
      <c r="W129" s="15" t="s">
        <v>551</v>
      </c>
      <c r="X129" s="15">
        <f t="shared" si="20"/>
        <v>2.3218136993858756</v>
      </c>
      <c r="Y129" s="15">
        <f t="shared" si="24"/>
        <v>4.3933596392458137E-3</v>
      </c>
    </row>
    <row r="130" spans="2:25" hidden="1" x14ac:dyDescent="0.4">
      <c r="B130" s="1">
        <v>8</v>
      </c>
      <c r="C130" s="1" t="s">
        <v>85</v>
      </c>
      <c r="D130" s="1" t="s">
        <v>242</v>
      </c>
      <c r="E130" s="1" t="s">
        <v>9</v>
      </c>
      <c r="F130" s="1" t="s">
        <v>10</v>
      </c>
      <c r="G130" s="1">
        <v>6</v>
      </c>
      <c r="H130" s="1">
        <v>1.3866E-2</v>
      </c>
      <c r="I130" s="1">
        <v>0.23572000000000001</v>
      </c>
      <c r="J130" s="1">
        <f t="shared" si="13"/>
        <v>1</v>
      </c>
      <c r="K130" s="1">
        <f t="shared" si="14"/>
        <v>0.23572000000000001</v>
      </c>
      <c r="L130" s="15">
        <f t="shared" si="15"/>
        <v>0</v>
      </c>
      <c r="M130" s="1">
        <v>1</v>
      </c>
      <c r="N130" s="16"/>
      <c r="O130" s="15">
        <f t="shared" si="22"/>
        <v>313.14999999999998</v>
      </c>
      <c r="P130" s="15">
        <f t="shared" si="17"/>
        <v>67</v>
      </c>
      <c r="Q130" s="15">
        <f t="shared" si="23"/>
        <v>323.14999999999998</v>
      </c>
      <c r="R130" s="15">
        <f t="shared" si="19"/>
        <v>90</v>
      </c>
      <c r="S130" s="15">
        <v>8.6174000000000005E-5</v>
      </c>
      <c r="T130" s="15">
        <v>0.05</v>
      </c>
      <c r="U130" s="15" t="s">
        <v>70</v>
      </c>
      <c r="V130" s="15">
        <v>2.66</v>
      </c>
      <c r="W130" s="15" t="s">
        <v>551</v>
      </c>
      <c r="X130" s="15">
        <f t="shared" si="20"/>
        <v>2.3218136993858756</v>
      </c>
      <c r="Y130" s="15">
        <f t="shared" si="24"/>
        <v>4.5942662066040104E-3</v>
      </c>
    </row>
    <row r="131" spans="2:25" hidden="1" x14ac:dyDescent="0.4">
      <c r="B131" s="1">
        <v>8</v>
      </c>
      <c r="C131" s="1" t="s">
        <v>85</v>
      </c>
      <c r="D131" s="1" t="s">
        <v>62</v>
      </c>
      <c r="E131" s="1" t="s">
        <v>9</v>
      </c>
      <c r="F131" s="1" t="s">
        <v>10</v>
      </c>
      <c r="G131" s="1">
        <v>2</v>
      </c>
      <c r="H131" s="1">
        <v>1.3866E-2</v>
      </c>
      <c r="I131" s="1">
        <v>8.3195000000000005E-2</v>
      </c>
      <c r="J131" s="1">
        <f t="shared" si="13"/>
        <v>1</v>
      </c>
      <c r="K131" s="1">
        <f t="shared" si="14"/>
        <v>8.3195000000000005E-2</v>
      </c>
      <c r="L131" s="15">
        <f t="shared" si="15"/>
        <v>0</v>
      </c>
      <c r="M131" s="1">
        <v>1</v>
      </c>
      <c r="N131" s="16"/>
      <c r="O131" s="15">
        <f t="shared" si="22"/>
        <v>313.14999999999998</v>
      </c>
      <c r="P131" s="15">
        <f t="shared" si="17"/>
        <v>67</v>
      </c>
      <c r="Q131" s="15">
        <f t="shared" si="23"/>
        <v>323.14999999999998</v>
      </c>
      <c r="R131" s="15">
        <f t="shared" si="19"/>
        <v>90</v>
      </c>
      <c r="S131" s="15">
        <v>8.6174000000000005E-5</v>
      </c>
      <c r="T131" s="15">
        <v>0.05</v>
      </c>
      <c r="U131" s="15" t="s">
        <v>70</v>
      </c>
      <c r="V131" s="15">
        <v>2.66</v>
      </c>
      <c r="W131" s="15" t="s">
        <v>551</v>
      </c>
      <c r="X131" s="15">
        <f t="shared" si="20"/>
        <v>2.3218136993858756</v>
      </c>
      <c r="Y131" s="15">
        <f t="shared" si="24"/>
        <v>1.621499987520875E-3</v>
      </c>
    </row>
    <row r="132" spans="2:25" hidden="1" x14ac:dyDescent="0.4">
      <c r="B132" s="1">
        <v>8</v>
      </c>
      <c r="C132" s="1" t="s">
        <v>85</v>
      </c>
      <c r="D132" s="1" t="s">
        <v>243</v>
      </c>
      <c r="E132" s="1" t="s">
        <v>9</v>
      </c>
      <c r="F132" s="1" t="s">
        <v>10</v>
      </c>
      <c r="G132" s="1">
        <v>7</v>
      </c>
      <c r="H132" s="1">
        <v>5.1029999999999999E-3</v>
      </c>
      <c r="I132" s="1">
        <v>1.0205000000000001E-2</v>
      </c>
      <c r="J132" s="1">
        <f t="shared" si="13"/>
        <v>1</v>
      </c>
      <c r="K132" s="1">
        <f t="shared" si="14"/>
        <v>1.0205000000000001E-2</v>
      </c>
      <c r="L132" s="15">
        <f t="shared" si="15"/>
        <v>0</v>
      </c>
      <c r="M132" s="1">
        <v>1</v>
      </c>
      <c r="N132" s="16"/>
      <c r="O132" s="15">
        <f t="shared" si="22"/>
        <v>313.14999999999998</v>
      </c>
      <c r="P132" s="15">
        <f t="shared" si="17"/>
        <v>67</v>
      </c>
      <c r="Q132" s="15">
        <f t="shared" si="23"/>
        <v>323.14999999999998</v>
      </c>
      <c r="R132" s="15">
        <f t="shared" si="19"/>
        <v>90</v>
      </c>
      <c r="S132" s="15">
        <v>8.6174000000000005E-5</v>
      </c>
      <c r="T132" s="15">
        <v>0.05</v>
      </c>
      <c r="U132" s="15" t="s">
        <v>70</v>
      </c>
      <c r="V132" s="15">
        <v>2.66</v>
      </c>
      <c r="W132" s="15" t="s">
        <v>551</v>
      </c>
      <c r="X132" s="15">
        <f t="shared" si="20"/>
        <v>2.3218136993858756</v>
      </c>
      <c r="Y132" s="15">
        <f t="shared" si="24"/>
        <v>1.9889906091292181E-4</v>
      </c>
    </row>
    <row r="133" spans="2:25" hidden="1" x14ac:dyDescent="0.4">
      <c r="B133" s="1">
        <v>8</v>
      </c>
      <c r="C133" s="1" t="s">
        <v>85</v>
      </c>
      <c r="D133" s="1" t="s">
        <v>244</v>
      </c>
      <c r="E133" s="1" t="s">
        <v>9</v>
      </c>
      <c r="F133" s="1" t="s">
        <v>10</v>
      </c>
      <c r="G133" s="1">
        <v>18</v>
      </c>
      <c r="H133" s="1">
        <v>3.999E-3</v>
      </c>
      <c r="I133" s="1">
        <v>2.7993000000000001E-2</v>
      </c>
      <c r="J133" s="1">
        <f t="shared" si="13"/>
        <v>1</v>
      </c>
      <c r="K133" s="1">
        <f t="shared" si="14"/>
        <v>2.7993000000000001E-2</v>
      </c>
      <c r="L133" s="15">
        <f t="shared" si="15"/>
        <v>0</v>
      </c>
      <c r="M133" s="1">
        <v>1</v>
      </c>
      <c r="N133" s="16"/>
      <c r="O133" s="15">
        <f t="shared" si="22"/>
        <v>313.14999999999998</v>
      </c>
      <c r="P133" s="15">
        <f t="shared" si="17"/>
        <v>67</v>
      </c>
      <c r="Q133" s="15">
        <f t="shared" si="23"/>
        <v>323.14999999999998</v>
      </c>
      <c r="R133" s="15">
        <f t="shared" si="19"/>
        <v>90</v>
      </c>
      <c r="S133" s="15">
        <v>8.6174000000000005E-5</v>
      </c>
      <c r="T133" s="15">
        <v>0.05</v>
      </c>
      <c r="U133" s="15" t="s">
        <v>70</v>
      </c>
      <c r="V133" s="15">
        <v>2.66</v>
      </c>
      <c r="W133" s="15" t="s">
        <v>551</v>
      </c>
      <c r="X133" s="15">
        <f t="shared" si="20"/>
        <v>2.3218136993858756</v>
      </c>
      <c r="Y133" s="15">
        <f t="shared" si="24"/>
        <v>5.4559347497652321E-4</v>
      </c>
    </row>
    <row r="134" spans="2:25" hidden="1" x14ac:dyDescent="0.4">
      <c r="B134" s="1">
        <v>8</v>
      </c>
      <c r="C134" s="1" t="s">
        <v>85</v>
      </c>
      <c r="D134" s="1" t="s">
        <v>53</v>
      </c>
      <c r="E134" s="1" t="s">
        <v>9</v>
      </c>
      <c r="F134" s="1" t="s">
        <v>10</v>
      </c>
      <c r="G134" s="1">
        <v>3</v>
      </c>
      <c r="H134" s="1">
        <v>1.3866E-2</v>
      </c>
      <c r="I134" s="1">
        <v>0.249586</v>
      </c>
      <c r="J134" s="1">
        <f t="shared" si="13"/>
        <v>1</v>
      </c>
      <c r="K134" s="1">
        <f t="shared" si="14"/>
        <v>0.249586</v>
      </c>
      <c r="L134" s="15">
        <f t="shared" si="15"/>
        <v>0</v>
      </c>
      <c r="M134" s="1">
        <v>1</v>
      </c>
      <c r="N134" s="16"/>
      <c r="O134" s="15">
        <f t="shared" si="22"/>
        <v>313.14999999999998</v>
      </c>
      <c r="P134" s="15">
        <f t="shared" si="17"/>
        <v>67</v>
      </c>
      <c r="Q134" s="15">
        <f t="shared" si="23"/>
        <v>323.14999999999998</v>
      </c>
      <c r="R134" s="15">
        <f t="shared" si="19"/>
        <v>90</v>
      </c>
      <c r="S134" s="15">
        <v>8.6174000000000005E-5</v>
      </c>
      <c r="T134" s="15">
        <v>0.05</v>
      </c>
      <c r="U134" s="15" t="s">
        <v>70</v>
      </c>
      <c r="V134" s="15">
        <v>2.66</v>
      </c>
      <c r="W134" s="15" t="s">
        <v>551</v>
      </c>
      <c r="X134" s="15">
        <f t="shared" si="20"/>
        <v>2.3218136993858756</v>
      </c>
      <c r="Y134" s="15">
        <f t="shared" si="24"/>
        <v>4.8645194529164625E-3</v>
      </c>
    </row>
    <row r="135" spans="2:25" hidden="1" x14ac:dyDescent="0.4">
      <c r="B135" s="1">
        <v>8</v>
      </c>
      <c r="C135" s="1" t="s">
        <v>85</v>
      </c>
      <c r="D135" s="1" t="s">
        <v>245</v>
      </c>
      <c r="E135" s="1" t="s">
        <v>9</v>
      </c>
      <c r="F135" s="1" t="s">
        <v>10</v>
      </c>
      <c r="G135" s="1">
        <v>6</v>
      </c>
      <c r="H135" s="1">
        <v>5.6550000000000003E-3</v>
      </c>
      <c r="I135" s="1">
        <v>1.6965000000000001E-2</v>
      </c>
      <c r="J135" s="1">
        <f t="shared" si="13"/>
        <v>1</v>
      </c>
      <c r="K135" s="1">
        <f t="shared" si="14"/>
        <v>1.6965000000000001E-2</v>
      </c>
      <c r="L135" s="15">
        <f t="shared" si="15"/>
        <v>0</v>
      </c>
      <c r="M135" s="1">
        <v>1</v>
      </c>
      <c r="N135" s="16"/>
      <c r="O135" s="15">
        <f t="shared" si="22"/>
        <v>313.14999999999998</v>
      </c>
      <c r="P135" s="15">
        <f t="shared" si="17"/>
        <v>67</v>
      </c>
      <c r="Q135" s="15">
        <f t="shared" si="23"/>
        <v>323.14999999999998</v>
      </c>
      <c r="R135" s="15">
        <f t="shared" si="19"/>
        <v>90</v>
      </c>
      <c r="S135" s="15">
        <v>8.6174000000000005E-5</v>
      </c>
      <c r="T135" s="15">
        <v>0.05</v>
      </c>
      <c r="U135" s="15" t="s">
        <v>70</v>
      </c>
      <c r="V135" s="15">
        <v>2.66</v>
      </c>
      <c r="W135" s="15" t="s">
        <v>551</v>
      </c>
      <c r="X135" s="15">
        <f t="shared" si="20"/>
        <v>2.3218136993858756</v>
      </c>
      <c r="Y135" s="15">
        <f t="shared" ref="Y135:Y166" si="25">(K135/$K$18)*X135</f>
        <v>3.3065385285523943E-4</v>
      </c>
    </row>
    <row r="136" spans="2:25" hidden="1" x14ac:dyDescent="0.4">
      <c r="B136" s="1">
        <v>8</v>
      </c>
      <c r="C136" s="1" t="s">
        <v>85</v>
      </c>
      <c r="D136" s="1" t="s">
        <v>34</v>
      </c>
      <c r="E136" s="1" t="s">
        <v>9</v>
      </c>
      <c r="F136" s="1" t="s">
        <v>10</v>
      </c>
      <c r="G136" s="1">
        <v>2</v>
      </c>
      <c r="H136" s="1">
        <v>7.4460000000000004E-3</v>
      </c>
      <c r="I136" s="1">
        <v>4.4678000000000002E-2</v>
      </c>
      <c r="J136" s="1">
        <f t="shared" si="13"/>
        <v>1</v>
      </c>
      <c r="K136" s="1">
        <f t="shared" si="14"/>
        <v>4.4678000000000002E-2</v>
      </c>
      <c r="L136" s="15">
        <f t="shared" si="15"/>
        <v>0</v>
      </c>
      <c r="M136" s="1">
        <v>1</v>
      </c>
      <c r="N136" s="16"/>
      <c r="O136" s="15">
        <f t="shared" si="22"/>
        <v>313.14999999999998</v>
      </c>
      <c r="P136" s="15">
        <f t="shared" si="17"/>
        <v>67</v>
      </c>
      <c r="Q136" s="15">
        <f t="shared" si="23"/>
        <v>323.14999999999998</v>
      </c>
      <c r="R136" s="15">
        <f t="shared" si="19"/>
        <v>90</v>
      </c>
      <c r="S136" s="15">
        <v>8.6174000000000005E-5</v>
      </c>
      <c r="T136" s="15">
        <v>0.05</v>
      </c>
      <c r="U136" s="15" t="s">
        <v>70</v>
      </c>
      <c r="V136" s="15">
        <v>2.66</v>
      </c>
      <c r="W136" s="15" t="s">
        <v>551</v>
      </c>
      <c r="X136" s="15">
        <f t="shared" si="20"/>
        <v>2.3218136993858756</v>
      </c>
      <c r="Y136" s="15">
        <f t="shared" si="25"/>
        <v>8.7079002875722878E-4</v>
      </c>
    </row>
    <row r="137" spans="2:25" hidden="1" x14ac:dyDescent="0.4">
      <c r="B137" s="1">
        <v>8</v>
      </c>
      <c r="C137" s="1" t="s">
        <v>85</v>
      </c>
      <c r="D137" s="1" t="s">
        <v>246</v>
      </c>
      <c r="E137" s="1" t="s">
        <v>9</v>
      </c>
      <c r="F137" s="1" t="s">
        <v>10</v>
      </c>
      <c r="G137" s="1">
        <v>4</v>
      </c>
      <c r="H137" s="1">
        <v>1.1271E-2</v>
      </c>
      <c r="I137" s="1">
        <v>2.2540999999999999E-2</v>
      </c>
      <c r="J137" s="1">
        <f t="shared" si="13"/>
        <v>1</v>
      </c>
      <c r="K137" s="1">
        <f t="shared" si="14"/>
        <v>2.2540999999999999E-2</v>
      </c>
      <c r="L137" s="15">
        <f t="shared" si="15"/>
        <v>0</v>
      </c>
      <c r="M137" s="1">
        <v>1</v>
      </c>
      <c r="N137" s="16"/>
      <c r="O137" s="15">
        <f t="shared" si="22"/>
        <v>313.14999999999998</v>
      </c>
      <c r="P137" s="15">
        <f t="shared" si="17"/>
        <v>67</v>
      </c>
      <c r="Q137" s="15">
        <f t="shared" si="23"/>
        <v>323.14999999999998</v>
      </c>
      <c r="R137" s="15">
        <f t="shared" si="19"/>
        <v>90</v>
      </c>
      <c r="S137" s="15">
        <v>8.6174000000000005E-5</v>
      </c>
      <c r="T137" s="15">
        <v>0.05</v>
      </c>
      <c r="U137" s="15" t="s">
        <v>70</v>
      </c>
      <c r="V137" s="15">
        <v>2.66</v>
      </c>
      <c r="W137" s="15" t="s">
        <v>551</v>
      </c>
      <c r="X137" s="15">
        <f t="shared" si="20"/>
        <v>2.3218136993858756</v>
      </c>
      <c r="Y137" s="15">
        <f t="shared" si="25"/>
        <v>4.3933206585381384E-4</v>
      </c>
    </row>
    <row r="138" spans="2:25" hidden="1" x14ac:dyDescent="0.4">
      <c r="B138" s="1">
        <v>8</v>
      </c>
      <c r="C138" s="1" t="s">
        <v>85</v>
      </c>
      <c r="D138" s="1" t="s">
        <v>247</v>
      </c>
      <c r="E138" s="1" t="s">
        <v>9</v>
      </c>
      <c r="F138" s="1" t="s">
        <v>10</v>
      </c>
      <c r="G138" s="1">
        <v>3</v>
      </c>
      <c r="H138" s="1">
        <v>1.2955E-2</v>
      </c>
      <c r="I138" s="1">
        <v>5.1819999999999998E-2</v>
      </c>
      <c r="J138" s="1">
        <f t="shared" si="13"/>
        <v>1</v>
      </c>
      <c r="K138" s="1">
        <f t="shared" si="14"/>
        <v>5.1819999999999998E-2</v>
      </c>
      <c r="L138" s="15">
        <f t="shared" si="15"/>
        <v>0</v>
      </c>
      <c r="M138" s="1">
        <v>1</v>
      </c>
      <c r="N138" s="16"/>
      <c r="O138" s="15">
        <f t="shared" si="22"/>
        <v>313.14999999999998</v>
      </c>
      <c r="P138" s="15">
        <f t="shared" si="17"/>
        <v>67</v>
      </c>
      <c r="Q138" s="15">
        <f t="shared" si="23"/>
        <v>323.14999999999998</v>
      </c>
      <c r="R138" s="15">
        <f t="shared" si="19"/>
        <v>90</v>
      </c>
      <c r="S138" s="15">
        <v>8.6174000000000005E-5</v>
      </c>
      <c r="T138" s="15">
        <v>0.05</v>
      </c>
      <c r="U138" s="15" t="s">
        <v>70</v>
      </c>
      <c r="V138" s="15">
        <v>2.66</v>
      </c>
      <c r="W138" s="15" t="s">
        <v>551</v>
      </c>
      <c r="X138" s="15">
        <f t="shared" si="20"/>
        <v>2.3218136993858756</v>
      </c>
      <c r="Y138" s="15">
        <f t="shared" si="25"/>
        <v>1.0099901358655175E-3</v>
      </c>
    </row>
    <row r="139" spans="2:25" hidden="1" x14ac:dyDescent="0.4">
      <c r="B139" s="1">
        <v>8</v>
      </c>
      <c r="C139" s="1" t="s">
        <v>85</v>
      </c>
      <c r="D139" s="1" t="s">
        <v>248</v>
      </c>
      <c r="E139" s="1" t="s">
        <v>9</v>
      </c>
      <c r="F139" s="1" t="s">
        <v>10</v>
      </c>
      <c r="G139" s="1">
        <v>12</v>
      </c>
      <c r="H139" s="1">
        <v>6.2779999999999997E-3</v>
      </c>
      <c r="I139" s="1">
        <v>1.8832999999999999E-2</v>
      </c>
      <c r="J139" s="1">
        <f t="shared" si="13"/>
        <v>1</v>
      </c>
      <c r="K139" s="1">
        <f t="shared" si="14"/>
        <v>1.8832999999999999E-2</v>
      </c>
      <c r="L139" s="15">
        <f t="shared" si="15"/>
        <v>0</v>
      </c>
      <c r="M139" s="1">
        <v>1</v>
      </c>
      <c r="N139" s="16"/>
      <c r="O139" s="15">
        <f t="shared" si="22"/>
        <v>313.14999999999998</v>
      </c>
      <c r="P139" s="15">
        <f t="shared" si="17"/>
        <v>67</v>
      </c>
      <c r="Q139" s="15">
        <f t="shared" si="23"/>
        <v>323.14999999999998</v>
      </c>
      <c r="R139" s="15">
        <f t="shared" si="19"/>
        <v>90</v>
      </c>
      <c r="S139" s="15">
        <v>8.6174000000000005E-5</v>
      </c>
      <c r="T139" s="15">
        <v>0.05</v>
      </c>
      <c r="U139" s="15" t="s">
        <v>70</v>
      </c>
      <c r="V139" s="15">
        <v>2.66</v>
      </c>
      <c r="W139" s="15" t="s">
        <v>551</v>
      </c>
      <c r="X139" s="15">
        <f t="shared" si="20"/>
        <v>2.3218136993858756</v>
      </c>
      <c r="Y139" s="15">
        <f t="shared" si="25"/>
        <v>3.6706183382391531E-4</v>
      </c>
    </row>
    <row r="140" spans="2:25" hidden="1" x14ac:dyDescent="0.4">
      <c r="B140" s="1">
        <v>8</v>
      </c>
      <c r="C140" s="1" t="s">
        <v>85</v>
      </c>
      <c r="D140" s="1" t="s">
        <v>56</v>
      </c>
      <c r="E140" s="1" t="s">
        <v>9</v>
      </c>
      <c r="F140" s="1" t="s">
        <v>10</v>
      </c>
      <c r="G140" s="1">
        <v>2</v>
      </c>
      <c r="H140" s="1">
        <v>1.5938000000000001E-2</v>
      </c>
      <c r="I140" s="1">
        <v>0.19125700000000001</v>
      </c>
      <c r="J140" s="1">
        <f t="shared" si="13"/>
        <v>1</v>
      </c>
      <c r="K140" s="1">
        <f t="shared" si="14"/>
        <v>0.19125700000000001</v>
      </c>
      <c r="L140" s="15">
        <f t="shared" si="15"/>
        <v>0</v>
      </c>
      <c r="M140" s="1">
        <v>1</v>
      </c>
      <c r="N140" s="16"/>
      <c r="O140" s="15">
        <f t="shared" si="22"/>
        <v>313.14999999999998</v>
      </c>
      <c r="P140" s="15">
        <f t="shared" si="17"/>
        <v>67</v>
      </c>
      <c r="Q140" s="15">
        <f t="shared" si="23"/>
        <v>323.14999999999998</v>
      </c>
      <c r="R140" s="15">
        <f t="shared" si="19"/>
        <v>90</v>
      </c>
      <c r="S140" s="15">
        <v>8.6174000000000005E-5</v>
      </c>
      <c r="T140" s="15">
        <v>0.05</v>
      </c>
      <c r="U140" s="15" t="s">
        <v>70</v>
      </c>
      <c r="V140" s="15">
        <v>2.66</v>
      </c>
      <c r="W140" s="15" t="s">
        <v>551</v>
      </c>
      <c r="X140" s="15">
        <f t="shared" si="20"/>
        <v>2.3218136993858756</v>
      </c>
      <c r="Y140" s="15">
        <f t="shared" si="25"/>
        <v>3.7276666039218701E-3</v>
      </c>
    </row>
    <row r="141" spans="2:25" hidden="1" x14ac:dyDescent="0.4">
      <c r="B141" s="1">
        <v>8</v>
      </c>
      <c r="C141" s="1" t="s">
        <v>85</v>
      </c>
      <c r="D141" s="1" t="s">
        <v>249</v>
      </c>
      <c r="E141" s="1" t="s">
        <v>9</v>
      </c>
      <c r="F141" s="1" t="s">
        <v>10</v>
      </c>
      <c r="G141" s="1">
        <v>1</v>
      </c>
      <c r="H141" s="1">
        <v>9.835E-3</v>
      </c>
      <c r="I141" s="1">
        <v>1.967E-2</v>
      </c>
      <c r="J141" s="1">
        <f t="shared" si="13"/>
        <v>1</v>
      </c>
      <c r="K141" s="1">
        <f t="shared" si="14"/>
        <v>1.967E-2</v>
      </c>
      <c r="L141" s="15">
        <f t="shared" si="15"/>
        <v>0</v>
      </c>
      <c r="M141" s="1">
        <v>1</v>
      </c>
      <c r="N141" s="16"/>
      <c r="O141" s="15">
        <f t="shared" si="22"/>
        <v>313.14999999999998</v>
      </c>
      <c r="P141" s="15">
        <f t="shared" si="17"/>
        <v>67</v>
      </c>
      <c r="Q141" s="15">
        <f t="shared" si="23"/>
        <v>323.14999999999998</v>
      </c>
      <c r="R141" s="15">
        <f t="shared" si="19"/>
        <v>90</v>
      </c>
      <c r="S141" s="15">
        <v>8.6174000000000005E-5</v>
      </c>
      <c r="T141" s="15">
        <v>0.05</v>
      </c>
      <c r="U141" s="15" t="s">
        <v>70</v>
      </c>
      <c r="V141" s="15">
        <v>2.66</v>
      </c>
      <c r="W141" s="15" t="s">
        <v>551</v>
      </c>
      <c r="X141" s="15">
        <f t="shared" si="20"/>
        <v>2.3218136993858756</v>
      </c>
      <c r="Y141" s="15">
        <f t="shared" si="25"/>
        <v>3.8337525998600406E-4</v>
      </c>
    </row>
    <row r="142" spans="2:25" hidden="1" x14ac:dyDescent="0.4">
      <c r="B142" s="1">
        <v>8</v>
      </c>
      <c r="C142" s="1" t="s">
        <v>85</v>
      </c>
      <c r="D142" s="1" t="s">
        <v>250</v>
      </c>
      <c r="E142" s="1" t="s">
        <v>9</v>
      </c>
      <c r="F142" s="1" t="s">
        <v>10</v>
      </c>
      <c r="G142" s="1">
        <v>4</v>
      </c>
      <c r="H142" s="1">
        <v>8.5590000000000006E-3</v>
      </c>
      <c r="I142" s="1">
        <v>8.5590000000000006E-3</v>
      </c>
      <c r="J142" s="1">
        <f t="shared" si="13"/>
        <v>1</v>
      </c>
      <c r="K142" s="1">
        <f t="shared" si="14"/>
        <v>8.5590000000000006E-3</v>
      </c>
      <c r="L142" s="15">
        <f t="shared" si="15"/>
        <v>0</v>
      </c>
      <c r="M142" s="1">
        <v>1</v>
      </c>
      <c r="N142" s="16"/>
      <c r="O142" s="15">
        <f t="shared" si="22"/>
        <v>313.14999999999998</v>
      </c>
      <c r="P142" s="15">
        <f t="shared" si="17"/>
        <v>67</v>
      </c>
      <c r="Q142" s="15">
        <f t="shared" si="23"/>
        <v>323.14999999999998</v>
      </c>
      <c r="R142" s="15">
        <f t="shared" si="19"/>
        <v>90</v>
      </c>
      <c r="S142" s="15">
        <v>8.6174000000000005E-5</v>
      </c>
      <c r="T142" s="15">
        <v>0.05</v>
      </c>
      <c r="U142" s="15" t="s">
        <v>70</v>
      </c>
      <c r="V142" s="15">
        <v>2.66</v>
      </c>
      <c r="W142" s="15" t="s">
        <v>551</v>
      </c>
      <c r="X142" s="15">
        <f t="shared" si="20"/>
        <v>2.3218136993858756</v>
      </c>
      <c r="Y142" s="15">
        <f t="shared" si="25"/>
        <v>1.6681793849619773E-4</v>
      </c>
    </row>
    <row r="143" spans="2:25" hidden="1" x14ac:dyDescent="0.4">
      <c r="B143" s="1">
        <v>8</v>
      </c>
      <c r="C143" s="1" t="s">
        <v>85</v>
      </c>
      <c r="D143" s="1" t="s">
        <v>251</v>
      </c>
      <c r="E143" s="1" t="s">
        <v>9</v>
      </c>
      <c r="F143" s="1" t="s">
        <v>10</v>
      </c>
      <c r="G143" s="1">
        <v>2</v>
      </c>
      <c r="H143" s="1">
        <v>1.0200000000000001E-2</v>
      </c>
      <c r="I143" s="1">
        <v>4.0800999999999997E-2</v>
      </c>
      <c r="J143" s="1">
        <f t="shared" ref="J143:J206" si="26">$J$19</f>
        <v>1</v>
      </c>
      <c r="K143" s="1">
        <f t="shared" si="14"/>
        <v>4.0800999999999997E-2</v>
      </c>
      <c r="L143" s="15">
        <f t="shared" si="15"/>
        <v>0</v>
      </c>
      <c r="M143" s="1">
        <v>1</v>
      </c>
      <c r="N143" s="16"/>
      <c r="O143" s="15">
        <f t="shared" si="22"/>
        <v>313.14999999999998</v>
      </c>
      <c r="P143" s="15">
        <f t="shared" si="17"/>
        <v>67</v>
      </c>
      <c r="Q143" s="15">
        <f t="shared" si="23"/>
        <v>323.14999999999998</v>
      </c>
      <c r="R143" s="15">
        <f t="shared" si="19"/>
        <v>90</v>
      </c>
      <c r="S143" s="15">
        <v>8.6174000000000005E-5</v>
      </c>
      <c r="T143" s="15">
        <v>0.05</v>
      </c>
      <c r="U143" s="15" t="s">
        <v>70</v>
      </c>
      <c r="V143" s="15">
        <v>2.66</v>
      </c>
      <c r="W143" s="15" t="s">
        <v>551</v>
      </c>
      <c r="X143" s="15">
        <f t="shared" si="20"/>
        <v>2.3218136993858756</v>
      </c>
      <c r="Y143" s="15">
        <f t="shared" si="25"/>
        <v>7.9522592692877233E-4</v>
      </c>
    </row>
    <row r="144" spans="2:25" hidden="1" x14ac:dyDescent="0.4">
      <c r="B144" s="1">
        <v>8</v>
      </c>
      <c r="C144" s="1" t="s">
        <v>85</v>
      </c>
      <c r="D144" s="1" t="s">
        <v>252</v>
      </c>
      <c r="E144" s="1" t="s">
        <v>9</v>
      </c>
      <c r="F144" s="1" t="s">
        <v>10</v>
      </c>
      <c r="G144" s="1">
        <v>1</v>
      </c>
      <c r="H144" s="1">
        <v>1.1271E-2</v>
      </c>
      <c r="I144" s="1">
        <v>2.2540999999999999E-2</v>
      </c>
      <c r="J144" s="1">
        <f t="shared" si="26"/>
        <v>1</v>
      </c>
      <c r="K144" s="1">
        <f t="shared" si="14"/>
        <v>2.2540999999999999E-2</v>
      </c>
      <c r="L144" s="15">
        <f t="shared" si="15"/>
        <v>0</v>
      </c>
      <c r="M144" s="1">
        <v>1</v>
      </c>
      <c r="N144" s="16"/>
      <c r="O144" s="15">
        <f t="shared" si="22"/>
        <v>313.14999999999998</v>
      </c>
      <c r="P144" s="15">
        <f t="shared" si="17"/>
        <v>67</v>
      </c>
      <c r="Q144" s="15">
        <f t="shared" si="23"/>
        <v>323.14999999999998</v>
      </c>
      <c r="R144" s="15">
        <f t="shared" si="19"/>
        <v>90</v>
      </c>
      <c r="S144" s="15">
        <v>8.6174000000000005E-5</v>
      </c>
      <c r="T144" s="15">
        <v>0.05</v>
      </c>
      <c r="U144" s="15" t="s">
        <v>70</v>
      </c>
      <c r="V144" s="15">
        <v>2.66</v>
      </c>
      <c r="W144" s="15" t="s">
        <v>551</v>
      </c>
      <c r="X144" s="15">
        <f t="shared" si="20"/>
        <v>2.3218136993858756</v>
      </c>
      <c r="Y144" s="15">
        <f t="shared" si="25"/>
        <v>4.3933206585381384E-4</v>
      </c>
    </row>
    <row r="145" spans="2:25" hidden="1" x14ac:dyDescent="0.4">
      <c r="B145" s="1">
        <v>8</v>
      </c>
      <c r="C145" s="1" t="s">
        <v>85</v>
      </c>
      <c r="D145" s="1" t="s">
        <v>253</v>
      </c>
      <c r="E145" s="1" t="s">
        <v>9</v>
      </c>
      <c r="F145" s="1" t="s">
        <v>10</v>
      </c>
      <c r="G145" s="1">
        <v>6</v>
      </c>
      <c r="H145" s="1">
        <v>1.4886E-2</v>
      </c>
      <c r="I145" s="1">
        <v>1.4886E-2</v>
      </c>
      <c r="J145" s="1">
        <f t="shared" si="26"/>
        <v>1</v>
      </c>
      <c r="K145" s="1">
        <f t="shared" si="14"/>
        <v>1.4886E-2</v>
      </c>
      <c r="L145" s="15">
        <f t="shared" si="15"/>
        <v>0</v>
      </c>
      <c r="M145" s="1">
        <v>1</v>
      </c>
      <c r="N145" s="16"/>
      <c r="O145" s="15">
        <f t="shared" si="22"/>
        <v>313.14999999999998</v>
      </c>
      <c r="P145" s="15">
        <f t="shared" si="17"/>
        <v>67</v>
      </c>
      <c r="Q145" s="15">
        <f t="shared" si="23"/>
        <v>323.14999999999998</v>
      </c>
      <c r="R145" s="15">
        <f t="shared" si="19"/>
        <v>90</v>
      </c>
      <c r="S145" s="15">
        <v>8.6174000000000005E-5</v>
      </c>
      <c r="T145" s="15">
        <v>0.05</v>
      </c>
      <c r="U145" s="15" t="s">
        <v>70</v>
      </c>
      <c r="V145" s="15">
        <v>2.66</v>
      </c>
      <c r="W145" s="15" t="s">
        <v>551</v>
      </c>
      <c r="X145" s="15">
        <f t="shared" si="20"/>
        <v>2.3218136993858756</v>
      </c>
      <c r="Y145" s="15">
        <f t="shared" si="25"/>
        <v>2.9013340722682543E-4</v>
      </c>
    </row>
    <row r="146" spans="2:25" hidden="1" x14ac:dyDescent="0.4">
      <c r="B146" s="1">
        <v>8</v>
      </c>
      <c r="C146" s="1" t="s">
        <v>85</v>
      </c>
      <c r="D146" s="1" t="s">
        <v>254</v>
      </c>
      <c r="E146" s="1" t="s">
        <v>9</v>
      </c>
      <c r="F146" s="1" t="s">
        <v>10</v>
      </c>
      <c r="G146" s="1">
        <v>1</v>
      </c>
      <c r="H146" s="1">
        <v>4.9199999999999999E-3</v>
      </c>
      <c r="I146" s="1">
        <v>2.9519E-2</v>
      </c>
      <c r="J146" s="1">
        <f t="shared" si="26"/>
        <v>1</v>
      </c>
      <c r="K146" s="1">
        <f t="shared" si="14"/>
        <v>2.9519E-2</v>
      </c>
      <c r="L146" s="15">
        <f t="shared" si="15"/>
        <v>0</v>
      </c>
      <c r="M146" s="1">
        <v>1</v>
      </c>
      <c r="N146" s="16"/>
      <c r="O146" s="15">
        <f t="shared" si="22"/>
        <v>313.14999999999998</v>
      </c>
      <c r="P146" s="15">
        <f t="shared" si="17"/>
        <v>67</v>
      </c>
      <c r="Q146" s="15">
        <f t="shared" si="23"/>
        <v>323.14999999999998</v>
      </c>
      <c r="R146" s="15">
        <f t="shared" si="19"/>
        <v>90</v>
      </c>
      <c r="S146" s="15">
        <v>8.6174000000000005E-5</v>
      </c>
      <c r="T146" s="15">
        <v>0.05</v>
      </c>
      <c r="U146" s="15" t="s">
        <v>70</v>
      </c>
      <c r="V146" s="15">
        <v>2.66</v>
      </c>
      <c r="W146" s="15" t="s">
        <v>551</v>
      </c>
      <c r="X146" s="15">
        <f t="shared" si="20"/>
        <v>2.3218136993858756</v>
      </c>
      <c r="Y146" s="15">
        <f t="shared" si="25"/>
        <v>5.7533575493273282E-4</v>
      </c>
    </row>
    <row r="147" spans="2:25" hidden="1" x14ac:dyDescent="0.4">
      <c r="B147" s="1">
        <v>8</v>
      </c>
      <c r="C147" s="1" t="s">
        <v>85</v>
      </c>
      <c r="D147" s="1" t="s">
        <v>255</v>
      </c>
      <c r="E147" s="1" t="s">
        <v>9</v>
      </c>
      <c r="F147" s="1" t="s">
        <v>10</v>
      </c>
      <c r="G147" s="1">
        <v>4</v>
      </c>
      <c r="H147" s="1">
        <v>7.9939999999999994E-3</v>
      </c>
      <c r="I147" s="1">
        <v>7.9939999999999994E-3</v>
      </c>
      <c r="J147" s="1">
        <f t="shared" si="26"/>
        <v>1</v>
      </c>
      <c r="K147" s="1">
        <f t="shared" si="14"/>
        <v>7.9939999999999994E-3</v>
      </c>
      <c r="L147" s="15">
        <f t="shared" si="15"/>
        <v>0</v>
      </c>
      <c r="M147" s="1">
        <v>1</v>
      </c>
      <c r="N147" s="16"/>
      <c r="O147" s="15">
        <f t="shared" si="22"/>
        <v>313.14999999999998</v>
      </c>
      <c r="P147" s="15">
        <f t="shared" si="17"/>
        <v>67</v>
      </c>
      <c r="Q147" s="15">
        <f t="shared" si="23"/>
        <v>323.14999999999998</v>
      </c>
      <c r="R147" s="15">
        <f t="shared" si="19"/>
        <v>90</v>
      </c>
      <c r="S147" s="15">
        <v>8.6174000000000005E-5</v>
      </c>
      <c r="T147" s="15">
        <v>0.05</v>
      </c>
      <c r="U147" s="15" t="s">
        <v>70</v>
      </c>
      <c r="V147" s="15">
        <v>2.66</v>
      </c>
      <c r="W147" s="15" t="s">
        <v>551</v>
      </c>
      <c r="X147" s="15">
        <f t="shared" si="20"/>
        <v>2.3218136993858756</v>
      </c>
      <c r="Y147" s="15">
        <f t="shared" si="25"/>
        <v>1.5580588857794187E-4</v>
      </c>
    </row>
    <row r="148" spans="2:25" hidden="1" x14ac:dyDescent="0.4">
      <c r="B148" s="1">
        <v>8</v>
      </c>
      <c r="C148" s="1" t="s">
        <v>85</v>
      </c>
      <c r="D148" s="1" t="s">
        <v>256</v>
      </c>
      <c r="E148" s="1" t="s">
        <v>9</v>
      </c>
      <c r="F148" s="1" t="s">
        <v>10</v>
      </c>
      <c r="G148" s="1">
        <v>1</v>
      </c>
      <c r="H148" s="1">
        <v>1.2099E-2</v>
      </c>
      <c r="I148" s="1">
        <v>4.8397999999999997E-2</v>
      </c>
      <c r="J148" s="1">
        <f t="shared" si="26"/>
        <v>1</v>
      </c>
      <c r="K148" s="1">
        <f t="shared" si="14"/>
        <v>4.8397999999999997E-2</v>
      </c>
      <c r="L148" s="15">
        <f t="shared" si="15"/>
        <v>0</v>
      </c>
      <c r="M148" s="1">
        <v>1</v>
      </c>
      <c r="N148" s="16"/>
      <c r="O148" s="15">
        <f t="shared" si="22"/>
        <v>313.14999999999998</v>
      </c>
      <c r="P148" s="15">
        <f t="shared" si="17"/>
        <v>67</v>
      </c>
      <c r="Q148" s="15">
        <f t="shared" si="23"/>
        <v>323.14999999999998</v>
      </c>
      <c r="R148" s="15">
        <f t="shared" si="19"/>
        <v>90</v>
      </c>
      <c r="S148" s="15">
        <v>8.6174000000000005E-5</v>
      </c>
      <c r="T148" s="15">
        <v>0.05</v>
      </c>
      <c r="U148" s="15" t="s">
        <v>70</v>
      </c>
      <c r="V148" s="15">
        <v>2.66</v>
      </c>
      <c r="W148" s="15" t="s">
        <v>551</v>
      </c>
      <c r="X148" s="15">
        <f t="shared" si="20"/>
        <v>2.3218136993858756</v>
      </c>
      <c r="Y148" s="15">
        <f t="shared" si="25"/>
        <v>9.4329414503317862E-4</v>
      </c>
    </row>
    <row r="149" spans="2:25" hidden="1" x14ac:dyDescent="0.4">
      <c r="B149" s="1">
        <v>8</v>
      </c>
      <c r="C149" s="1" t="s">
        <v>85</v>
      </c>
      <c r="D149" s="1" t="s">
        <v>257</v>
      </c>
      <c r="E149" s="1" t="s">
        <v>9</v>
      </c>
      <c r="F149" s="1" t="s">
        <v>10</v>
      </c>
      <c r="G149" s="1">
        <v>3</v>
      </c>
      <c r="H149" s="1">
        <v>4.2160000000000001E-3</v>
      </c>
      <c r="I149" s="1">
        <v>4.2160000000000001E-3</v>
      </c>
      <c r="J149" s="1">
        <f t="shared" si="26"/>
        <v>1</v>
      </c>
      <c r="K149" s="1">
        <f t="shared" si="14"/>
        <v>4.2160000000000001E-3</v>
      </c>
      <c r="L149" s="15">
        <f t="shared" si="15"/>
        <v>0</v>
      </c>
      <c r="M149" s="1">
        <v>1</v>
      </c>
      <c r="N149" s="16"/>
      <c r="O149" s="15">
        <f t="shared" si="22"/>
        <v>313.14999999999998</v>
      </c>
      <c r="P149" s="15">
        <f t="shared" si="17"/>
        <v>67</v>
      </c>
      <c r="Q149" s="15">
        <f t="shared" si="23"/>
        <v>323.14999999999998</v>
      </c>
      <c r="R149" s="15">
        <f t="shared" si="19"/>
        <v>90</v>
      </c>
      <c r="S149" s="15">
        <v>8.6174000000000005E-5</v>
      </c>
      <c r="T149" s="15">
        <v>0.05</v>
      </c>
      <c r="U149" s="15" t="s">
        <v>70</v>
      </c>
      <c r="V149" s="15">
        <v>2.66</v>
      </c>
      <c r="W149" s="15" t="s">
        <v>551</v>
      </c>
      <c r="X149" s="15">
        <f t="shared" si="20"/>
        <v>2.3218136993858756</v>
      </c>
      <c r="Y149" s="15">
        <f t="shared" si="25"/>
        <v>8.2171331779409918E-5</v>
      </c>
    </row>
    <row r="150" spans="2:25" s="27" customFormat="1" hidden="1" x14ac:dyDescent="0.4">
      <c r="B150" s="1">
        <v>8</v>
      </c>
      <c r="C150" s="1" t="s">
        <v>85</v>
      </c>
      <c r="D150" s="1" t="s">
        <v>258</v>
      </c>
      <c r="E150" s="1" t="s">
        <v>9</v>
      </c>
      <c r="F150" s="1" t="s">
        <v>10</v>
      </c>
      <c r="G150" s="1">
        <v>1</v>
      </c>
      <c r="H150" s="1">
        <v>1.1271E-2</v>
      </c>
      <c r="I150" s="1">
        <v>3.3812000000000002E-2</v>
      </c>
      <c r="J150" s="1">
        <f t="shared" si="26"/>
        <v>1</v>
      </c>
      <c r="K150" s="1">
        <f t="shared" si="14"/>
        <v>3.3812000000000002E-2</v>
      </c>
      <c r="L150" s="15">
        <f t="shared" si="15"/>
        <v>0</v>
      </c>
      <c r="M150" s="1">
        <v>1</v>
      </c>
      <c r="N150" s="26"/>
      <c r="O150" s="15">
        <f t="shared" si="22"/>
        <v>313.14999999999998</v>
      </c>
      <c r="P150" s="15">
        <f t="shared" si="17"/>
        <v>67</v>
      </c>
      <c r="Q150" s="15">
        <f t="shared" si="23"/>
        <v>323.14999999999998</v>
      </c>
      <c r="R150" s="15">
        <f t="shared" si="19"/>
        <v>90</v>
      </c>
      <c r="S150" s="15">
        <v>8.6174000000000005E-5</v>
      </c>
      <c r="T150" s="15">
        <v>0.05</v>
      </c>
      <c r="U150" s="15" t="s">
        <v>70</v>
      </c>
      <c r="V150" s="15">
        <v>2.66</v>
      </c>
      <c r="W150" s="15" t="s">
        <v>551</v>
      </c>
      <c r="X150" s="15">
        <f t="shared" si="20"/>
        <v>2.3218136993858756</v>
      </c>
      <c r="Y150" s="15">
        <f t="shared" si="25"/>
        <v>6.5900784395763953E-4</v>
      </c>
    </row>
    <row r="151" spans="2:25" hidden="1" x14ac:dyDescent="0.4">
      <c r="B151" s="1">
        <v>8</v>
      </c>
      <c r="C151" s="1" t="s">
        <v>85</v>
      </c>
      <c r="D151" s="1" t="s">
        <v>259</v>
      </c>
      <c r="E151" s="1" t="s">
        <v>9</v>
      </c>
      <c r="F151" s="1" t="s">
        <v>10</v>
      </c>
      <c r="G151" s="1">
        <v>1</v>
      </c>
      <c r="H151" s="1">
        <v>9.1610000000000007E-3</v>
      </c>
      <c r="I151" s="1">
        <v>9.1610000000000007E-3</v>
      </c>
      <c r="J151" s="1">
        <f t="shared" si="26"/>
        <v>1</v>
      </c>
      <c r="K151" s="1">
        <f t="shared" ref="K151:K214" si="27">I151*J151</f>
        <v>9.1610000000000007E-3</v>
      </c>
      <c r="L151" s="15">
        <f t="shared" ref="L151:L214" si="28">IF(I151=K151,0,1)</f>
        <v>0</v>
      </c>
      <c r="M151" s="1">
        <v>1</v>
      </c>
      <c r="N151" s="16"/>
      <c r="O151" s="15">
        <f t="shared" si="22"/>
        <v>313.14999999999998</v>
      </c>
      <c r="P151" s="15">
        <f t="shared" si="17"/>
        <v>67</v>
      </c>
      <c r="Q151" s="15">
        <f t="shared" si="23"/>
        <v>323.14999999999998</v>
      </c>
      <c r="R151" s="15">
        <f t="shared" si="19"/>
        <v>90</v>
      </c>
      <c r="S151" s="15">
        <v>8.6174000000000005E-5</v>
      </c>
      <c r="T151" s="15">
        <v>0.05</v>
      </c>
      <c r="U151" s="15" t="s">
        <v>70</v>
      </c>
      <c r="V151" s="15">
        <v>2.66</v>
      </c>
      <c r="W151" s="15" t="s">
        <v>551</v>
      </c>
      <c r="X151" s="15">
        <f t="shared" si="20"/>
        <v>2.3218136993858756</v>
      </c>
      <c r="Y151" s="15">
        <f t="shared" si="25"/>
        <v>1.7855113150644554E-4</v>
      </c>
    </row>
    <row r="152" spans="2:25" hidden="1" x14ac:dyDescent="0.4">
      <c r="B152" s="1">
        <v>8</v>
      </c>
      <c r="C152" s="1" t="s">
        <v>85</v>
      </c>
      <c r="D152" s="1" t="s">
        <v>260</v>
      </c>
      <c r="E152" s="1" t="s">
        <v>9</v>
      </c>
      <c r="F152" s="1" t="s">
        <v>10</v>
      </c>
      <c r="G152" s="1">
        <v>1</v>
      </c>
      <c r="H152" s="1">
        <v>6.0530000000000002E-3</v>
      </c>
      <c r="I152" s="1">
        <v>6.0530000000000002E-3</v>
      </c>
      <c r="J152" s="1">
        <f t="shared" si="26"/>
        <v>1</v>
      </c>
      <c r="K152" s="1">
        <f t="shared" si="27"/>
        <v>6.0530000000000002E-3</v>
      </c>
      <c r="L152" s="15">
        <f t="shared" si="28"/>
        <v>0</v>
      </c>
      <c r="M152" s="1">
        <v>1</v>
      </c>
      <c r="N152" s="16"/>
      <c r="O152" s="15">
        <f t="shared" si="22"/>
        <v>313.14999999999998</v>
      </c>
      <c r="P152" s="15">
        <f t="shared" si="17"/>
        <v>67</v>
      </c>
      <c r="Q152" s="15">
        <f t="shared" si="23"/>
        <v>323.14999999999998</v>
      </c>
      <c r="R152" s="15">
        <f t="shared" si="19"/>
        <v>90</v>
      </c>
      <c r="S152" s="15">
        <v>8.6174000000000005E-5</v>
      </c>
      <c r="T152" s="15">
        <v>0.05</v>
      </c>
      <c r="U152" s="15" t="s">
        <v>70</v>
      </c>
      <c r="V152" s="15">
        <v>2.66</v>
      </c>
      <c r="W152" s="15" t="s">
        <v>551</v>
      </c>
      <c r="X152" s="15">
        <f t="shared" si="20"/>
        <v>2.3218136993858756</v>
      </c>
      <c r="Y152" s="15">
        <f t="shared" si="25"/>
        <v>1.1797511177911961E-4</v>
      </c>
    </row>
    <row r="153" spans="2:25" hidden="1" x14ac:dyDescent="0.4">
      <c r="B153" s="1">
        <v>8</v>
      </c>
      <c r="C153" s="1" t="s">
        <v>85</v>
      </c>
      <c r="D153" s="1" t="s">
        <v>33</v>
      </c>
      <c r="E153" s="1" t="s">
        <v>9</v>
      </c>
      <c r="F153" s="1" t="s">
        <v>10</v>
      </c>
      <c r="G153" s="1">
        <v>2</v>
      </c>
      <c r="H153" s="1">
        <v>6.4980000000000003E-3</v>
      </c>
      <c r="I153" s="1">
        <v>6.4980000000000003E-3</v>
      </c>
      <c r="J153" s="1">
        <f t="shared" si="26"/>
        <v>1</v>
      </c>
      <c r="K153" s="1">
        <f t="shared" si="27"/>
        <v>6.4980000000000003E-3</v>
      </c>
      <c r="L153" s="15">
        <f t="shared" si="28"/>
        <v>0</v>
      </c>
      <c r="M153" s="1">
        <v>1</v>
      </c>
      <c r="N153" s="16"/>
      <c r="O153" s="15">
        <f t="shared" si="22"/>
        <v>313.14999999999998</v>
      </c>
      <c r="P153" s="15">
        <f t="shared" si="17"/>
        <v>67</v>
      </c>
      <c r="Q153" s="15">
        <f t="shared" si="23"/>
        <v>323.14999999999998</v>
      </c>
      <c r="R153" s="15">
        <f t="shared" si="19"/>
        <v>90</v>
      </c>
      <c r="S153" s="15">
        <v>8.6174000000000005E-5</v>
      </c>
      <c r="T153" s="15">
        <v>0.05</v>
      </c>
      <c r="U153" s="15" t="s">
        <v>70</v>
      </c>
      <c r="V153" s="15">
        <v>2.66</v>
      </c>
      <c r="W153" s="15" t="s">
        <v>551</v>
      </c>
      <c r="X153" s="15">
        <f t="shared" si="20"/>
        <v>2.3218136993858756</v>
      </c>
      <c r="Y153" s="15">
        <f t="shared" si="25"/>
        <v>1.2664831923686094E-4</v>
      </c>
    </row>
    <row r="154" spans="2:25" hidden="1" x14ac:dyDescent="0.4">
      <c r="B154" s="1">
        <v>8</v>
      </c>
      <c r="C154" s="1" t="s">
        <v>85</v>
      </c>
      <c r="D154" s="1" t="s">
        <v>261</v>
      </c>
      <c r="E154" s="1" t="s">
        <v>9</v>
      </c>
      <c r="F154" s="1" t="s">
        <v>10</v>
      </c>
      <c r="G154" s="1">
        <v>4</v>
      </c>
      <c r="H154" s="1">
        <v>1.1271E-2</v>
      </c>
      <c r="I154" s="1">
        <v>2.2540999999999999E-2</v>
      </c>
      <c r="J154" s="1">
        <f t="shared" si="26"/>
        <v>1</v>
      </c>
      <c r="K154" s="1">
        <f t="shared" si="27"/>
        <v>2.2540999999999999E-2</v>
      </c>
      <c r="L154" s="15">
        <f t="shared" si="28"/>
        <v>0</v>
      </c>
      <c r="M154" s="1">
        <v>1</v>
      </c>
      <c r="N154" s="16"/>
      <c r="O154" s="15">
        <f t="shared" si="22"/>
        <v>313.14999999999998</v>
      </c>
      <c r="P154" s="15">
        <f t="shared" si="17"/>
        <v>67</v>
      </c>
      <c r="Q154" s="15">
        <f t="shared" si="23"/>
        <v>323.14999999999998</v>
      </c>
      <c r="R154" s="15">
        <f t="shared" si="19"/>
        <v>90</v>
      </c>
      <c r="S154" s="15">
        <v>8.6174000000000005E-5</v>
      </c>
      <c r="T154" s="15">
        <v>0.05</v>
      </c>
      <c r="U154" s="15" t="s">
        <v>70</v>
      </c>
      <c r="V154" s="15">
        <v>2.66</v>
      </c>
      <c r="W154" s="15" t="s">
        <v>551</v>
      </c>
      <c r="X154" s="15">
        <f t="shared" si="20"/>
        <v>2.3218136993858756</v>
      </c>
      <c r="Y154" s="15">
        <f t="shared" si="25"/>
        <v>4.3933206585381384E-4</v>
      </c>
    </row>
    <row r="155" spans="2:25" hidden="1" x14ac:dyDescent="0.4">
      <c r="B155" s="1">
        <v>8</v>
      </c>
      <c r="C155" s="1" t="s">
        <v>85</v>
      </c>
      <c r="D155" s="1" t="s">
        <v>262</v>
      </c>
      <c r="E155" s="1" t="s">
        <v>9</v>
      </c>
      <c r="F155" s="1" t="s">
        <v>10</v>
      </c>
      <c r="G155" s="1">
        <v>4</v>
      </c>
      <c r="H155" s="1">
        <v>1.4886E-2</v>
      </c>
      <c r="I155" s="1">
        <v>5.9541999999999998E-2</v>
      </c>
      <c r="J155" s="1">
        <f t="shared" si="26"/>
        <v>1</v>
      </c>
      <c r="K155" s="1">
        <f t="shared" si="27"/>
        <v>5.9541999999999998E-2</v>
      </c>
      <c r="L155" s="15">
        <f t="shared" si="28"/>
        <v>0</v>
      </c>
      <c r="M155" s="1">
        <v>1</v>
      </c>
      <c r="N155" s="16"/>
      <c r="O155" s="15">
        <f t="shared" si="22"/>
        <v>313.14999999999998</v>
      </c>
      <c r="P155" s="15">
        <f t="shared" ref="P155:P218" si="29">$H$11</f>
        <v>67</v>
      </c>
      <c r="Q155" s="15">
        <f t="shared" si="23"/>
        <v>323.14999999999998</v>
      </c>
      <c r="R155" s="15">
        <f t="shared" ref="R155:R218" si="30">$I$11</f>
        <v>90</v>
      </c>
      <c r="S155" s="15">
        <v>8.6174000000000005E-5</v>
      </c>
      <c r="T155" s="15">
        <v>0.05</v>
      </c>
      <c r="U155" s="15" t="s">
        <v>70</v>
      </c>
      <c r="V155" s="15">
        <v>2.66</v>
      </c>
      <c r="W155" s="15" t="s">
        <v>551</v>
      </c>
      <c r="X155" s="15">
        <f t="shared" ref="X155:X218" si="31">EXP((T155/S155)*(1/O155-1/Q155))*((R155/P155)^V155)</f>
        <v>2.3218136993858756</v>
      </c>
      <c r="Y155" s="15">
        <f t="shared" si="25"/>
        <v>1.1604946481996265E-3</v>
      </c>
    </row>
    <row r="156" spans="2:25" hidden="1" x14ac:dyDescent="0.4">
      <c r="B156" s="1">
        <v>8</v>
      </c>
      <c r="C156" s="1" t="s">
        <v>85</v>
      </c>
      <c r="D156" s="1" t="s">
        <v>263</v>
      </c>
      <c r="E156" s="1" t="s">
        <v>9</v>
      </c>
      <c r="F156" s="1" t="s">
        <v>10</v>
      </c>
      <c r="G156" s="1">
        <v>4</v>
      </c>
      <c r="H156" s="1">
        <v>6.9569999999999996E-3</v>
      </c>
      <c r="I156" s="1">
        <v>2.7829E-2</v>
      </c>
      <c r="J156" s="1">
        <f t="shared" si="26"/>
        <v>1</v>
      </c>
      <c r="K156" s="1">
        <f t="shared" si="27"/>
        <v>2.7829E-2</v>
      </c>
      <c r="L156" s="15">
        <f t="shared" si="28"/>
        <v>0</v>
      </c>
      <c r="M156" s="1">
        <v>1</v>
      </c>
      <c r="N156" s="16"/>
      <c r="O156" s="15">
        <f t="shared" si="22"/>
        <v>313.14999999999998</v>
      </c>
      <c r="P156" s="15">
        <f t="shared" si="29"/>
        <v>67</v>
      </c>
      <c r="Q156" s="15">
        <f t="shared" si="23"/>
        <v>323.14999999999998</v>
      </c>
      <c r="R156" s="15">
        <f t="shared" si="30"/>
        <v>90</v>
      </c>
      <c r="S156" s="15">
        <v>8.6174000000000005E-5</v>
      </c>
      <c r="T156" s="15">
        <v>0.05</v>
      </c>
      <c r="U156" s="15" t="s">
        <v>70</v>
      </c>
      <c r="V156" s="15">
        <v>2.66</v>
      </c>
      <c r="W156" s="15" t="s">
        <v>551</v>
      </c>
      <c r="X156" s="15">
        <f t="shared" si="31"/>
        <v>2.3218136993858756</v>
      </c>
      <c r="Y156" s="15">
        <f t="shared" si="25"/>
        <v>5.4239705694715339E-4</v>
      </c>
    </row>
    <row r="157" spans="2:25" hidden="1" x14ac:dyDescent="0.4">
      <c r="B157" s="1">
        <v>8</v>
      </c>
      <c r="C157" s="1" t="s">
        <v>85</v>
      </c>
      <c r="D157" s="1" t="s">
        <v>264</v>
      </c>
      <c r="E157" s="1" t="s">
        <v>9</v>
      </c>
      <c r="F157" s="1" t="s">
        <v>10</v>
      </c>
      <c r="G157" s="1">
        <v>6</v>
      </c>
      <c r="H157" s="1">
        <v>1.4886E-2</v>
      </c>
      <c r="I157" s="1">
        <v>5.9541999999999998E-2</v>
      </c>
      <c r="J157" s="1">
        <f t="shared" si="26"/>
        <v>1</v>
      </c>
      <c r="K157" s="1">
        <f t="shared" si="27"/>
        <v>5.9541999999999998E-2</v>
      </c>
      <c r="L157" s="15">
        <f t="shared" si="28"/>
        <v>0</v>
      </c>
      <c r="M157" s="1">
        <v>1</v>
      </c>
      <c r="N157" s="16"/>
      <c r="O157" s="15">
        <f t="shared" si="22"/>
        <v>313.14999999999998</v>
      </c>
      <c r="P157" s="15">
        <f t="shared" si="29"/>
        <v>67</v>
      </c>
      <c r="Q157" s="15">
        <f t="shared" si="23"/>
        <v>323.14999999999998</v>
      </c>
      <c r="R157" s="15">
        <f t="shared" si="30"/>
        <v>90</v>
      </c>
      <c r="S157" s="15">
        <v>8.6174000000000005E-5</v>
      </c>
      <c r="T157" s="15">
        <v>0.05</v>
      </c>
      <c r="U157" s="15" t="s">
        <v>70</v>
      </c>
      <c r="V157" s="15">
        <v>2.66</v>
      </c>
      <c r="W157" s="15" t="s">
        <v>551</v>
      </c>
      <c r="X157" s="15">
        <f t="shared" si="31"/>
        <v>2.3218136993858756</v>
      </c>
      <c r="Y157" s="15">
        <f t="shared" si="25"/>
        <v>1.1604946481996265E-3</v>
      </c>
    </row>
    <row r="158" spans="2:25" hidden="1" x14ac:dyDescent="0.4">
      <c r="B158" s="1">
        <v>8</v>
      </c>
      <c r="C158" s="1" t="s">
        <v>85</v>
      </c>
      <c r="D158" s="1" t="s">
        <v>265</v>
      </c>
      <c r="E158" s="1" t="s">
        <v>9</v>
      </c>
      <c r="F158" s="1" t="s">
        <v>10</v>
      </c>
      <c r="G158" s="1">
        <v>2</v>
      </c>
      <c r="H158" s="1">
        <v>1.5938000000000001E-2</v>
      </c>
      <c r="I158" s="1">
        <v>9.5628000000000005E-2</v>
      </c>
      <c r="J158" s="1">
        <f t="shared" si="26"/>
        <v>1</v>
      </c>
      <c r="K158" s="1">
        <f t="shared" si="27"/>
        <v>9.5628000000000005E-2</v>
      </c>
      <c r="L158" s="15">
        <f t="shared" si="28"/>
        <v>0</v>
      </c>
      <c r="M158" s="1">
        <v>1</v>
      </c>
      <c r="N158" s="16"/>
      <c r="O158" s="15">
        <f t="shared" si="22"/>
        <v>313.14999999999998</v>
      </c>
      <c r="P158" s="15">
        <f t="shared" si="29"/>
        <v>67</v>
      </c>
      <c r="Q158" s="15">
        <f t="shared" si="23"/>
        <v>323.14999999999998</v>
      </c>
      <c r="R158" s="15">
        <f t="shared" si="30"/>
        <v>90</v>
      </c>
      <c r="S158" s="15">
        <v>8.6174000000000005E-5</v>
      </c>
      <c r="T158" s="15">
        <v>0.05</v>
      </c>
      <c r="U158" s="15" t="s">
        <v>70</v>
      </c>
      <c r="V158" s="15">
        <v>2.66</v>
      </c>
      <c r="W158" s="15" t="s">
        <v>551</v>
      </c>
      <c r="X158" s="15">
        <f t="shared" si="31"/>
        <v>2.3218136993858756</v>
      </c>
      <c r="Y158" s="15">
        <f t="shared" si="25"/>
        <v>1.8638235567840162E-3</v>
      </c>
    </row>
    <row r="159" spans="2:25" hidden="1" x14ac:dyDescent="0.4">
      <c r="B159" s="1">
        <v>8</v>
      </c>
      <c r="C159" s="1" t="s">
        <v>85</v>
      </c>
      <c r="D159" s="1" t="s">
        <v>266</v>
      </c>
      <c r="E159" s="1" t="s">
        <v>9</v>
      </c>
      <c r="F159" s="1" t="s">
        <v>10</v>
      </c>
      <c r="G159" s="1">
        <v>1</v>
      </c>
      <c r="H159" s="1">
        <v>6.4980000000000003E-3</v>
      </c>
      <c r="I159" s="1">
        <v>1.2996000000000001E-2</v>
      </c>
      <c r="J159" s="1">
        <f t="shared" si="26"/>
        <v>1</v>
      </c>
      <c r="K159" s="1">
        <f t="shared" si="27"/>
        <v>1.2996000000000001E-2</v>
      </c>
      <c r="L159" s="15">
        <f t="shared" si="28"/>
        <v>0</v>
      </c>
      <c r="M159" s="1">
        <v>1</v>
      </c>
      <c r="N159" s="16"/>
      <c r="O159" s="15">
        <f t="shared" si="22"/>
        <v>313.14999999999998</v>
      </c>
      <c r="P159" s="15">
        <f t="shared" si="29"/>
        <v>67</v>
      </c>
      <c r="Q159" s="15">
        <f t="shared" si="23"/>
        <v>323.14999999999998</v>
      </c>
      <c r="R159" s="15">
        <f t="shared" si="30"/>
        <v>90</v>
      </c>
      <c r="S159" s="15">
        <v>8.6174000000000005E-5</v>
      </c>
      <c r="T159" s="15">
        <v>0.05</v>
      </c>
      <c r="U159" s="15" t="s">
        <v>70</v>
      </c>
      <c r="V159" s="15">
        <v>2.66</v>
      </c>
      <c r="W159" s="15" t="s">
        <v>551</v>
      </c>
      <c r="X159" s="15">
        <f t="shared" si="31"/>
        <v>2.3218136993858756</v>
      </c>
      <c r="Y159" s="15">
        <f t="shared" si="25"/>
        <v>2.5329663847372189E-4</v>
      </c>
    </row>
    <row r="160" spans="2:25" hidden="1" x14ac:dyDescent="0.4">
      <c r="B160" s="1">
        <v>8</v>
      </c>
      <c r="C160" s="1" t="s">
        <v>85</v>
      </c>
      <c r="D160" s="1" t="s">
        <v>267</v>
      </c>
      <c r="E160" s="1" t="s">
        <v>9</v>
      </c>
      <c r="F160" s="1" t="s">
        <v>10</v>
      </c>
      <c r="G160" s="1">
        <v>1</v>
      </c>
      <c r="H160" s="1">
        <v>4.2929999999999999E-3</v>
      </c>
      <c r="I160" s="1">
        <v>4.2929999999999999E-3</v>
      </c>
      <c r="J160" s="1">
        <f t="shared" si="26"/>
        <v>1</v>
      </c>
      <c r="K160" s="1">
        <f t="shared" si="27"/>
        <v>4.2929999999999999E-3</v>
      </c>
      <c r="L160" s="15">
        <f t="shared" si="28"/>
        <v>0</v>
      </c>
      <c r="M160" s="1">
        <v>1</v>
      </c>
      <c r="N160" s="16"/>
      <c r="O160" s="15">
        <f t="shared" si="22"/>
        <v>313.14999999999998</v>
      </c>
      <c r="P160" s="15">
        <f t="shared" si="29"/>
        <v>67</v>
      </c>
      <c r="Q160" s="15">
        <f t="shared" si="23"/>
        <v>323.14999999999998</v>
      </c>
      <c r="R160" s="15">
        <f t="shared" si="30"/>
        <v>90</v>
      </c>
      <c r="S160" s="15">
        <v>8.6174000000000005E-5</v>
      </c>
      <c r="T160" s="15">
        <v>0.05</v>
      </c>
      <c r="U160" s="15" t="s">
        <v>70</v>
      </c>
      <c r="V160" s="15">
        <v>2.66</v>
      </c>
      <c r="W160" s="15" t="s">
        <v>551</v>
      </c>
      <c r="X160" s="15">
        <f t="shared" si="31"/>
        <v>2.3218136993858756</v>
      </c>
      <c r="Y160" s="15">
        <f t="shared" si="25"/>
        <v>8.3672089024906731E-5</v>
      </c>
    </row>
    <row r="161" spans="2:25" hidden="1" x14ac:dyDescent="0.4">
      <c r="B161" s="1">
        <v>8</v>
      </c>
      <c r="C161" s="1" t="s">
        <v>85</v>
      </c>
      <c r="D161" s="1" t="s">
        <v>268</v>
      </c>
      <c r="E161" s="1" t="s">
        <v>9</v>
      </c>
      <c r="F161" s="1" t="s">
        <v>10</v>
      </c>
      <c r="G161" s="1">
        <v>3</v>
      </c>
      <c r="H161" s="1">
        <v>4.5970000000000004E-3</v>
      </c>
      <c r="I161" s="1">
        <v>4.5970000000000004E-3</v>
      </c>
      <c r="J161" s="1">
        <f t="shared" si="26"/>
        <v>1</v>
      </c>
      <c r="K161" s="1">
        <f t="shared" si="27"/>
        <v>4.5970000000000004E-3</v>
      </c>
      <c r="L161" s="15">
        <f t="shared" si="28"/>
        <v>0</v>
      </c>
      <c r="M161" s="1">
        <v>1</v>
      </c>
      <c r="N161" s="16"/>
      <c r="O161" s="15">
        <f t="shared" si="22"/>
        <v>313.14999999999998</v>
      </c>
      <c r="P161" s="15">
        <f t="shared" si="29"/>
        <v>67</v>
      </c>
      <c r="Q161" s="15">
        <f t="shared" si="23"/>
        <v>323.14999999999998</v>
      </c>
      <c r="R161" s="15">
        <f t="shared" si="30"/>
        <v>90</v>
      </c>
      <c r="S161" s="15">
        <v>8.6174000000000005E-5</v>
      </c>
      <c r="T161" s="15">
        <v>0.05</v>
      </c>
      <c r="U161" s="15" t="s">
        <v>70</v>
      </c>
      <c r="V161" s="15">
        <v>2.66</v>
      </c>
      <c r="W161" s="15" t="s">
        <v>551</v>
      </c>
      <c r="X161" s="15">
        <f t="shared" si="31"/>
        <v>2.3218136993858756</v>
      </c>
      <c r="Y161" s="15">
        <f t="shared" si="25"/>
        <v>8.9597156591543514E-5</v>
      </c>
    </row>
    <row r="162" spans="2:25" hidden="1" x14ac:dyDescent="0.4">
      <c r="B162" s="1">
        <v>8</v>
      </c>
      <c r="C162" s="1" t="s">
        <v>85</v>
      </c>
      <c r="D162" s="1" t="s">
        <v>269</v>
      </c>
      <c r="E162" s="1" t="s">
        <v>9</v>
      </c>
      <c r="F162" s="1" t="s">
        <v>10</v>
      </c>
      <c r="G162" s="1">
        <v>1</v>
      </c>
      <c r="H162" s="1">
        <v>1.3866E-2</v>
      </c>
      <c r="I162" s="1">
        <v>4.1598000000000003E-2</v>
      </c>
      <c r="J162" s="1">
        <f t="shared" si="26"/>
        <v>1</v>
      </c>
      <c r="K162" s="1">
        <f t="shared" si="27"/>
        <v>4.1598000000000003E-2</v>
      </c>
      <c r="L162" s="15">
        <f t="shared" si="28"/>
        <v>0</v>
      </c>
      <c r="M162" s="1">
        <v>1</v>
      </c>
      <c r="N162" s="16"/>
      <c r="O162" s="15">
        <f t="shared" si="22"/>
        <v>313.14999999999998</v>
      </c>
      <c r="P162" s="15">
        <f t="shared" si="29"/>
        <v>67</v>
      </c>
      <c r="Q162" s="15">
        <f t="shared" si="23"/>
        <v>323.14999999999998</v>
      </c>
      <c r="R162" s="15">
        <f t="shared" si="30"/>
        <v>90</v>
      </c>
      <c r="S162" s="15">
        <v>8.6174000000000005E-5</v>
      </c>
      <c r="T162" s="15">
        <v>0.05</v>
      </c>
      <c r="U162" s="15" t="s">
        <v>70</v>
      </c>
      <c r="V162" s="15">
        <v>2.66</v>
      </c>
      <c r="W162" s="15" t="s">
        <v>551</v>
      </c>
      <c r="X162" s="15">
        <f t="shared" si="31"/>
        <v>2.3218136993858756</v>
      </c>
      <c r="Y162" s="15">
        <f t="shared" si="25"/>
        <v>8.1075973893735627E-4</v>
      </c>
    </row>
    <row r="163" spans="2:25" hidden="1" x14ac:dyDescent="0.4">
      <c r="B163" s="1">
        <v>8</v>
      </c>
      <c r="C163" s="1" t="s">
        <v>85</v>
      </c>
      <c r="D163" s="1" t="s">
        <v>270</v>
      </c>
      <c r="E163" s="1" t="s">
        <v>9</v>
      </c>
      <c r="F163" s="1" t="s">
        <v>10</v>
      </c>
      <c r="G163" s="1">
        <v>1</v>
      </c>
      <c r="H163" s="1">
        <v>8.5590000000000006E-3</v>
      </c>
      <c r="I163" s="1">
        <v>8.5590000000000006E-3</v>
      </c>
      <c r="J163" s="1">
        <f t="shared" si="26"/>
        <v>1</v>
      </c>
      <c r="K163" s="1">
        <f t="shared" si="27"/>
        <v>8.5590000000000006E-3</v>
      </c>
      <c r="L163" s="15">
        <f t="shared" si="28"/>
        <v>0</v>
      </c>
      <c r="M163" s="1">
        <v>1</v>
      </c>
      <c r="N163" s="16"/>
      <c r="O163" s="15">
        <f t="shared" si="22"/>
        <v>313.14999999999998</v>
      </c>
      <c r="P163" s="15">
        <f t="shared" si="29"/>
        <v>67</v>
      </c>
      <c r="Q163" s="15">
        <f t="shared" si="23"/>
        <v>323.14999999999998</v>
      </c>
      <c r="R163" s="15">
        <f t="shared" si="30"/>
        <v>90</v>
      </c>
      <c r="S163" s="15">
        <v>8.6174000000000005E-5</v>
      </c>
      <c r="T163" s="15">
        <v>0.05</v>
      </c>
      <c r="U163" s="15" t="s">
        <v>70</v>
      </c>
      <c r="V163" s="15">
        <v>2.66</v>
      </c>
      <c r="W163" s="15" t="s">
        <v>551</v>
      </c>
      <c r="X163" s="15">
        <f t="shared" si="31"/>
        <v>2.3218136993858756</v>
      </c>
      <c r="Y163" s="15">
        <f t="shared" si="25"/>
        <v>1.6681793849619773E-4</v>
      </c>
    </row>
    <row r="164" spans="2:25" hidden="1" x14ac:dyDescent="0.4">
      <c r="B164" s="1">
        <v>8</v>
      </c>
      <c r="C164" s="1" t="s">
        <v>85</v>
      </c>
      <c r="D164" s="1" t="s">
        <v>271</v>
      </c>
      <c r="E164" s="1" t="s">
        <v>9</v>
      </c>
      <c r="F164" s="1" t="s">
        <v>10</v>
      </c>
      <c r="G164" s="1">
        <v>1</v>
      </c>
      <c r="H164" s="1">
        <v>1.2099E-2</v>
      </c>
      <c r="I164" s="1">
        <v>1.2099E-2</v>
      </c>
      <c r="J164" s="1">
        <f t="shared" si="26"/>
        <v>1</v>
      </c>
      <c r="K164" s="1">
        <f t="shared" si="27"/>
        <v>1.2099E-2</v>
      </c>
      <c r="L164" s="15">
        <f t="shared" si="28"/>
        <v>0</v>
      </c>
      <c r="M164" s="1">
        <v>1</v>
      </c>
      <c r="N164" s="16"/>
      <c r="O164" s="15">
        <f t="shared" si="22"/>
        <v>313.14999999999998</v>
      </c>
      <c r="P164" s="15">
        <f t="shared" si="29"/>
        <v>67</v>
      </c>
      <c r="Q164" s="15">
        <f t="shared" si="23"/>
        <v>323.14999999999998</v>
      </c>
      <c r="R164" s="15">
        <f t="shared" si="30"/>
        <v>90</v>
      </c>
      <c r="S164" s="15">
        <v>8.6174000000000005E-5</v>
      </c>
      <c r="T164" s="15">
        <v>0.05</v>
      </c>
      <c r="U164" s="15" t="s">
        <v>70</v>
      </c>
      <c r="V164" s="15">
        <v>2.66</v>
      </c>
      <c r="W164" s="15" t="s">
        <v>551</v>
      </c>
      <c r="X164" s="15">
        <f t="shared" si="31"/>
        <v>2.3218136993858756</v>
      </c>
      <c r="Y164" s="15">
        <f t="shared" si="25"/>
        <v>2.3581379108137586E-4</v>
      </c>
    </row>
    <row r="165" spans="2:25" hidden="1" x14ac:dyDescent="0.4">
      <c r="B165" s="1">
        <v>8</v>
      </c>
      <c r="C165" s="1" t="s">
        <v>85</v>
      </c>
      <c r="D165" s="1" t="s">
        <v>272</v>
      </c>
      <c r="E165" s="1" t="s">
        <v>9</v>
      </c>
      <c r="F165" s="1" t="s">
        <v>10</v>
      </c>
      <c r="G165" s="1">
        <v>1</v>
      </c>
      <c r="H165" s="1">
        <v>9.1610000000000007E-3</v>
      </c>
      <c r="I165" s="1">
        <v>9.1610000000000007E-3</v>
      </c>
      <c r="J165" s="1">
        <f t="shared" si="26"/>
        <v>1</v>
      </c>
      <c r="K165" s="1">
        <f t="shared" si="27"/>
        <v>9.1610000000000007E-3</v>
      </c>
      <c r="L165" s="15">
        <f t="shared" si="28"/>
        <v>0</v>
      </c>
      <c r="M165" s="1">
        <v>1</v>
      </c>
      <c r="N165" s="16"/>
      <c r="O165" s="15">
        <f t="shared" si="22"/>
        <v>313.14999999999998</v>
      </c>
      <c r="P165" s="15">
        <f t="shared" si="29"/>
        <v>67</v>
      </c>
      <c r="Q165" s="15">
        <f t="shared" si="23"/>
        <v>323.14999999999998</v>
      </c>
      <c r="R165" s="15">
        <f t="shared" si="30"/>
        <v>90</v>
      </c>
      <c r="S165" s="15">
        <v>8.6174000000000005E-5</v>
      </c>
      <c r="T165" s="15">
        <v>0.05</v>
      </c>
      <c r="U165" s="15" t="s">
        <v>70</v>
      </c>
      <c r="V165" s="15">
        <v>2.66</v>
      </c>
      <c r="W165" s="15" t="s">
        <v>551</v>
      </c>
      <c r="X165" s="15">
        <f t="shared" si="31"/>
        <v>2.3218136993858756</v>
      </c>
      <c r="Y165" s="15">
        <f t="shared" si="25"/>
        <v>1.7855113150644554E-4</v>
      </c>
    </row>
    <row r="166" spans="2:25" hidden="1" x14ac:dyDescent="0.4">
      <c r="B166" s="1">
        <v>8</v>
      </c>
      <c r="C166" s="1" t="s">
        <v>85</v>
      </c>
      <c r="D166" s="1" t="s">
        <v>273</v>
      </c>
      <c r="E166" s="1" t="s">
        <v>9</v>
      </c>
      <c r="F166" s="1" t="s">
        <v>10</v>
      </c>
      <c r="G166" s="1">
        <v>1</v>
      </c>
      <c r="H166" s="1">
        <v>6.4980000000000003E-3</v>
      </c>
      <c r="I166" s="1">
        <v>6.4980000000000003E-3</v>
      </c>
      <c r="J166" s="1">
        <f t="shared" si="26"/>
        <v>1</v>
      </c>
      <c r="K166" s="1">
        <f t="shared" si="27"/>
        <v>6.4980000000000003E-3</v>
      </c>
      <c r="L166" s="15">
        <f t="shared" si="28"/>
        <v>0</v>
      </c>
      <c r="M166" s="1">
        <v>1</v>
      </c>
      <c r="N166" s="16"/>
      <c r="O166" s="15">
        <f t="shared" si="22"/>
        <v>313.14999999999998</v>
      </c>
      <c r="P166" s="15">
        <f t="shared" si="29"/>
        <v>67</v>
      </c>
      <c r="Q166" s="15">
        <f t="shared" si="23"/>
        <v>323.14999999999998</v>
      </c>
      <c r="R166" s="15">
        <f t="shared" si="30"/>
        <v>90</v>
      </c>
      <c r="S166" s="15">
        <v>8.6174000000000005E-5</v>
      </c>
      <c r="T166" s="15">
        <v>0.05</v>
      </c>
      <c r="U166" s="15" t="s">
        <v>70</v>
      </c>
      <c r="V166" s="15">
        <v>2.66</v>
      </c>
      <c r="W166" s="15" t="s">
        <v>551</v>
      </c>
      <c r="X166" s="15">
        <f t="shared" si="31"/>
        <v>2.3218136993858756</v>
      </c>
      <c r="Y166" s="15">
        <f t="shared" si="25"/>
        <v>1.2664831923686094E-4</v>
      </c>
    </row>
    <row r="167" spans="2:25" x14ac:dyDescent="0.4">
      <c r="B167" s="1">
        <v>8</v>
      </c>
      <c r="C167" s="1" t="s">
        <v>43</v>
      </c>
      <c r="D167" s="1" t="s">
        <v>274</v>
      </c>
      <c r="E167" s="1" t="s">
        <v>11</v>
      </c>
      <c r="F167" s="1" t="s">
        <v>12</v>
      </c>
      <c r="G167" s="1">
        <v>1</v>
      </c>
      <c r="H167" s="1">
        <v>6.8300000000000001E-3</v>
      </c>
      <c r="I167" s="1">
        <v>6.8300000000000001E-3</v>
      </c>
      <c r="J167" s="1">
        <f t="shared" si="26"/>
        <v>1</v>
      </c>
      <c r="K167" s="1">
        <f t="shared" si="27"/>
        <v>6.8300000000000001E-3</v>
      </c>
      <c r="L167" s="15">
        <f t="shared" si="28"/>
        <v>0</v>
      </c>
      <c r="M167" s="1">
        <v>1</v>
      </c>
      <c r="N167" s="16"/>
      <c r="O167" s="15">
        <f t="shared" ref="O167:O230" si="32">$H$9+273.15</f>
        <v>313.14999999999998</v>
      </c>
      <c r="P167" s="15">
        <f t="shared" si="29"/>
        <v>67</v>
      </c>
      <c r="Q167" s="15">
        <f t="shared" ref="Q167:Q230" si="33">$I$9+273.15</f>
        <v>323.14999999999998</v>
      </c>
      <c r="R167" s="15">
        <f t="shared" si="30"/>
        <v>90</v>
      </c>
      <c r="S167" s="15">
        <v>8.6174000000000005E-5</v>
      </c>
      <c r="T167" s="15">
        <v>1.1499999999999999</v>
      </c>
      <c r="U167" s="15" t="s">
        <v>70</v>
      </c>
      <c r="V167" s="15">
        <v>0.98</v>
      </c>
      <c r="W167" s="15" t="s">
        <v>552</v>
      </c>
      <c r="X167" s="15">
        <f t="shared" si="31"/>
        <v>4.9926779035891862</v>
      </c>
      <c r="Y167" s="15">
        <f t="shared" ref="Y167:Y198" si="34">(K167/$K$18)*X167</f>
        <v>2.8625073265950191E-4</v>
      </c>
    </row>
    <row r="168" spans="2:25" x14ac:dyDescent="0.4">
      <c r="B168" s="1">
        <v>8</v>
      </c>
      <c r="C168" s="1" t="s">
        <v>43</v>
      </c>
      <c r="D168" s="1" t="s">
        <v>275</v>
      </c>
      <c r="E168" s="1" t="s">
        <v>11</v>
      </c>
      <c r="F168" s="1" t="s">
        <v>12</v>
      </c>
      <c r="G168" s="1">
        <v>4</v>
      </c>
      <c r="H168" s="1">
        <v>2.6006000000000001E-2</v>
      </c>
      <c r="I168" s="1">
        <v>2.6006000000000001E-2</v>
      </c>
      <c r="J168" s="1">
        <f t="shared" si="26"/>
        <v>1</v>
      </c>
      <c r="K168" s="1">
        <f t="shared" si="27"/>
        <v>2.6006000000000001E-2</v>
      </c>
      <c r="L168" s="15">
        <f t="shared" si="28"/>
        <v>0</v>
      </c>
      <c r="M168" s="1">
        <v>1</v>
      </c>
      <c r="N168" s="16"/>
      <c r="O168" s="15">
        <f t="shared" si="32"/>
        <v>313.14999999999998</v>
      </c>
      <c r="P168" s="15">
        <f t="shared" si="29"/>
        <v>67</v>
      </c>
      <c r="Q168" s="15">
        <f t="shared" si="33"/>
        <v>323.14999999999998</v>
      </c>
      <c r="R168" s="15">
        <f t="shared" si="30"/>
        <v>90</v>
      </c>
      <c r="S168" s="15">
        <v>8.6174000000000005E-5</v>
      </c>
      <c r="T168" s="15">
        <v>1.1499999999999999</v>
      </c>
      <c r="U168" s="15" t="s">
        <v>70</v>
      </c>
      <c r="V168" s="15">
        <v>0.98</v>
      </c>
      <c r="W168" s="15" t="s">
        <v>552</v>
      </c>
      <c r="X168" s="15">
        <f t="shared" si="31"/>
        <v>4.9926779035891862</v>
      </c>
      <c r="Y168" s="15">
        <f t="shared" si="34"/>
        <v>1.0899321454674975E-3</v>
      </c>
    </row>
    <row r="169" spans="2:25" x14ac:dyDescent="0.4">
      <c r="B169" s="1">
        <v>8</v>
      </c>
      <c r="C169" s="1" t="s">
        <v>43</v>
      </c>
      <c r="D169" s="1" t="s">
        <v>276</v>
      </c>
      <c r="E169" s="1" t="s">
        <v>11</v>
      </c>
      <c r="F169" s="1" t="s">
        <v>12</v>
      </c>
      <c r="G169" s="1">
        <v>1</v>
      </c>
      <c r="H169" s="1">
        <v>2.1124E-2</v>
      </c>
      <c r="I169" s="1">
        <v>8.4497000000000003E-2</v>
      </c>
      <c r="J169" s="1">
        <f t="shared" si="26"/>
        <v>1</v>
      </c>
      <c r="K169" s="1">
        <f t="shared" si="27"/>
        <v>8.4497000000000003E-2</v>
      </c>
      <c r="L169" s="15">
        <f t="shared" si="28"/>
        <v>0</v>
      </c>
      <c r="M169" s="1">
        <v>1</v>
      </c>
      <c r="N169" s="16"/>
      <c r="O169" s="15">
        <f t="shared" si="32"/>
        <v>313.14999999999998</v>
      </c>
      <c r="P169" s="15">
        <f t="shared" si="29"/>
        <v>67</v>
      </c>
      <c r="Q169" s="15">
        <f t="shared" si="33"/>
        <v>323.14999999999998</v>
      </c>
      <c r="R169" s="15">
        <f t="shared" si="30"/>
        <v>90</v>
      </c>
      <c r="S169" s="15">
        <v>8.6174000000000005E-5</v>
      </c>
      <c r="T169" s="15">
        <v>1.1499999999999999</v>
      </c>
      <c r="U169" s="15" t="s">
        <v>70</v>
      </c>
      <c r="V169" s="15">
        <v>0.98</v>
      </c>
      <c r="W169" s="15" t="s">
        <v>552</v>
      </c>
      <c r="X169" s="15">
        <f t="shared" si="31"/>
        <v>4.9926779035891862</v>
      </c>
      <c r="Y169" s="15">
        <f t="shared" si="34"/>
        <v>3.5413364798726117E-3</v>
      </c>
    </row>
    <row r="170" spans="2:25" x14ac:dyDescent="0.4">
      <c r="B170" s="1">
        <v>8</v>
      </c>
      <c r="C170" s="1" t="s">
        <v>43</v>
      </c>
      <c r="D170" s="1" t="s">
        <v>277</v>
      </c>
      <c r="E170" s="1" t="s">
        <v>11</v>
      </c>
      <c r="F170" s="1" t="s">
        <v>12</v>
      </c>
      <c r="G170" s="1">
        <v>1</v>
      </c>
      <c r="H170" s="1">
        <v>2.0490000000000001E-2</v>
      </c>
      <c r="I170" s="1">
        <v>2.0490000000000001E-2</v>
      </c>
      <c r="J170" s="1">
        <f t="shared" si="26"/>
        <v>1</v>
      </c>
      <c r="K170" s="1">
        <f t="shared" si="27"/>
        <v>2.0490000000000001E-2</v>
      </c>
      <c r="L170" s="15">
        <f t="shared" si="28"/>
        <v>0</v>
      </c>
      <c r="M170" s="1">
        <v>1</v>
      </c>
      <c r="N170" s="16"/>
      <c r="O170" s="15">
        <f t="shared" si="32"/>
        <v>313.14999999999998</v>
      </c>
      <c r="P170" s="15">
        <f t="shared" si="29"/>
        <v>67</v>
      </c>
      <c r="Q170" s="15">
        <f t="shared" si="33"/>
        <v>323.14999999999998</v>
      </c>
      <c r="R170" s="15">
        <f t="shared" si="30"/>
        <v>90</v>
      </c>
      <c r="S170" s="15">
        <v>8.6174000000000005E-5</v>
      </c>
      <c r="T170" s="15">
        <v>1.1499999999999999</v>
      </c>
      <c r="U170" s="15" t="s">
        <v>70</v>
      </c>
      <c r="V170" s="15">
        <v>0.98</v>
      </c>
      <c r="W170" s="15" t="s">
        <v>552</v>
      </c>
      <c r="X170" s="15">
        <f t="shared" si="31"/>
        <v>4.9926779035891862</v>
      </c>
      <c r="Y170" s="15">
        <f t="shared" si="34"/>
        <v>8.5875219797850594E-4</v>
      </c>
    </row>
    <row r="171" spans="2:25" x14ac:dyDescent="0.4">
      <c r="B171" s="1">
        <v>8</v>
      </c>
      <c r="C171" s="1" t="s">
        <v>43</v>
      </c>
      <c r="D171" s="1" t="s">
        <v>278</v>
      </c>
      <c r="E171" s="1" t="s">
        <v>11</v>
      </c>
      <c r="F171" s="1" t="s">
        <v>12</v>
      </c>
      <c r="G171" s="1">
        <v>5</v>
      </c>
      <c r="H171" s="1">
        <v>2.1124E-2</v>
      </c>
      <c r="I171" s="1">
        <v>2.1124E-2</v>
      </c>
      <c r="J171" s="1">
        <f t="shared" si="26"/>
        <v>1</v>
      </c>
      <c r="K171" s="1">
        <f t="shared" si="27"/>
        <v>2.1124E-2</v>
      </c>
      <c r="L171" s="15">
        <f t="shared" si="28"/>
        <v>0</v>
      </c>
      <c r="M171" s="1">
        <v>1</v>
      </c>
      <c r="N171" s="16"/>
      <c r="O171" s="15">
        <f t="shared" si="32"/>
        <v>313.14999999999998</v>
      </c>
      <c r="P171" s="15">
        <f t="shared" si="29"/>
        <v>67</v>
      </c>
      <c r="Q171" s="15">
        <f t="shared" si="33"/>
        <v>323.14999999999998</v>
      </c>
      <c r="R171" s="15">
        <f t="shared" si="30"/>
        <v>90</v>
      </c>
      <c r="S171" s="15">
        <v>8.6174000000000005E-5</v>
      </c>
      <c r="T171" s="15">
        <v>1.1499999999999999</v>
      </c>
      <c r="U171" s="15" t="s">
        <v>70</v>
      </c>
      <c r="V171" s="15">
        <v>0.98</v>
      </c>
      <c r="W171" s="15" t="s">
        <v>552</v>
      </c>
      <c r="X171" s="15">
        <f t="shared" si="31"/>
        <v>4.9926779035891862</v>
      </c>
      <c r="Y171" s="15">
        <f t="shared" si="34"/>
        <v>8.8532364226929995E-4</v>
      </c>
    </row>
    <row r="172" spans="2:25" x14ac:dyDescent="0.4">
      <c r="B172" s="1">
        <v>8</v>
      </c>
      <c r="C172" s="1" t="s">
        <v>43</v>
      </c>
      <c r="D172" s="1" t="s">
        <v>276</v>
      </c>
      <c r="E172" s="1" t="s">
        <v>11</v>
      </c>
      <c r="F172" s="1" t="s">
        <v>12</v>
      </c>
      <c r="G172" s="1">
        <v>2</v>
      </c>
      <c r="H172" s="1">
        <v>2.1124E-2</v>
      </c>
      <c r="I172" s="1">
        <v>0.10562199999999999</v>
      </c>
      <c r="J172" s="1">
        <f t="shared" si="26"/>
        <v>1</v>
      </c>
      <c r="K172" s="1">
        <f t="shared" si="27"/>
        <v>0.10562199999999999</v>
      </c>
      <c r="L172" s="15">
        <f t="shared" si="28"/>
        <v>0</v>
      </c>
      <c r="M172" s="1">
        <v>1</v>
      </c>
      <c r="N172" s="16"/>
      <c r="O172" s="15">
        <f t="shared" si="32"/>
        <v>313.14999999999998</v>
      </c>
      <c r="P172" s="15">
        <f t="shared" si="29"/>
        <v>67</v>
      </c>
      <c r="Q172" s="15">
        <f t="shared" si="33"/>
        <v>323.14999999999998</v>
      </c>
      <c r="R172" s="15">
        <f t="shared" si="30"/>
        <v>90</v>
      </c>
      <c r="S172" s="15">
        <v>8.6174000000000005E-5</v>
      </c>
      <c r="T172" s="15">
        <v>1.1499999999999999</v>
      </c>
      <c r="U172" s="15" t="s">
        <v>70</v>
      </c>
      <c r="V172" s="15">
        <v>0.98</v>
      </c>
      <c r="W172" s="15" t="s">
        <v>552</v>
      </c>
      <c r="X172" s="15">
        <f t="shared" si="31"/>
        <v>4.9926779035891862</v>
      </c>
      <c r="Y172" s="15">
        <f t="shared" si="34"/>
        <v>4.4267020329373224E-3</v>
      </c>
    </row>
    <row r="173" spans="2:25" x14ac:dyDescent="0.4">
      <c r="B173" s="1">
        <v>8</v>
      </c>
      <c r="C173" s="1" t="s">
        <v>43</v>
      </c>
      <c r="D173" s="1" t="s">
        <v>279</v>
      </c>
      <c r="E173" s="1" t="s">
        <v>11</v>
      </c>
      <c r="F173" s="1" t="s">
        <v>12</v>
      </c>
      <c r="G173" s="1">
        <v>1</v>
      </c>
      <c r="H173" s="1">
        <v>2.1124E-2</v>
      </c>
      <c r="I173" s="1">
        <v>4.2249000000000002E-2</v>
      </c>
      <c r="J173" s="1">
        <f t="shared" si="26"/>
        <v>1</v>
      </c>
      <c r="K173" s="1">
        <f t="shared" si="27"/>
        <v>4.2249000000000002E-2</v>
      </c>
      <c r="L173" s="15">
        <f t="shared" si="28"/>
        <v>0</v>
      </c>
      <c r="M173" s="1">
        <v>1</v>
      </c>
      <c r="N173" s="16"/>
      <c r="O173" s="15">
        <f t="shared" si="32"/>
        <v>313.14999999999998</v>
      </c>
      <c r="P173" s="15">
        <f t="shared" si="29"/>
        <v>67</v>
      </c>
      <c r="Q173" s="15">
        <f t="shared" si="33"/>
        <v>323.14999999999998</v>
      </c>
      <c r="R173" s="15">
        <f t="shared" si="30"/>
        <v>90</v>
      </c>
      <c r="S173" s="15">
        <v>8.6174000000000005E-5</v>
      </c>
      <c r="T173" s="15">
        <v>1.1499999999999999</v>
      </c>
      <c r="U173" s="15" t="s">
        <v>70</v>
      </c>
      <c r="V173" s="15">
        <v>0.98</v>
      </c>
      <c r="W173" s="15" t="s">
        <v>552</v>
      </c>
      <c r="X173" s="15">
        <f t="shared" si="31"/>
        <v>4.9926779035891862</v>
      </c>
      <c r="Y173" s="15">
        <f t="shared" si="34"/>
        <v>1.7706891953340115E-3</v>
      </c>
    </row>
    <row r="174" spans="2:25" x14ac:dyDescent="0.4">
      <c r="B174" s="1">
        <v>8</v>
      </c>
      <c r="C174" s="1" t="s">
        <v>43</v>
      </c>
      <c r="D174" s="1" t="s">
        <v>280</v>
      </c>
      <c r="E174" s="1" t="s">
        <v>11</v>
      </c>
      <c r="F174" s="1" t="s">
        <v>12</v>
      </c>
      <c r="G174" s="1">
        <v>1</v>
      </c>
      <c r="H174" s="1">
        <v>2.1124E-2</v>
      </c>
      <c r="I174" s="1">
        <v>2.1124E-2</v>
      </c>
      <c r="J174" s="1">
        <f t="shared" si="26"/>
        <v>1</v>
      </c>
      <c r="K174" s="1">
        <f t="shared" si="27"/>
        <v>2.1124E-2</v>
      </c>
      <c r="L174" s="15">
        <f t="shared" si="28"/>
        <v>0</v>
      </c>
      <c r="M174" s="1">
        <v>1</v>
      </c>
      <c r="N174" s="16"/>
      <c r="O174" s="15">
        <f t="shared" si="32"/>
        <v>313.14999999999998</v>
      </c>
      <c r="P174" s="15">
        <f t="shared" si="29"/>
        <v>67</v>
      </c>
      <c r="Q174" s="15">
        <f t="shared" si="33"/>
        <v>323.14999999999998</v>
      </c>
      <c r="R174" s="15">
        <f t="shared" si="30"/>
        <v>90</v>
      </c>
      <c r="S174" s="15">
        <v>8.6174000000000005E-5</v>
      </c>
      <c r="T174" s="15">
        <v>1.1499999999999999</v>
      </c>
      <c r="U174" s="15" t="s">
        <v>70</v>
      </c>
      <c r="V174" s="15">
        <v>0.98</v>
      </c>
      <c r="W174" s="15" t="s">
        <v>552</v>
      </c>
      <c r="X174" s="15">
        <f t="shared" si="31"/>
        <v>4.9926779035891862</v>
      </c>
      <c r="Y174" s="15">
        <f t="shared" si="34"/>
        <v>8.8532364226929995E-4</v>
      </c>
    </row>
    <row r="175" spans="2:25" x14ac:dyDescent="0.4">
      <c r="B175" s="1">
        <v>8</v>
      </c>
      <c r="C175" s="1" t="s">
        <v>43</v>
      </c>
      <c r="D175" s="1" t="s">
        <v>281</v>
      </c>
      <c r="E175" s="1" t="s">
        <v>11</v>
      </c>
      <c r="F175" s="1" t="s">
        <v>12</v>
      </c>
      <c r="G175" s="1">
        <v>1</v>
      </c>
      <c r="H175" s="1">
        <v>2.6006000000000001E-2</v>
      </c>
      <c r="I175" s="1">
        <v>2.6006000000000001E-2</v>
      </c>
      <c r="J175" s="1">
        <f t="shared" si="26"/>
        <v>1</v>
      </c>
      <c r="K175" s="1">
        <f t="shared" si="27"/>
        <v>2.6006000000000001E-2</v>
      </c>
      <c r="L175" s="15">
        <f t="shared" si="28"/>
        <v>0</v>
      </c>
      <c r="M175" s="1">
        <v>1</v>
      </c>
      <c r="N175" s="16"/>
      <c r="O175" s="15">
        <f t="shared" si="32"/>
        <v>313.14999999999998</v>
      </c>
      <c r="P175" s="15">
        <f t="shared" si="29"/>
        <v>67</v>
      </c>
      <c r="Q175" s="15">
        <f t="shared" si="33"/>
        <v>323.14999999999998</v>
      </c>
      <c r="R175" s="15">
        <f t="shared" si="30"/>
        <v>90</v>
      </c>
      <c r="S175" s="15">
        <v>8.6174000000000005E-5</v>
      </c>
      <c r="T175" s="15">
        <v>1.1499999999999999</v>
      </c>
      <c r="U175" s="15" t="s">
        <v>70</v>
      </c>
      <c r="V175" s="15">
        <v>0.98</v>
      </c>
      <c r="W175" s="15" t="s">
        <v>552</v>
      </c>
      <c r="X175" s="15">
        <f t="shared" si="31"/>
        <v>4.9926779035891862</v>
      </c>
      <c r="Y175" s="15">
        <f t="shared" si="34"/>
        <v>1.0899321454674975E-3</v>
      </c>
    </row>
    <row r="176" spans="2:25" x14ac:dyDescent="0.4">
      <c r="B176" s="1">
        <v>8</v>
      </c>
      <c r="C176" s="1" t="s">
        <v>43</v>
      </c>
      <c r="D176" s="1" t="s">
        <v>282</v>
      </c>
      <c r="E176" s="1" t="s">
        <v>11</v>
      </c>
      <c r="F176" s="1" t="s">
        <v>12</v>
      </c>
      <c r="G176" s="1">
        <v>1</v>
      </c>
      <c r="H176" s="1">
        <v>0.17075299999999999</v>
      </c>
      <c r="I176" s="1">
        <v>0.17075299999999999</v>
      </c>
      <c r="J176" s="1">
        <f t="shared" si="26"/>
        <v>1</v>
      </c>
      <c r="K176" s="1">
        <f t="shared" si="27"/>
        <v>0.17075299999999999</v>
      </c>
      <c r="L176" s="15">
        <f t="shared" si="28"/>
        <v>0</v>
      </c>
      <c r="M176" s="1">
        <v>1</v>
      </c>
      <c r="N176" s="16"/>
      <c r="O176" s="15">
        <f t="shared" si="32"/>
        <v>313.14999999999998</v>
      </c>
      <c r="P176" s="15">
        <f t="shared" si="29"/>
        <v>67</v>
      </c>
      <c r="Q176" s="15">
        <f t="shared" si="33"/>
        <v>323.14999999999998</v>
      </c>
      <c r="R176" s="15">
        <f t="shared" si="30"/>
        <v>90</v>
      </c>
      <c r="S176" s="15">
        <v>8.6174000000000005E-5</v>
      </c>
      <c r="T176" s="15">
        <v>1.1499999999999999</v>
      </c>
      <c r="U176" s="15" t="s">
        <v>70</v>
      </c>
      <c r="V176" s="15">
        <v>0.98</v>
      </c>
      <c r="W176" s="15" t="s">
        <v>552</v>
      </c>
      <c r="X176" s="15">
        <f t="shared" si="31"/>
        <v>4.9926779035891862</v>
      </c>
      <c r="Y176" s="15">
        <f t="shared" si="34"/>
        <v>7.1563940488737826E-3</v>
      </c>
    </row>
    <row r="177" spans="2:25" x14ac:dyDescent="0.4">
      <c r="B177" s="1">
        <v>8</v>
      </c>
      <c r="C177" s="1" t="s">
        <v>43</v>
      </c>
      <c r="D177" s="1" t="s">
        <v>283</v>
      </c>
      <c r="E177" s="1" t="s">
        <v>11</v>
      </c>
      <c r="F177" s="1" t="s">
        <v>12</v>
      </c>
      <c r="G177" s="1">
        <v>21</v>
      </c>
      <c r="H177" s="1">
        <v>2.0490000000000001E-2</v>
      </c>
      <c r="I177" s="1">
        <v>2.0490000000000001E-2</v>
      </c>
      <c r="J177" s="1">
        <f t="shared" si="26"/>
        <v>1</v>
      </c>
      <c r="K177" s="1">
        <f t="shared" si="27"/>
        <v>2.0490000000000001E-2</v>
      </c>
      <c r="L177" s="15">
        <f t="shared" si="28"/>
        <v>0</v>
      </c>
      <c r="M177" s="1">
        <v>1</v>
      </c>
      <c r="N177" s="16"/>
      <c r="O177" s="15">
        <f t="shared" si="32"/>
        <v>313.14999999999998</v>
      </c>
      <c r="P177" s="15">
        <f t="shared" si="29"/>
        <v>67</v>
      </c>
      <c r="Q177" s="15">
        <f t="shared" si="33"/>
        <v>323.14999999999998</v>
      </c>
      <c r="R177" s="15">
        <f t="shared" si="30"/>
        <v>90</v>
      </c>
      <c r="S177" s="15">
        <v>8.6174000000000005E-5</v>
      </c>
      <c r="T177" s="15">
        <v>1.1499999999999999</v>
      </c>
      <c r="U177" s="15" t="s">
        <v>70</v>
      </c>
      <c r="V177" s="15">
        <v>0.98</v>
      </c>
      <c r="W177" s="15" t="s">
        <v>552</v>
      </c>
      <c r="X177" s="15">
        <f t="shared" si="31"/>
        <v>4.9926779035891862</v>
      </c>
      <c r="Y177" s="15">
        <f t="shared" si="34"/>
        <v>8.5875219797850594E-4</v>
      </c>
    </row>
    <row r="178" spans="2:25" x14ac:dyDescent="0.4">
      <c r="B178" s="1">
        <v>8</v>
      </c>
      <c r="C178" s="1" t="s">
        <v>42</v>
      </c>
      <c r="D178" s="1" t="s">
        <v>61</v>
      </c>
      <c r="E178" s="1" t="s">
        <v>11</v>
      </c>
      <c r="F178" s="1" t="s">
        <v>12</v>
      </c>
      <c r="G178" s="1">
        <v>1</v>
      </c>
      <c r="H178" s="1">
        <v>2.1124E-2</v>
      </c>
      <c r="I178" s="1">
        <v>0.44361099999999998</v>
      </c>
      <c r="J178" s="1">
        <f t="shared" si="26"/>
        <v>1</v>
      </c>
      <c r="K178" s="1">
        <f t="shared" si="27"/>
        <v>0.44361099999999998</v>
      </c>
      <c r="L178" s="15">
        <f t="shared" si="28"/>
        <v>0</v>
      </c>
      <c r="M178" s="1">
        <v>1</v>
      </c>
      <c r="N178" s="16"/>
      <c r="O178" s="15">
        <f t="shared" si="32"/>
        <v>313.14999999999998</v>
      </c>
      <c r="P178" s="15">
        <f t="shared" si="29"/>
        <v>67</v>
      </c>
      <c r="Q178" s="15">
        <f t="shared" si="33"/>
        <v>323.14999999999998</v>
      </c>
      <c r="R178" s="15">
        <f t="shared" si="30"/>
        <v>90</v>
      </c>
      <c r="S178" s="15">
        <v>8.6174000000000005E-5</v>
      </c>
      <c r="T178" s="15">
        <v>1.1499999999999999</v>
      </c>
      <c r="U178" s="15" t="s">
        <v>70</v>
      </c>
      <c r="V178" s="15">
        <v>0.98</v>
      </c>
      <c r="W178" s="15" t="s">
        <v>552</v>
      </c>
      <c r="X178" s="15">
        <f t="shared" si="31"/>
        <v>4.9926779035891862</v>
      </c>
      <c r="Y178" s="15">
        <f t="shared" si="34"/>
        <v>1.859208986322318E-2</v>
      </c>
    </row>
    <row r="179" spans="2:25" hidden="1" x14ac:dyDescent="0.4">
      <c r="B179" s="1">
        <v>8</v>
      </c>
      <c r="C179" s="1" t="s">
        <v>44</v>
      </c>
      <c r="D179" s="1" t="s">
        <v>284</v>
      </c>
      <c r="E179" s="1" t="s">
        <v>19</v>
      </c>
      <c r="F179" s="1" t="s">
        <v>45</v>
      </c>
      <c r="G179" s="1">
        <v>2</v>
      </c>
      <c r="H179" s="1">
        <v>0.08</v>
      </c>
      <c r="I179" s="1">
        <v>0.08</v>
      </c>
      <c r="J179" s="1">
        <f t="shared" si="26"/>
        <v>1</v>
      </c>
      <c r="K179" s="1">
        <f t="shared" si="27"/>
        <v>0.08</v>
      </c>
      <c r="L179" s="15">
        <f t="shared" si="28"/>
        <v>0</v>
      </c>
      <c r="M179" s="1">
        <v>1</v>
      </c>
      <c r="N179" s="16"/>
      <c r="O179" s="15">
        <f t="shared" si="32"/>
        <v>313.14999999999998</v>
      </c>
      <c r="P179" s="15">
        <f t="shared" si="29"/>
        <v>67</v>
      </c>
      <c r="Q179" s="15">
        <f t="shared" si="33"/>
        <v>323.14999999999998</v>
      </c>
      <c r="R179" s="15">
        <f t="shared" si="30"/>
        <v>90</v>
      </c>
      <c r="S179" s="15">
        <v>8.6174000000000005E-5</v>
      </c>
      <c r="T179" s="15">
        <v>0</v>
      </c>
      <c r="U179" s="15" t="s">
        <v>533</v>
      </c>
      <c r="V179" s="15">
        <v>2.66</v>
      </c>
      <c r="W179" s="15" t="s">
        <v>551</v>
      </c>
      <c r="X179" s="15">
        <f t="shared" si="31"/>
        <v>2.1924318367483737</v>
      </c>
      <c r="Y179" s="15">
        <f t="shared" si="34"/>
        <v>1.4723411193376462E-3</v>
      </c>
    </row>
    <row r="180" spans="2:25" hidden="1" x14ac:dyDescent="0.4">
      <c r="B180" s="1">
        <v>8</v>
      </c>
      <c r="C180" s="1" t="s">
        <v>86</v>
      </c>
      <c r="D180" s="1" t="s">
        <v>285</v>
      </c>
      <c r="E180" s="1" t="s">
        <v>19</v>
      </c>
      <c r="F180" s="1" t="s">
        <v>520</v>
      </c>
      <c r="G180" s="1">
        <v>16</v>
      </c>
      <c r="H180" s="1">
        <v>0.13200000000000001</v>
      </c>
      <c r="I180" s="1">
        <v>0.26400000000000001</v>
      </c>
      <c r="J180" s="1">
        <f t="shared" si="26"/>
        <v>1</v>
      </c>
      <c r="K180" s="1">
        <f t="shared" si="27"/>
        <v>0.26400000000000001</v>
      </c>
      <c r="L180" s="15">
        <f t="shared" si="28"/>
        <v>0</v>
      </c>
      <c r="M180" s="1">
        <v>1</v>
      </c>
      <c r="N180" s="16"/>
      <c r="O180" s="15">
        <f t="shared" si="32"/>
        <v>313.14999999999998</v>
      </c>
      <c r="P180" s="15">
        <f t="shared" si="29"/>
        <v>67</v>
      </c>
      <c r="Q180" s="15">
        <f t="shared" si="33"/>
        <v>323.14999999999998</v>
      </c>
      <c r="R180" s="15">
        <f t="shared" si="30"/>
        <v>90</v>
      </c>
      <c r="S180" s="15">
        <v>8.6174000000000005E-5</v>
      </c>
      <c r="T180" s="15">
        <v>0.15</v>
      </c>
      <c r="U180" s="15" t="s">
        <v>70</v>
      </c>
      <c r="V180" s="15">
        <v>2.66</v>
      </c>
      <c r="W180" s="15" t="s">
        <v>551</v>
      </c>
      <c r="X180" s="15">
        <f t="shared" si="31"/>
        <v>2.6039336154059924</v>
      </c>
      <c r="Y180" s="15">
        <f t="shared" si="34"/>
        <v>5.7706693316968722E-3</v>
      </c>
    </row>
    <row r="181" spans="2:25" hidden="1" x14ac:dyDescent="0.4">
      <c r="B181" s="1">
        <v>8</v>
      </c>
      <c r="C181" s="1" t="s">
        <v>86</v>
      </c>
      <c r="D181" s="1" t="s">
        <v>286</v>
      </c>
      <c r="E181" s="1" t="s">
        <v>19</v>
      </c>
      <c r="F181" s="1" t="s">
        <v>520</v>
      </c>
      <c r="G181" s="1">
        <v>7</v>
      </c>
      <c r="H181" s="1">
        <v>0.13200000000000001</v>
      </c>
      <c r="I181" s="1">
        <v>2.1120000000000001</v>
      </c>
      <c r="J181" s="1">
        <f t="shared" si="26"/>
        <v>1</v>
      </c>
      <c r="K181" s="1">
        <f t="shared" si="27"/>
        <v>2.1120000000000001</v>
      </c>
      <c r="L181" s="15">
        <f t="shared" si="28"/>
        <v>0</v>
      </c>
      <c r="M181" s="1">
        <v>1</v>
      </c>
      <c r="N181" s="16"/>
      <c r="O181" s="15">
        <f t="shared" si="32"/>
        <v>313.14999999999998</v>
      </c>
      <c r="P181" s="15">
        <f t="shared" si="29"/>
        <v>67</v>
      </c>
      <c r="Q181" s="15">
        <f t="shared" si="33"/>
        <v>323.14999999999998</v>
      </c>
      <c r="R181" s="15">
        <f t="shared" si="30"/>
        <v>90</v>
      </c>
      <c r="S181" s="15">
        <v>8.6174000000000005E-5</v>
      </c>
      <c r="T181" s="15">
        <v>0.15</v>
      </c>
      <c r="U181" s="15" t="s">
        <v>70</v>
      </c>
      <c r="V181" s="15">
        <v>2.66</v>
      </c>
      <c r="W181" s="15" t="s">
        <v>551</v>
      </c>
      <c r="X181" s="15">
        <f t="shared" si="31"/>
        <v>2.6039336154059924</v>
      </c>
      <c r="Y181" s="15">
        <f t="shared" si="34"/>
        <v>4.6165354653574978E-2</v>
      </c>
    </row>
    <row r="182" spans="2:25" hidden="1" x14ac:dyDescent="0.4">
      <c r="B182" s="1">
        <v>8</v>
      </c>
      <c r="C182" s="1" t="s">
        <v>86</v>
      </c>
      <c r="D182" s="1" t="s">
        <v>287</v>
      </c>
      <c r="E182" s="1" t="s">
        <v>19</v>
      </c>
      <c r="F182" s="1" t="s">
        <v>520</v>
      </c>
      <c r="G182" s="1">
        <v>6</v>
      </c>
      <c r="H182" s="1">
        <v>0.13200000000000001</v>
      </c>
      <c r="I182" s="1">
        <v>0.92400000000000004</v>
      </c>
      <c r="J182" s="1">
        <f t="shared" si="26"/>
        <v>1</v>
      </c>
      <c r="K182" s="1">
        <f t="shared" si="27"/>
        <v>0.92400000000000004</v>
      </c>
      <c r="L182" s="15">
        <f t="shared" si="28"/>
        <v>0</v>
      </c>
      <c r="M182" s="1">
        <v>1</v>
      </c>
      <c r="N182" s="16"/>
      <c r="O182" s="15">
        <f t="shared" si="32"/>
        <v>313.14999999999998</v>
      </c>
      <c r="P182" s="15">
        <f t="shared" si="29"/>
        <v>67</v>
      </c>
      <c r="Q182" s="15">
        <f t="shared" si="33"/>
        <v>323.14999999999998</v>
      </c>
      <c r="R182" s="15">
        <f t="shared" si="30"/>
        <v>90</v>
      </c>
      <c r="S182" s="15">
        <v>8.6174000000000005E-5</v>
      </c>
      <c r="T182" s="15">
        <v>0.15</v>
      </c>
      <c r="U182" s="15" t="s">
        <v>70</v>
      </c>
      <c r="V182" s="15">
        <v>2.66</v>
      </c>
      <c r="W182" s="15" t="s">
        <v>551</v>
      </c>
      <c r="X182" s="15">
        <f t="shared" si="31"/>
        <v>2.6039336154059924</v>
      </c>
      <c r="Y182" s="15">
        <f t="shared" si="34"/>
        <v>2.0197342660939054E-2</v>
      </c>
    </row>
    <row r="183" spans="2:25" hidden="1" x14ac:dyDescent="0.4">
      <c r="B183" s="1">
        <v>8</v>
      </c>
      <c r="C183" s="1" t="s">
        <v>86</v>
      </c>
      <c r="D183" s="1" t="s">
        <v>288</v>
      </c>
      <c r="E183" s="1" t="s">
        <v>19</v>
      </c>
      <c r="F183" s="1" t="s">
        <v>520</v>
      </c>
      <c r="G183" s="1">
        <v>2</v>
      </c>
      <c r="H183" s="1">
        <v>0.13200000000000001</v>
      </c>
      <c r="I183" s="1">
        <v>0.79200000000000004</v>
      </c>
      <c r="J183" s="1">
        <f t="shared" si="26"/>
        <v>1</v>
      </c>
      <c r="K183" s="1">
        <f t="shared" si="27"/>
        <v>0.79200000000000004</v>
      </c>
      <c r="L183" s="15">
        <f t="shared" si="28"/>
        <v>0</v>
      </c>
      <c r="M183" s="1">
        <v>1</v>
      </c>
      <c r="N183" s="16"/>
      <c r="O183" s="15">
        <f t="shared" si="32"/>
        <v>313.14999999999998</v>
      </c>
      <c r="P183" s="15">
        <f t="shared" si="29"/>
        <v>67</v>
      </c>
      <c r="Q183" s="15">
        <f t="shared" si="33"/>
        <v>323.14999999999998</v>
      </c>
      <c r="R183" s="15">
        <f t="shared" si="30"/>
        <v>90</v>
      </c>
      <c r="S183" s="15">
        <v>8.6174000000000005E-5</v>
      </c>
      <c r="T183" s="15">
        <v>0.15</v>
      </c>
      <c r="U183" s="15" t="s">
        <v>70</v>
      </c>
      <c r="V183" s="15">
        <v>2.66</v>
      </c>
      <c r="W183" s="15" t="s">
        <v>551</v>
      </c>
      <c r="X183" s="15">
        <f t="shared" si="31"/>
        <v>2.6039336154059924</v>
      </c>
      <c r="Y183" s="15">
        <f t="shared" si="34"/>
        <v>1.7312007995090615E-2</v>
      </c>
    </row>
    <row r="184" spans="2:25" hidden="1" x14ac:dyDescent="0.4">
      <c r="B184" s="1">
        <v>8</v>
      </c>
      <c r="C184" s="1" t="s">
        <v>86</v>
      </c>
      <c r="D184" s="1" t="s">
        <v>164</v>
      </c>
      <c r="E184" s="1" t="s">
        <v>19</v>
      </c>
      <c r="F184" s="1" t="s">
        <v>520</v>
      </c>
      <c r="G184" s="1">
        <v>2</v>
      </c>
      <c r="H184" s="1">
        <v>0.13200000000000001</v>
      </c>
      <c r="I184" s="1">
        <v>0.26400000000000001</v>
      </c>
      <c r="J184" s="1">
        <f t="shared" si="26"/>
        <v>1</v>
      </c>
      <c r="K184" s="1">
        <f t="shared" si="27"/>
        <v>0.26400000000000001</v>
      </c>
      <c r="L184" s="15">
        <f t="shared" si="28"/>
        <v>0</v>
      </c>
      <c r="M184" s="1">
        <v>1</v>
      </c>
      <c r="N184" s="16"/>
      <c r="O184" s="15">
        <f t="shared" si="32"/>
        <v>313.14999999999998</v>
      </c>
      <c r="P184" s="15">
        <f t="shared" si="29"/>
        <v>67</v>
      </c>
      <c r="Q184" s="15">
        <f t="shared" si="33"/>
        <v>323.14999999999998</v>
      </c>
      <c r="R184" s="15">
        <f t="shared" si="30"/>
        <v>90</v>
      </c>
      <c r="S184" s="15">
        <v>8.6174000000000005E-5</v>
      </c>
      <c r="T184" s="15">
        <v>0.15</v>
      </c>
      <c r="U184" s="15" t="s">
        <v>70</v>
      </c>
      <c r="V184" s="15">
        <v>2.66</v>
      </c>
      <c r="W184" s="15" t="s">
        <v>551</v>
      </c>
      <c r="X184" s="15">
        <f t="shared" si="31"/>
        <v>2.6039336154059924</v>
      </c>
      <c r="Y184" s="15">
        <f t="shared" si="34"/>
        <v>5.7706693316968722E-3</v>
      </c>
    </row>
    <row r="185" spans="2:25" hidden="1" x14ac:dyDescent="0.4">
      <c r="B185" s="1">
        <v>8</v>
      </c>
      <c r="C185" s="1" t="s">
        <v>86</v>
      </c>
      <c r="D185" s="1" t="s">
        <v>289</v>
      </c>
      <c r="E185" s="1" t="s">
        <v>19</v>
      </c>
      <c r="F185" s="1" t="s">
        <v>520</v>
      </c>
      <c r="G185" s="1">
        <v>14</v>
      </c>
      <c r="H185" s="1">
        <v>0.13200000000000001</v>
      </c>
      <c r="I185" s="1">
        <v>0.26400000000000001</v>
      </c>
      <c r="J185" s="1">
        <f t="shared" si="26"/>
        <v>1</v>
      </c>
      <c r="K185" s="1">
        <f t="shared" si="27"/>
        <v>0.26400000000000001</v>
      </c>
      <c r="L185" s="15">
        <f t="shared" si="28"/>
        <v>0</v>
      </c>
      <c r="M185" s="1">
        <v>1</v>
      </c>
      <c r="N185" s="16"/>
      <c r="O185" s="15">
        <f t="shared" si="32"/>
        <v>313.14999999999998</v>
      </c>
      <c r="P185" s="15">
        <f t="shared" si="29"/>
        <v>67</v>
      </c>
      <c r="Q185" s="15">
        <f t="shared" si="33"/>
        <v>323.14999999999998</v>
      </c>
      <c r="R185" s="15">
        <f t="shared" si="30"/>
        <v>90</v>
      </c>
      <c r="S185" s="15">
        <v>8.6174000000000005E-5</v>
      </c>
      <c r="T185" s="15">
        <v>0.15</v>
      </c>
      <c r="U185" s="15" t="s">
        <v>70</v>
      </c>
      <c r="V185" s="15">
        <v>2.66</v>
      </c>
      <c r="W185" s="15" t="s">
        <v>551</v>
      </c>
      <c r="X185" s="15">
        <f t="shared" si="31"/>
        <v>2.6039336154059924</v>
      </c>
      <c r="Y185" s="15">
        <f t="shared" si="34"/>
        <v>5.7706693316968722E-3</v>
      </c>
    </row>
    <row r="186" spans="2:25" hidden="1" x14ac:dyDescent="0.4">
      <c r="B186" s="1">
        <v>8</v>
      </c>
      <c r="C186" s="1" t="s">
        <v>87</v>
      </c>
      <c r="D186" s="1" t="s">
        <v>290</v>
      </c>
      <c r="E186" s="1" t="s">
        <v>6</v>
      </c>
      <c r="F186" s="1" t="s">
        <v>35</v>
      </c>
      <c r="G186" s="1">
        <v>4</v>
      </c>
      <c r="H186" s="1">
        <v>3.1359999999999999E-3</v>
      </c>
      <c r="I186" s="1">
        <v>4.3908999999999997E-2</v>
      </c>
      <c r="J186" s="1">
        <f t="shared" si="26"/>
        <v>1</v>
      </c>
      <c r="K186" s="1">
        <f t="shared" si="27"/>
        <v>4.3908999999999997E-2</v>
      </c>
      <c r="L186" s="15">
        <f t="shared" si="28"/>
        <v>0</v>
      </c>
      <c r="M186" s="1">
        <v>1</v>
      </c>
      <c r="N186" s="16"/>
      <c r="O186" s="15">
        <f t="shared" si="32"/>
        <v>313.14999999999998</v>
      </c>
      <c r="P186" s="15">
        <f t="shared" si="29"/>
        <v>67</v>
      </c>
      <c r="Q186" s="15">
        <f t="shared" si="33"/>
        <v>323.14999999999998</v>
      </c>
      <c r="R186" s="15">
        <f t="shared" si="30"/>
        <v>90</v>
      </c>
      <c r="S186" s="15">
        <v>8.6174000000000005E-5</v>
      </c>
      <c r="T186" s="15">
        <v>0.7</v>
      </c>
      <c r="U186" s="15" t="s">
        <v>70</v>
      </c>
      <c r="V186" s="15">
        <v>2.66</v>
      </c>
      <c r="W186" s="15" t="s">
        <v>551</v>
      </c>
      <c r="X186" s="15">
        <f t="shared" si="31"/>
        <v>4.892646872659645</v>
      </c>
      <c r="Y186" s="15">
        <f t="shared" si="34"/>
        <v>1.8033904783275685E-3</v>
      </c>
    </row>
    <row r="187" spans="2:25" hidden="1" x14ac:dyDescent="0.4">
      <c r="B187" s="1">
        <v>8</v>
      </c>
      <c r="C187" s="1" t="s">
        <v>87</v>
      </c>
      <c r="D187" s="1" t="s">
        <v>167</v>
      </c>
      <c r="E187" s="1" t="s">
        <v>6</v>
      </c>
      <c r="F187" s="1" t="s">
        <v>35</v>
      </c>
      <c r="G187" s="1">
        <v>1</v>
      </c>
      <c r="H187" s="1">
        <v>3.1359999999999999E-3</v>
      </c>
      <c r="I187" s="1">
        <v>1.2546E-2</v>
      </c>
      <c r="J187" s="1">
        <f t="shared" si="26"/>
        <v>1</v>
      </c>
      <c r="K187" s="1">
        <f t="shared" si="27"/>
        <v>1.2546E-2</v>
      </c>
      <c r="L187" s="15">
        <f t="shared" si="28"/>
        <v>0</v>
      </c>
      <c r="M187" s="1">
        <v>1</v>
      </c>
      <c r="N187" s="16"/>
      <c r="O187" s="15">
        <f t="shared" si="32"/>
        <v>313.14999999999998</v>
      </c>
      <c r="P187" s="15">
        <f t="shared" si="29"/>
        <v>67</v>
      </c>
      <c r="Q187" s="15">
        <f t="shared" si="33"/>
        <v>323.14999999999998</v>
      </c>
      <c r="R187" s="15">
        <f t="shared" si="30"/>
        <v>90</v>
      </c>
      <c r="S187" s="15">
        <v>8.6174000000000005E-5</v>
      </c>
      <c r="T187" s="15">
        <v>0.7</v>
      </c>
      <c r="U187" s="15" t="s">
        <v>70</v>
      </c>
      <c r="V187" s="15">
        <v>2.66</v>
      </c>
      <c r="W187" s="15" t="s">
        <v>551</v>
      </c>
      <c r="X187" s="15">
        <f t="shared" si="31"/>
        <v>4.892646872659645</v>
      </c>
      <c r="Y187" s="15">
        <f t="shared" si="34"/>
        <v>5.1527789157342855E-4</v>
      </c>
    </row>
    <row r="188" spans="2:25" hidden="1" x14ac:dyDescent="0.4">
      <c r="B188" s="1">
        <v>8</v>
      </c>
      <c r="C188" s="1" t="s">
        <v>41</v>
      </c>
      <c r="D188" s="1" t="s">
        <v>291</v>
      </c>
      <c r="E188" s="1" t="s">
        <v>7</v>
      </c>
      <c r="F188" s="1" t="s">
        <v>8</v>
      </c>
      <c r="G188" s="1">
        <v>1</v>
      </c>
      <c r="H188" s="1">
        <v>4.5899999999999999E-4</v>
      </c>
      <c r="I188" s="1">
        <v>4.5899999999999999E-4</v>
      </c>
      <c r="J188" s="1">
        <f t="shared" si="26"/>
        <v>1</v>
      </c>
      <c r="K188" s="1">
        <f t="shared" si="27"/>
        <v>4.5899999999999999E-4</v>
      </c>
      <c r="L188" s="15">
        <f t="shared" si="28"/>
        <v>0</v>
      </c>
      <c r="M188" s="1">
        <v>1</v>
      </c>
      <c r="N188" s="16"/>
      <c r="O188" s="15">
        <f t="shared" si="32"/>
        <v>313.14999999999998</v>
      </c>
      <c r="P188" s="15">
        <f t="shared" si="29"/>
        <v>67</v>
      </c>
      <c r="Q188" s="15">
        <f t="shared" si="33"/>
        <v>323.14999999999998</v>
      </c>
      <c r="R188" s="15">
        <f t="shared" si="30"/>
        <v>90</v>
      </c>
      <c r="S188" s="15">
        <v>8.6174000000000005E-5</v>
      </c>
      <c r="T188" s="15">
        <v>0.15</v>
      </c>
      <c r="U188" s="15" t="s">
        <v>70</v>
      </c>
      <c r="V188" s="15">
        <v>2.66</v>
      </c>
      <c r="W188" s="15" t="s">
        <v>551</v>
      </c>
      <c r="X188" s="15">
        <f t="shared" si="31"/>
        <v>2.6039336154059924</v>
      </c>
      <c r="Y188" s="15">
        <f t="shared" si="34"/>
        <v>1.0033095542609333E-5</v>
      </c>
    </row>
    <row r="189" spans="2:25" hidden="1" x14ac:dyDescent="0.4">
      <c r="B189" s="1">
        <v>8</v>
      </c>
      <c r="C189" s="1" t="s">
        <v>41</v>
      </c>
      <c r="D189" s="1" t="s">
        <v>292</v>
      </c>
      <c r="E189" s="1" t="s">
        <v>7</v>
      </c>
      <c r="F189" s="1" t="s">
        <v>8</v>
      </c>
      <c r="G189" s="1">
        <v>2</v>
      </c>
      <c r="H189" s="1">
        <v>4.5899999999999999E-4</v>
      </c>
      <c r="I189" s="1">
        <v>4.5899999999999999E-4</v>
      </c>
      <c r="J189" s="1">
        <f t="shared" si="26"/>
        <v>1</v>
      </c>
      <c r="K189" s="1">
        <f t="shared" si="27"/>
        <v>4.5899999999999999E-4</v>
      </c>
      <c r="L189" s="15">
        <f t="shared" si="28"/>
        <v>0</v>
      </c>
      <c r="M189" s="1">
        <v>1</v>
      </c>
      <c r="N189" s="16"/>
      <c r="O189" s="15">
        <f t="shared" si="32"/>
        <v>313.14999999999998</v>
      </c>
      <c r="P189" s="15">
        <f t="shared" si="29"/>
        <v>67</v>
      </c>
      <c r="Q189" s="15">
        <f t="shared" si="33"/>
        <v>323.14999999999998</v>
      </c>
      <c r="R189" s="15">
        <f t="shared" si="30"/>
        <v>90</v>
      </c>
      <c r="S189" s="15">
        <v>8.6174000000000005E-5</v>
      </c>
      <c r="T189" s="15">
        <v>0.15</v>
      </c>
      <c r="U189" s="15" t="s">
        <v>70</v>
      </c>
      <c r="V189" s="15">
        <v>2.66</v>
      </c>
      <c r="W189" s="15" t="s">
        <v>551</v>
      </c>
      <c r="X189" s="15">
        <f t="shared" si="31"/>
        <v>2.6039336154059924</v>
      </c>
      <c r="Y189" s="15">
        <f t="shared" si="34"/>
        <v>1.0033095542609333E-5</v>
      </c>
    </row>
    <row r="190" spans="2:25" hidden="1" x14ac:dyDescent="0.4">
      <c r="B190" s="1">
        <v>8</v>
      </c>
      <c r="C190" s="1" t="s">
        <v>41</v>
      </c>
      <c r="D190" s="1" t="s">
        <v>293</v>
      </c>
      <c r="E190" s="1" t="s">
        <v>7</v>
      </c>
      <c r="F190" s="1" t="s">
        <v>8</v>
      </c>
      <c r="G190" s="1">
        <v>1</v>
      </c>
      <c r="H190" s="1">
        <v>4.5899999999999999E-4</v>
      </c>
      <c r="I190" s="1">
        <v>9.19E-4</v>
      </c>
      <c r="J190" s="1">
        <f t="shared" si="26"/>
        <v>1</v>
      </c>
      <c r="K190" s="1">
        <f t="shared" si="27"/>
        <v>9.19E-4</v>
      </c>
      <c r="L190" s="15">
        <f t="shared" si="28"/>
        <v>0</v>
      </c>
      <c r="M190" s="1">
        <v>1</v>
      </c>
      <c r="N190" s="16"/>
      <c r="O190" s="15">
        <f t="shared" si="32"/>
        <v>313.14999999999998</v>
      </c>
      <c r="P190" s="15">
        <f t="shared" si="29"/>
        <v>67</v>
      </c>
      <c r="Q190" s="15">
        <f t="shared" si="33"/>
        <v>323.14999999999998</v>
      </c>
      <c r="R190" s="15">
        <f t="shared" si="30"/>
        <v>90</v>
      </c>
      <c r="S190" s="15">
        <v>8.6174000000000005E-5</v>
      </c>
      <c r="T190" s="15">
        <v>0.15</v>
      </c>
      <c r="U190" s="15" t="s">
        <v>70</v>
      </c>
      <c r="V190" s="15">
        <v>2.66</v>
      </c>
      <c r="W190" s="15" t="s">
        <v>551</v>
      </c>
      <c r="X190" s="15">
        <f t="shared" si="31"/>
        <v>2.6039336154059924</v>
      </c>
      <c r="Y190" s="15">
        <f t="shared" si="34"/>
        <v>2.0088049681172064E-5</v>
      </c>
    </row>
    <row r="191" spans="2:25" hidden="1" x14ac:dyDescent="0.4">
      <c r="B191" s="1">
        <v>8</v>
      </c>
      <c r="C191" s="1" t="s">
        <v>41</v>
      </c>
      <c r="D191" s="1" t="s">
        <v>294</v>
      </c>
      <c r="E191" s="1" t="s">
        <v>7</v>
      </c>
      <c r="F191" s="1" t="s">
        <v>8</v>
      </c>
      <c r="G191" s="1">
        <v>1</v>
      </c>
      <c r="H191" s="1">
        <v>4.5899999999999999E-4</v>
      </c>
      <c r="I191" s="1">
        <v>4.5899999999999999E-4</v>
      </c>
      <c r="J191" s="1">
        <f t="shared" si="26"/>
        <v>1</v>
      </c>
      <c r="K191" s="1">
        <f t="shared" si="27"/>
        <v>4.5899999999999999E-4</v>
      </c>
      <c r="L191" s="15">
        <f t="shared" si="28"/>
        <v>0</v>
      </c>
      <c r="M191" s="1">
        <v>1</v>
      </c>
      <c r="N191" s="16"/>
      <c r="O191" s="15">
        <f t="shared" si="32"/>
        <v>313.14999999999998</v>
      </c>
      <c r="P191" s="15">
        <f t="shared" si="29"/>
        <v>67</v>
      </c>
      <c r="Q191" s="15">
        <f t="shared" si="33"/>
        <v>323.14999999999998</v>
      </c>
      <c r="R191" s="15">
        <f t="shared" si="30"/>
        <v>90</v>
      </c>
      <c r="S191" s="15">
        <v>8.6174000000000005E-5</v>
      </c>
      <c r="T191" s="15">
        <v>0.15</v>
      </c>
      <c r="U191" s="15" t="s">
        <v>70</v>
      </c>
      <c r="V191" s="15">
        <v>2.66</v>
      </c>
      <c r="W191" s="15" t="s">
        <v>551</v>
      </c>
      <c r="X191" s="15">
        <f t="shared" si="31"/>
        <v>2.6039336154059924</v>
      </c>
      <c r="Y191" s="15">
        <f t="shared" si="34"/>
        <v>1.0033095542609333E-5</v>
      </c>
    </row>
    <row r="192" spans="2:25" hidden="1" x14ac:dyDescent="0.4">
      <c r="B192" s="1">
        <v>8</v>
      </c>
      <c r="C192" s="1" t="s">
        <v>41</v>
      </c>
      <c r="D192" s="1" t="s">
        <v>295</v>
      </c>
      <c r="E192" s="1" t="s">
        <v>7</v>
      </c>
      <c r="F192" s="1" t="s">
        <v>8</v>
      </c>
      <c r="G192" s="1">
        <v>9</v>
      </c>
      <c r="H192" s="1">
        <v>4.5899999999999999E-4</v>
      </c>
      <c r="I192" s="1">
        <v>4.5899999999999999E-4</v>
      </c>
      <c r="J192" s="1">
        <f t="shared" si="26"/>
        <v>1</v>
      </c>
      <c r="K192" s="1">
        <f t="shared" si="27"/>
        <v>4.5899999999999999E-4</v>
      </c>
      <c r="L192" s="15">
        <f t="shared" si="28"/>
        <v>0</v>
      </c>
      <c r="M192" s="1">
        <v>1</v>
      </c>
      <c r="N192" s="16"/>
      <c r="O192" s="15">
        <f t="shared" si="32"/>
        <v>313.14999999999998</v>
      </c>
      <c r="P192" s="15">
        <f t="shared" si="29"/>
        <v>67</v>
      </c>
      <c r="Q192" s="15">
        <f t="shared" si="33"/>
        <v>323.14999999999998</v>
      </c>
      <c r="R192" s="15">
        <f t="shared" si="30"/>
        <v>90</v>
      </c>
      <c r="S192" s="15">
        <v>8.6174000000000005E-5</v>
      </c>
      <c r="T192" s="15">
        <v>0.15</v>
      </c>
      <c r="U192" s="15" t="s">
        <v>70</v>
      </c>
      <c r="V192" s="15">
        <v>2.66</v>
      </c>
      <c r="W192" s="15" t="s">
        <v>551</v>
      </c>
      <c r="X192" s="15">
        <f t="shared" si="31"/>
        <v>2.6039336154059924</v>
      </c>
      <c r="Y192" s="15">
        <f t="shared" si="34"/>
        <v>1.0033095542609333E-5</v>
      </c>
    </row>
    <row r="193" spans="2:25" x14ac:dyDescent="0.4">
      <c r="B193" s="1">
        <v>8</v>
      </c>
      <c r="C193" s="1" t="s">
        <v>37</v>
      </c>
      <c r="D193" s="1" t="s">
        <v>170</v>
      </c>
      <c r="E193" s="1" t="s">
        <v>11</v>
      </c>
      <c r="F193" s="1" t="s">
        <v>36</v>
      </c>
      <c r="G193" s="1">
        <v>5</v>
      </c>
      <c r="H193" s="1">
        <v>0.109226</v>
      </c>
      <c r="I193" s="1">
        <v>0.98303099999999999</v>
      </c>
      <c r="J193" s="1">
        <f t="shared" si="26"/>
        <v>1</v>
      </c>
      <c r="K193" s="1">
        <f t="shared" si="27"/>
        <v>0.98303099999999999</v>
      </c>
      <c r="L193" s="15">
        <f t="shared" si="28"/>
        <v>0</v>
      </c>
      <c r="M193" s="1">
        <v>1</v>
      </c>
      <c r="N193" s="16"/>
      <c r="O193" s="15">
        <f t="shared" si="32"/>
        <v>313.14999999999998</v>
      </c>
      <c r="P193" s="15">
        <f t="shared" si="29"/>
        <v>67</v>
      </c>
      <c r="Q193" s="15">
        <f t="shared" si="33"/>
        <v>323.14999999999998</v>
      </c>
      <c r="R193" s="15">
        <f t="shared" si="30"/>
        <v>90</v>
      </c>
      <c r="S193" s="15">
        <v>8.6174000000000005E-5</v>
      </c>
      <c r="T193" s="15">
        <v>1.1499999999999999</v>
      </c>
      <c r="U193" s="15" t="s">
        <v>70</v>
      </c>
      <c r="V193" s="15">
        <v>0.98</v>
      </c>
      <c r="W193" s="15" t="s">
        <v>552</v>
      </c>
      <c r="X193" s="15">
        <f t="shared" si="31"/>
        <v>4.9926779035891862</v>
      </c>
      <c r="Y193" s="15">
        <f t="shared" si="34"/>
        <v>4.1199611124012124E-2</v>
      </c>
    </row>
    <row r="194" spans="2:25" x14ac:dyDescent="0.4">
      <c r="B194" s="1">
        <v>8</v>
      </c>
      <c r="C194" s="1" t="s">
        <v>37</v>
      </c>
      <c r="D194" s="1" t="s">
        <v>296</v>
      </c>
      <c r="E194" s="1" t="s">
        <v>11</v>
      </c>
      <c r="F194" s="1" t="s">
        <v>36</v>
      </c>
      <c r="G194" s="1">
        <v>1</v>
      </c>
      <c r="H194" s="1">
        <v>0.109226</v>
      </c>
      <c r="I194" s="1">
        <v>0.54612799999999995</v>
      </c>
      <c r="J194" s="1">
        <f t="shared" si="26"/>
        <v>1</v>
      </c>
      <c r="K194" s="1">
        <f t="shared" si="27"/>
        <v>0.54612799999999995</v>
      </c>
      <c r="L194" s="15">
        <f t="shared" si="28"/>
        <v>0</v>
      </c>
      <c r="M194" s="1">
        <v>1</v>
      </c>
      <c r="N194" s="16"/>
      <c r="O194" s="15">
        <f t="shared" si="32"/>
        <v>313.14999999999998</v>
      </c>
      <c r="P194" s="15">
        <f t="shared" si="29"/>
        <v>67</v>
      </c>
      <c r="Q194" s="15">
        <f t="shared" si="33"/>
        <v>323.14999999999998</v>
      </c>
      <c r="R194" s="15">
        <f t="shared" si="30"/>
        <v>90</v>
      </c>
      <c r="S194" s="15">
        <v>8.6174000000000005E-5</v>
      </c>
      <c r="T194" s="15">
        <v>1.1499999999999999</v>
      </c>
      <c r="U194" s="15" t="s">
        <v>70</v>
      </c>
      <c r="V194" s="15">
        <v>0.98</v>
      </c>
      <c r="W194" s="15" t="s">
        <v>552</v>
      </c>
      <c r="X194" s="15">
        <f t="shared" si="31"/>
        <v>4.9926779035891862</v>
      </c>
      <c r="Y194" s="15">
        <f t="shared" si="34"/>
        <v>2.2888658876408265E-2</v>
      </c>
    </row>
    <row r="195" spans="2:25" x14ac:dyDescent="0.4">
      <c r="B195" s="1">
        <v>8</v>
      </c>
      <c r="C195" s="1" t="s">
        <v>37</v>
      </c>
      <c r="D195" s="1" t="s">
        <v>297</v>
      </c>
      <c r="E195" s="1" t="s">
        <v>11</v>
      </c>
      <c r="F195" s="1" t="s">
        <v>36</v>
      </c>
      <c r="G195" s="1">
        <v>2</v>
      </c>
      <c r="H195" s="1">
        <v>0.109226</v>
      </c>
      <c r="I195" s="1">
        <v>0.109226</v>
      </c>
      <c r="J195" s="1">
        <f t="shared" si="26"/>
        <v>1</v>
      </c>
      <c r="K195" s="1">
        <f t="shared" si="27"/>
        <v>0.109226</v>
      </c>
      <c r="L195" s="15">
        <f t="shared" si="28"/>
        <v>0</v>
      </c>
      <c r="M195" s="1">
        <v>1</v>
      </c>
      <c r="N195" s="16"/>
      <c r="O195" s="15">
        <f t="shared" si="32"/>
        <v>313.14999999999998</v>
      </c>
      <c r="P195" s="15">
        <f t="shared" si="29"/>
        <v>67</v>
      </c>
      <c r="Q195" s="15">
        <f t="shared" si="33"/>
        <v>323.14999999999998</v>
      </c>
      <c r="R195" s="15">
        <f t="shared" si="30"/>
        <v>90</v>
      </c>
      <c r="S195" s="15">
        <v>8.6174000000000005E-5</v>
      </c>
      <c r="T195" s="15">
        <v>1.1499999999999999</v>
      </c>
      <c r="U195" s="15" t="s">
        <v>70</v>
      </c>
      <c r="V195" s="15">
        <v>0.98</v>
      </c>
      <c r="W195" s="15" t="s">
        <v>552</v>
      </c>
      <c r="X195" s="15">
        <f t="shared" si="31"/>
        <v>4.9926779035891862</v>
      </c>
      <c r="Y195" s="15">
        <f t="shared" si="34"/>
        <v>4.5777485395998184E-3</v>
      </c>
    </row>
    <row r="196" spans="2:25" x14ac:dyDescent="0.4">
      <c r="B196" s="1">
        <v>8</v>
      </c>
      <c r="C196" s="1" t="s">
        <v>37</v>
      </c>
      <c r="D196" s="1" t="s">
        <v>54</v>
      </c>
      <c r="E196" s="1" t="s">
        <v>11</v>
      </c>
      <c r="F196" s="1" t="s">
        <v>36</v>
      </c>
      <c r="G196" s="1">
        <v>1</v>
      </c>
      <c r="H196" s="1">
        <v>0.31207299999999999</v>
      </c>
      <c r="I196" s="1">
        <v>0.62414599999999998</v>
      </c>
      <c r="J196" s="1">
        <f t="shared" si="26"/>
        <v>1</v>
      </c>
      <c r="K196" s="1">
        <f t="shared" si="27"/>
        <v>0.62414599999999998</v>
      </c>
      <c r="L196" s="15">
        <f t="shared" si="28"/>
        <v>0</v>
      </c>
      <c r="M196" s="1">
        <v>1</v>
      </c>
      <c r="N196" s="16"/>
      <c r="O196" s="15">
        <f t="shared" si="32"/>
        <v>313.14999999999998</v>
      </c>
      <c r="P196" s="15">
        <f t="shared" si="29"/>
        <v>67</v>
      </c>
      <c r="Q196" s="15">
        <f t="shared" si="33"/>
        <v>323.14999999999998</v>
      </c>
      <c r="R196" s="15">
        <f t="shared" si="30"/>
        <v>90</v>
      </c>
      <c r="S196" s="15">
        <v>8.6174000000000005E-5</v>
      </c>
      <c r="T196" s="15">
        <v>1.1499999999999999</v>
      </c>
      <c r="U196" s="15" t="s">
        <v>70</v>
      </c>
      <c r="V196" s="15">
        <v>0.98</v>
      </c>
      <c r="W196" s="15" t="s">
        <v>552</v>
      </c>
      <c r="X196" s="15">
        <f t="shared" si="31"/>
        <v>4.9926779035891862</v>
      </c>
      <c r="Y196" s="15">
        <f t="shared" si="34"/>
        <v>2.6158455312810757E-2</v>
      </c>
    </row>
    <row r="197" spans="2:25" x14ac:dyDescent="0.4">
      <c r="B197" s="1">
        <v>8</v>
      </c>
      <c r="C197" s="1" t="s">
        <v>37</v>
      </c>
      <c r="D197" s="1" t="s">
        <v>298</v>
      </c>
      <c r="E197" s="1" t="s">
        <v>11</v>
      </c>
      <c r="F197" s="1" t="s">
        <v>36</v>
      </c>
      <c r="G197" s="1">
        <v>2</v>
      </c>
      <c r="H197" s="1">
        <v>0.109226</v>
      </c>
      <c r="I197" s="1">
        <v>0.109226</v>
      </c>
      <c r="J197" s="1">
        <f t="shared" si="26"/>
        <v>1</v>
      </c>
      <c r="K197" s="1">
        <f t="shared" si="27"/>
        <v>0.109226</v>
      </c>
      <c r="L197" s="15">
        <f t="shared" si="28"/>
        <v>0</v>
      </c>
      <c r="M197" s="1">
        <v>1</v>
      </c>
      <c r="N197" s="16"/>
      <c r="O197" s="15">
        <f t="shared" si="32"/>
        <v>313.14999999999998</v>
      </c>
      <c r="P197" s="15">
        <f t="shared" si="29"/>
        <v>67</v>
      </c>
      <c r="Q197" s="15">
        <f t="shared" si="33"/>
        <v>323.14999999999998</v>
      </c>
      <c r="R197" s="15">
        <f t="shared" si="30"/>
        <v>90</v>
      </c>
      <c r="S197" s="15">
        <v>8.6174000000000005E-5</v>
      </c>
      <c r="T197" s="15">
        <v>1.1499999999999999</v>
      </c>
      <c r="U197" s="15" t="s">
        <v>70</v>
      </c>
      <c r="V197" s="15">
        <v>0.98</v>
      </c>
      <c r="W197" s="15" t="s">
        <v>552</v>
      </c>
      <c r="X197" s="15">
        <f t="shared" si="31"/>
        <v>4.9926779035891862</v>
      </c>
      <c r="Y197" s="15">
        <f t="shared" si="34"/>
        <v>4.5777485395998184E-3</v>
      </c>
    </row>
    <row r="198" spans="2:25" x14ac:dyDescent="0.4">
      <c r="B198" s="1">
        <v>8</v>
      </c>
      <c r="C198" s="1" t="s">
        <v>37</v>
      </c>
      <c r="D198" s="1" t="s">
        <v>299</v>
      </c>
      <c r="E198" s="1" t="s">
        <v>11</v>
      </c>
      <c r="F198" s="1" t="s">
        <v>36</v>
      </c>
      <c r="G198" s="1">
        <v>1</v>
      </c>
      <c r="H198" s="1">
        <v>0.62414599999999998</v>
      </c>
      <c r="I198" s="1">
        <v>1.2482930000000001</v>
      </c>
      <c r="J198" s="1">
        <f t="shared" si="26"/>
        <v>1</v>
      </c>
      <c r="K198" s="1">
        <f t="shared" si="27"/>
        <v>1.2482930000000001</v>
      </c>
      <c r="L198" s="15">
        <f t="shared" si="28"/>
        <v>0</v>
      </c>
      <c r="M198" s="1">
        <v>1</v>
      </c>
      <c r="N198" s="16"/>
      <c r="O198" s="15">
        <f t="shared" si="32"/>
        <v>313.14999999999998</v>
      </c>
      <c r="P198" s="15">
        <f t="shared" si="29"/>
        <v>67</v>
      </c>
      <c r="Q198" s="15">
        <f t="shared" si="33"/>
        <v>323.14999999999998</v>
      </c>
      <c r="R198" s="15">
        <f t="shared" si="30"/>
        <v>90</v>
      </c>
      <c r="S198" s="15">
        <v>8.6174000000000005E-5</v>
      </c>
      <c r="T198" s="15">
        <v>1.1499999999999999</v>
      </c>
      <c r="U198" s="15" t="s">
        <v>70</v>
      </c>
      <c r="V198" s="15">
        <v>0.98</v>
      </c>
      <c r="W198" s="15" t="s">
        <v>552</v>
      </c>
      <c r="X198" s="15">
        <f t="shared" si="31"/>
        <v>4.9926779035891862</v>
      </c>
      <c r="Y198" s="15">
        <f t="shared" si="34"/>
        <v>5.2316952536416939E-2</v>
      </c>
    </row>
    <row r="199" spans="2:25" x14ac:dyDescent="0.4">
      <c r="B199" s="1">
        <v>8</v>
      </c>
      <c r="C199" s="1" t="s">
        <v>37</v>
      </c>
      <c r="D199" s="1" t="s">
        <v>300</v>
      </c>
      <c r="E199" s="1" t="s">
        <v>11</v>
      </c>
      <c r="F199" s="1" t="s">
        <v>36</v>
      </c>
      <c r="G199" s="1">
        <v>1</v>
      </c>
      <c r="H199" s="1">
        <v>1.2482930000000001</v>
      </c>
      <c r="I199" s="1">
        <v>1.2482930000000001</v>
      </c>
      <c r="J199" s="1">
        <f t="shared" si="26"/>
        <v>1</v>
      </c>
      <c r="K199" s="1">
        <f t="shared" si="27"/>
        <v>1.2482930000000001</v>
      </c>
      <c r="L199" s="15">
        <f t="shared" si="28"/>
        <v>0</v>
      </c>
      <c r="M199" s="1">
        <v>1</v>
      </c>
      <c r="N199" s="16"/>
      <c r="O199" s="15">
        <f t="shared" si="32"/>
        <v>313.14999999999998</v>
      </c>
      <c r="P199" s="15">
        <f t="shared" si="29"/>
        <v>67</v>
      </c>
      <c r="Q199" s="15">
        <f t="shared" si="33"/>
        <v>323.14999999999998</v>
      </c>
      <c r="R199" s="15">
        <f t="shared" si="30"/>
        <v>90</v>
      </c>
      <c r="S199" s="15">
        <v>8.6174000000000005E-5</v>
      </c>
      <c r="T199" s="15">
        <v>1.1499999999999999</v>
      </c>
      <c r="U199" s="15" t="s">
        <v>70</v>
      </c>
      <c r="V199" s="15">
        <v>0.98</v>
      </c>
      <c r="W199" s="15" t="s">
        <v>552</v>
      </c>
      <c r="X199" s="15">
        <f t="shared" si="31"/>
        <v>4.9926779035891862</v>
      </c>
      <c r="Y199" s="15">
        <f t="shared" ref="Y199:Y230" si="35">(K199/$K$18)*X199</f>
        <v>5.2316952536416939E-2</v>
      </c>
    </row>
    <row r="200" spans="2:25" x14ac:dyDescent="0.4">
      <c r="B200" s="1">
        <v>8</v>
      </c>
      <c r="C200" s="1" t="s">
        <v>37</v>
      </c>
      <c r="D200" s="1" t="s">
        <v>301</v>
      </c>
      <c r="E200" s="1" t="s">
        <v>11</v>
      </c>
      <c r="F200" s="1" t="s">
        <v>36</v>
      </c>
      <c r="G200" s="1">
        <v>1</v>
      </c>
      <c r="H200" s="1">
        <v>1.2482930000000001</v>
      </c>
      <c r="I200" s="1">
        <v>1.2482930000000001</v>
      </c>
      <c r="J200" s="1">
        <f t="shared" si="26"/>
        <v>1</v>
      </c>
      <c r="K200" s="1">
        <f t="shared" si="27"/>
        <v>1.2482930000000001</v>
      </c>
      <c r="L200" s="15">
        <f t="shared" si="28"/>
        <v>0</v>
      </c>
      <c r="M200" s="1">
        <v>1</v>
      </c>
      <c r="N200" s="16"/>
      <c r="O200" s="15">
        <f t="shared" si="32"/>
        <v>313.14999999999998</v>
      </c>
      <c r="P200" s="15">
        <f t="shared" si="29"/>
        <v>67</v>
      </c>
      <c r="Q200" s="15">
        <f t="shared" si="33"/>
        <v>323.14999999999998</v>
      </c>
      <c r="R200" s="15">
        <f t="shared" si="30"/>
        <v>90</v>
      </c>
      <c r="S200" s="15">
        <v>8.6174000000000005E-5</v>
      </c>
      <c r="T200" s="15">
        <v>1.1499999999999999</v>
      </c>
      <c r="U200" s="15" t="s">
        <v>70</v>
      </c>
      <c r="V200" s="15">
        <v>0.98</v>
      </c>
      <c r="W200" s="15" t="s">
        <v>552</v>
      </c>
      <c r="X200" s="15">
        <f t="shared" si="31"/>
        <v>4.9926779035891862</v>
      </c>
      <c r="Y200" s="15">
        <f t="shared" si="35"/>
        <v>5.2316952536416939E-2</v>
      </c>
    </row>
    <row r="201" spans="2:25" x14ac:dyDescent="0.4">
      <c r="B201" s="1">
        <v>8</v>
      </c>
      <c r="C201" s="1" t="s">
        <v>37</v>
      </c>
      <c r="D201" s="1" t="s">
        <v>302</v>
      </c>
      <c r="E201" s="1" t="s">
        <v>11</v>
      </c>
      <c r="F201" s="1" t="s">
        <v>36</v>
      </c>
      <c r="G201" s="1">
        <v>2</v>
      </c>
      <c r="H201" s="1">
        <v>1.2482930000000001</v>
      </c>
      <c r="I201" s="1">
        <v>1.2482930000000001</v>
      </c>
      <c r="J201" s="1">
        <f t="shared" si="26"/>
        <v>1</v>
      </c>
      <c r="K201" s="1">
        <f t="shared" si="27"/>
        <v>1.2482930000000001</v>
      </c>
      <c r="L201" s="15">
        <f t="shared" si="28"/>
        <v>0</v>
      </c>
      <c r="M201" s="1">
        <v>1</v>
      </c>
      <c r="N201" s="16"/>
      <c r="O201" s="15">
        <f t="shared" si="32"/>
        <v>313.14999999999998</v>
      </c>
      <c r="P201" s="15">
        <f t="shared" si="29"/>
        <v>67</v>
      </c>
      <c r="Q201" s="15">
        <f t="shared" si="33"/>
        <v>323.14999999999998</v>
      </c>
      <c r="R201" s="15">
        <f t="shared" si="30"/>
        <v>90</v>
      </c>
      <c r="S201" s="15">
        <v>8.6174000000000005E-5</v>
      </c>
      <c r="T201" s="15">
        <v>1.1499999999999999</v>
      </c>
      <c r="U201" s="15" t="s">
        <v>70</v>
      </c>
      <c r="V201" s="15">
        <v>0.98</v>
      </c>
      <c r="W201" s="15" t="s">
        <v>552</v>
      </c>
      <c r="X201" s="15">
        <f t="shared" si="31"/>
        <v>4.9926779035891862</v>
      </c>
      <c r="Y201" s="15">
        <f t="shared" si="35"/>
        <v>5.2316952536416939E-2</v>
      </c>
    </row>
    <row r="202" spans="2:25" x14ac:dyDescent="0.4">
      <c r="B202" s="15">
        <v>8</v>
      </c>
      <c r="C202" s="15" t="s">
        <v>37</v>
      </c>
      <c r="D202" s="15" t="s">
        <v>303</v>
      </c>
      <c r="E202" s="15" t="s">
        <v>11</v>
      </c>
      <c r="F202" s="15" t="s">
        <v>36</v>
      </c>
      <c r="G202" s="15">
        <v>1</v>
      </c>
      <c r="H202" s="15">
        <v>1.2482930000000001</v>
      </c>
      <c r="I202" s="15">
        <v>2.4965860000000002</v>
      </c>
      <c r="J202" s="1">
        <f t="shared" si="26"/>
        <v>1</v>
      </c>
      <c r="K202" s="15">
        <f t="shared" si="27"/>
        <v>2.4965860000000002</v>
      </c>
      <c r="L202" s="15">
        <f t="shared" si="28"/>
        <v>0</v>
      </c>
      <c r="M202" s="15">
        <v>1</v>
      </c>
      <c r="N202" s="16"/>
      <c r="O202" s="15">
        <f t="shared" si="32"/>
        <v>313.14999999999998</v>
      </c>
      <c r="P202" s="15">
        <f t="shared" si="29"/>
        <v>67</v>
      </c>
      <c r="Q202" s="15">
        <f t="shared" si="33"/>
        <v>323.14999999999998</v>
      </c>
      <c r="R202" s="15">
        <f t="shared" si="30"/>
        <v>90</v>
      </c>
      <c r="S202" s="15">
        <v>8.6174000000000005E-5</v>
      </c>
      <c r="T202" s="15">
        <v>1.1499999999999999</v>
      </c>
      <c r="U202" s="15" t="s">
        <v>70</v>
      </c>
      <c r="V202" s="15">
        <v>0.98</v>
      </c>
      <c r="W202" s="15" t="s">
        <v>552</v>
      </c>
      <c r="X202" s="15">
        <f t="shared" si="31"/>
        <v>4.9926779035891862</v>
      </c>
      <c r="Y202" s="15">
        <f t="shared" si="35"/>
        <v>0.10463390507283388</v>
      </c>
    </row>
    <row r="203" spans="2:25" x14ac:dyDescent="0.4">
      <c r="B203" s="15">
        <v>8</v>
      </c>
      <c r="C203" s="15" t="s">
        <v>37</v>
      </c>
      <c r="D203" s="15" t="s">
        <v>304</v>
      </c>
      <c r="E203" s="15" t="s">
        <v>11</v>
      </c>
      <c r="F203" s="15" t="s">
        <v>36</v>
      </c>
      <c r="G203" s="15">
        <v>1</v>
      </c>
      <c r="H203" s="15">
        <v>0.109226</v>
      </c>
      <c r="I203" s="15">
        <v>0.109226</v>
      </c>
      <c r="J203" s="1">
        <f t="shared" si="26"/>
        <v>1</v>
      </c>
      <c r="K203" s="15">
        <f t="shared" si="27"/>
        <v>0.109226</v>
      </c>
      <c r="L203" s="15">
        <f t="shared" si="28"/>
        <v>0</v>
      </c>
      <c r="M203" s="15">
        <v>1</v>
      </c>
      <c r="N203" s="11"/>
      <c r="O203" s="15">
        <f t="shared" si="32"/>
        <v>313.14999999999998</v>
      </c>
      <c r="P203" s="15">
        <f t="shared" si="29"/>
        <v>67</v>
      </c>
      <c r="Q203" s="15">
        <f t="shared" si="33"/>
        <v>323.14999999999998</v>
      </c>
      <c r="R203" s="15">
        <f t="shared" si="30"/>
        <v>90</v>
      </c>
      <c r="S203" s="15">
        <v>8.6174000000000005E-5</v>
      </c>
      <c r="T203" s="15">
        <v>1.1499999999999999</v>
      </c>
      <c r="U203" s="15" t="s">
        <v>70</v>
      </c>
      <c r="V203" s="15">
        <v>0.98</v>
      </c>
      <c r="W203" s="15" t="s">
        <v>552</v>
      </c>
      <c r="X203" s="15">
        <f t="shared" si="31"/>
        <v>4.9926779035891862</v>
      </c>
      <c r="Y203" s="15">
        <f t="shared" si="35"/>
        <v>4.5777485395998184E-3</v>
      </c>
    </row>
    <row r="204" spans="2:25" hidden="1" x14ac:dyDescent="0.4">
      <c r="B204" s="15">
        <v>8</v>
      </c>
      <c r="C204" s="15" t="s">
        <v>115</v>
      </c>
      <c r="D204" s="15" t="s">
        <v>305</v>
      </c>
      <c r="E204" s="15" t="s">
        <v>13</v>
      </c>
      <c r="F204" s="15" t="s">
        <v>524</v>
      </c>
      <c r="G204" s="15">
        <v>7</v>
      </c>
      <c r="H204" s="15">
        <v>2.0999999999999999E-5</v>
      </c>
      <c r="I204" s="15">
        <v>2.0999999999999999E-5</v>
      </c>
      <c r="J204" s="1">
        <f t="shared" si="26"/>
        <v>1</v>
      </c>
      <c r="K204" s="15">
        <f t="shared" si="27"/>
        <v>2.0999999999999999E-5</v>
      </c>
      <c r="L204" s="15">
        <f t="shared" si="28"/>
        <v>0</v>
      </c>
      <c r="M204" s="15">
        <v>1</v>
      </c>
      <c r="N204" s="11"/>
      <c r="O204" s="15">
        <f t="shared" si="32"/>
        <v>313.14999999999998</v>
      </c>
      <c r="P204" s="15">
        <f t="shared" si="29"/>
        <v>67</v>
      </c>
      <c r="Q204" s="15">
        <f t="shared" si="33"/>
        <v>323.14999999999998</v>
      </c>
      <c r="R204" s="15">
        <f t="shared" si="30"/>
        <v>90</v>
      </c>
      <c r="S204" s="15">
        <v>8.6174000000000005E-5</v>
      </c>
      <c r="T204" s="15">
        <v>0.4</v>
      </c>
      <c r="U204" s="15" t="s">
        <v>70</v>
      </c>
      <c r="V204" s="15">
        <v>2.66</v>
      </c>
      <c r="W204" s="15" t="s">
        <v>551</v>
      </c>
      <c r="X204" s="15">
        <f t="shared" si="31"/>
        <v>3.4684565245016592</v>
      </c>
      <c r="Y204" s="15">
        <f t="shared" si="35"/>
        <v>6.1143163379873424E-7</v>
      </c>
    </row>
    <row r="205" spans="2:25" hidden="1" x14ac:dyDescent="0.4">
      <c r="B205" s="15">
        <v>8</v>
      </c>
      <c r="C205" s="15" t="s">
        <v>88</v>
      </c>
      <c r="D205" s="15" t="s">
        <v>306</v>
      </c>
      <c r="E205" s="15" t="s">
        <v>15</v>
      </c>
      <c r="F205" s="15" t="s">
        <v>16</v>
      </c>
      <c r="G205" s="15">
        <v>18</v>
      </c>
      <c r="H205" s="15">
        <v>2.2590000000000002E-3</v>
      </c>
      <c r="I205" s="15">
        <v>1.5810999999999999E-2</v>
      </c>
      <c r="J205" s="1">
        <f t="shared" si="26"/>
        <v>1</v>
      </c>
      <c r="K205" s="15">
        <f t="shared" si="27"/>
        <v>1.5810999999999999E-2</v>
      </c>
      <c r="L205" s="15">
        <f t="shared" si="28"/>
        <v>0</v>
      </c>
      <c r="M205" s="15">
        <v>1</v>
      </c>
      <c r="N205" s="16"/>
      <c r="O205" s="15">
        <f t="shared" si="32"/>
        <v>313.14999999999998</v>
      </c>
      <c r="P205" s="15">
        <f t="shared" si="29"/>
        <v>67</v>
      </c>
      <c r="Q205" s="15">
        <f t="shared" si="33"/>
        <v>323.14999999999998</v>
      </c>
      <c r="R205" s="15">
        <f t="shared" si="30"/>
        <v>90</v>
      </c>
      <c r="S205" s="15">
        <v>8.6174000000000005E-5</v>
      </c>
      <c r="T205" s="15">
        <v>0.15</v>
      </c>
      <c r="U205" s="15" t="s">
        <v>70</v>
      </c>
      <c r="V205" s="15">
        <v>2.66</v>
      </c>
      <c r="W205" s="15" t="s">
        <v>551</v>
      </c>
      <c r="X205" s="15">
        <f t="shared" si="31"/>
        <v>2.6039336154059924</v>
      </c>
      <c r="Y205" s="15">
        <f t="shared" si="35"/>
        <v>3.4560626061916377E-4</v>
      </c>
    </row>
    <row r="206" spans="2:25" hidden="1" x14ac:dyDescent="0.4">
      <c r="B206" s="15">
        <v>8</v>
      </c>
      <c r="C206" s="15" t="s">
        <v>88</v>
      </c>
      <c r="D206" s="15" t="s">
        <v>307</v>
      </c>
      <c r="E206" s="15" t="s">
        <v>15</v>
      </c>
      <c r="F206" s="15" t="s">
        <v>16</v>
      </c>
      <c r="G206" s="15">
        <v>19</v>
      </c>
      <c r="H206" s="15">
        <v>2.2590000000000002E-3</v>
      </c>
      <c r="I206" s="15">
        <v>4.0655999999999998E-2</v>
      </c>
      <c r="J206" s="1">
        <f t="shared" si="26"/>
        <v>1</v>
      </c>
      <c r="K206" s="15">
        <f t="shared" si="27"/>
        <v>4.0655999999999998E-2</v>
      </c>
      <c r="L206" s="15">
        <f t="shared" si="28"/>
        <v>0</v>
      </c>
      <c r="M206" s="15">
        <v>1</v>
      </c>
      <c r="N206" s="16"/>
      <c r="O206" s="15">
        <f t="shared" si="32"/>
        <v>313.14999999999998</v>
      </c>
      <c r="P206" s="15">
        <f t="shared" si="29"/>
        <v>67</v>
      </c>
      <c r="Q206" s="15">
        <f t="shared" si="33"/>
        <v>323.14999999999998</v>
      </c>
      <c r="R206" s="15">
        <f t="shared" si="30"/>
        <v>90</v>
      </c>
      <c r="S206" s="15">
        <v>8.6174000000000005E-5</v>
      </c>
      <c r="T206" s="15">
        <v>0.15</v>
      </c>
      <c r="U206" s="15" t="s">
        <v>70</v>
      </c>
      <c r="V206" s="15">
        <v>2.66</v>
      </c>
      <c r="W206" s="15" t="s">
        <v>551</v>
      </c>
      <c r="X206" s="15">
        <f t="shared" si="31"/>
        <v>2.6039336154059924</v>
      </c>
      <c r="Y206" s="15">
        <f t="shared" si="35"/>
        <v>8.8868307708131825E-4</v>
      </c>
    </row>
    <row r="207" spans="2:25" hidden="1" x14ac:dyDescent="0.4">
      <c r="B207" s="15">
        <v>8</v>
      </c>
      <c r="C207" s="15" t="s">
        <v>88</v>
      </c>
      <c r="D207" s="15" t="s">
        <v>308</v>
      </c>
      <c r="E207" s="15" t="s">
        <v>15</v>
      </c>
      <c r="F207" s="15" t="s">
        <v>16</v>
      </c>
      <c r="G207" s="15">
        <v>111</v>
      </c>
      <c r="H207" s="15">
        <v>2.2590000000000002E-3</v>
      </c>
      <c r="I207" s="15">
        <v>4.2915000000000002E-2</v>
      </c>
      <c r="J207" s="1">
        <f t="shared" ref="J207:J270" si="36">$J$19</f>
        <v>1</v>
      </c>
      <c r="K207" s="15">
        <f t="shared" si="27"/>
        <v>4.2915000000000002E-2</v>
      </c>
      <c r="L207" s="15">
        <f t="shared" si="28"/>
        <v>0</v>
      </c>
      <c r="M207" s="15">
        <v>1</v>
      </c>
      <c r="N207" s="16"/>
      <c r="O207" s="15">
        <f t="shared" si="32"/>
        <v>313.14999999999998</v>
      </c>
      <c r="P207" s="15">
        <f t="shared" si="29"/>
        <v>67</v>
      </c>
      <c r="Q207" s="15">
        <f t="shared" si="33"/>
        <v>323.14999999999998</v>
      </c>
      <c r="R207" s="15">
        <f t="shared" si="30"/>
        <v>90</v>
      </c>
      <c r="S207" s="15">
        <v>8.6174000000000005E-5</v>
      </c>
      <c r="T207" s="15">
        <v>0.15</v>
      </c>
      <c r="U207" s="15" t="s">
        <v>70</v>
      </c>
      <c r="V207" s="15">
        <v>2.66</v>
      </c>
      <c r="W207" s="15" t="s">
        <v>551</v>
      </c>
      <c r="X207" s="15">
        <f t="shared" si="31"/>
        <v>2.6039336154059924</v>
      </c>
      <c r="Y207" s="15">
        <f t="shared" si="35"/>
        <v>9.380616453400426E-4</v>
      </c>
    </row>
    <row r="208" spans="2:25" hidden="1" x14ac:dyDescent="0.4">
      <c r="B208" s="15">
        <v>8</v>
      </c>
      <c r="C208" s="15" t="s">
        <v>88</v>
      </c>
      <c r="D208" s="15" t="s">
        <v>72</v>
      </c>
      <c r="E208" s="15" t="s">
        <v>15</v>
      </c>
      <c r="F208" s="15" t="s">
        <v>16</v>
      </c>
      <c r="G208" s="15">
        <v>73</v>
      </c>
      <c r="H208" s="15">
        <v>2.2590000000000002E-3</v>
      </c>
      <c r="I208" s="15">
        <v>0.25071300000000002</v>
      </c>
      <c r="J208" s="1">
        <f t="shared" si="36"/>
        <v>1</v>
      </c>
      <c r="K208" s="15">
        <f t="shared" si="27"/>
        <v>0.25071300000000002</v>
      </c>
      <c r="L208" s="15">
        <f t="shared" si="28"/>
        <v>0</v>
      </c>
      <c r="M208" s="15">
        <v>1</v>
      </c>
      <c r="N208" s="16"/>
      <c r="O208" s="15">
        <f t="shared" si="32"/>
        <v>313.14999999999998</v>
      </c>
      <c r="P208" s="15">
        <f t="shared" si="29"/>
        <v>67</v>
      </c>
      <c r="Q208" s="15">
        <f t="shared" si="33"/>
        <v>323.14999999999998</v>
      </c>
      <c r="R208" s="15">
        <f t="shared" si="30"/>
        <v>90</v>
      </c>
      <c r="S208" s="15">
        <v>8.6174000000000005E-5</v>
      </c>
      <c r="T208" s="15">
        <v>0.15</v>
      </c>
      <c r="U208" s="15" t="s">
        <v>70</v>
      </c>
      <c r="V208" s="15">
        <v>2.66</v>
      </c>
      <c r="W208" s="15" t="s">
        <v>551</v>
      </c>
      <c r="X208" s="15">
        <f t="shared" si="31"/>
        <v>2.6039336154059924</v>
      </c>
      <c r="Y208" s="15">
        <f t="shared" si="35"/>
        <v>5.4802341672640824E-3</v>
      </c>
    </row>
    <row r="209" spans="2:25" hidden="1" x14ac:dyDescent="0.4">
      <c r="B209" s="15">
        <v>8</v>
      </c>
      <c r="C209" s="15" t="s">
        <v>88</v>
      </c>
      <c r="D209" s="15" t="s">
        <v>171</v>
      </c>
      <c r="E209" s="15" t="s">
        <v>15</v>
      </c>
      <c r="F209" s="15" t="s">
        <v>16</v>
      </c>
      <c r="G209" s="15">
        <v>1</v>
      </c>
      <c r="H209" s="15">
        <v>2.2590000000000002E-3</v>
      </c>
      <c r="I209" s="15">
        <v>0.164883</v>
      </c>
      <c r="J209" s="1">
        <f t="shared" si="36"/>
        <v>1</v>
      </c>
      <c r="K209" s="15">
        <f t="shared" si="27"/>
        <v>0.164883</v>
      </c>
      <c r="L209" s="15">
        <f t="shared" si="28"/>
        <v>0</v>
      </c>
      <c r="M209" s="15">
        <v>1</v>
      </c>
      <c r="N209" s="16"/>
      <c r="O209" s="15">
        <f t="shared" si="32"/>
        <v>313.14999999999998</v>
      </c>
      <c r="P209" s="15">
        <f t="shared" si="29"/>
        <v>67</v>
      </c>
      <c r="Q209" s="15">
        <f t="shared" si="33"/>
        <v>323.14999999999998</v>
      </c>
      <c r="R209" s="15">
        <f t="shared" si="30"/>
        <v>90</v>
      </c>
      <c r="S209" s="15">
        <v>8.6174000000000005E-5</v>
      </c>
      <c r="T209" s="15">
        <v>0.15</v>
      </c>
      <c r="U209" s="15" t="s">
        <v>70</v>
      </c>
      <c r="V209" s="15">
        <v>2.66</v>
      </c>
      <c r="W209" s="15" t="s">
        <v>551</v>
      </c>
      <c r="X209" s="15">
        <f t="shared" si="31"/>
        <v>2.6039336154059924</v>
      </c>
      <c r="Y209" s="15">
        <f t="shared" si="35"/>
        <v>3.6041108765839974E-3</v>
      </c>
    </row>
    <row r="210" spans="2:25" hidden="1" x14ac:dyDescent="0.4">
      <c r="B210" s="15">
        <v>8</v>
      </c>
      <c r="C210" s="15" t="s">
        <v>88</v>
      </c>
      <c r="D210" s="15" t="s">
        <v>309</v>
      </c>
      <c r="E210" s="15" t="s">
        <v>15</v>
      </c>
      <c r="F210" s="15" t="s">
        <v>16</v>
      </c>
      <c r="G210" s="15">
        <v>13</v>
      </c>
      <c r="H210" s="15">
        <v>2.2590000000000002E-3</v>
      </c>
      <c r="I210" s="15">
        <v>2.2590000000000002E-3</v>
      </c>
      <c r="J210" s="1">
        <f t="shared" si="36"/>
        <v>1</v>
      </c>
      <c r="K210" s="15">
        <f t="shared" si="27"/>
        <v>2.2590000000000002E-3</v>
      </c>
      <c r="L210" s="15">
        <f t="shared" si="28"/>
        <v>0</v>
      </c>
      <c r="M210" s="15">
        <v>1</v>
      </c>
      <c r="N210" s="16"/>
      <c r="O210" s="15">
        <f t="shared" si="32"/>
        <v>313.14999999999998</v>
      </c>
      <c r="P210" s="15">
        <f t="shared" si="29"/>
        <v>67</v>
      </c>
      <c r="Q210" s="15">
        <f t="shared" si="33"/>
        <v>323.14999999999998</v>
      </c>
      <c r="R210" s="15">
        <f t="shared" si="30"/>
        <v>90</v>
      </c>
      <c r="S210" s="15">
        <v>8.6174000000000005E-5</v>
      </c>
      <c r="T210" s="15">
        <v>0.15</v>
      </c>
      <c r="U210" s="15" t="s">
        <v>70</v>
      </c>
      <c r="V210" s="15">
        <v>2.66</v>
      </c>
      <c r="W210" s="15" t="s">
        <v>551</v>
      </c>
      <c r="X210" s="15">
        <f t="shared" si="31"/>
        <v>2.6039336154059924</v>
      </c>
      <c r="Y210" s="15">
        <f t="shared" si="35"/>
        <v>4.9378568258724372E-5</v>
      </c>
    </row>
    <row r="211" spans="2:25" hidden="1" x14ac:dyDescent="0.4">
      <c r="B211" s="15">
        <v>8</v>
      </c>
      <c r="C211" s="15" t="s">
        <v>88</v>
      </c>
      <c r="D211" s="15" t="s">
        <v>57</v>
      </c>
      <c r="E211" s="15" t="s">
        <v>15</v>
      </c>
      <c r="F211" s="15" t="s">
        <v>16</v>
      </c>
      <c r="G211" s="15">
        <v>2</v>
      </c>
      <c r="H211" s="15">
        <v>2.2590000000000002E-3</v>
      </c>
      <c r="I211" s="15">
        <v>2.9363E-2</v>
      </c>
      <c r="J211" s="1">
        <f t="shared" si="36"/>
        <v>1</v>
      </c>
      <c r="K211" s="15">
        <f t="shared" si="27"/>
        <v>2.9363E-2</v>
      </c>
      <c r="L211" s="15">
        <f t="shared" si="28"/>
        <v>0</v>
      </c>
      <c r="M211" s="15">
        <v>1</v>
      </c>
      <c r="N211" s="16"/>
      <c r="O211" s="15">
        <f t="shared" si="32"/>
        <v>313.14999999999998</v>
      </c>
      <c r="P211" s="15">
        <f t="shared" si="29"/>
        <v>67</v>
      </c>
      <c r="Q211" s="15">
        <f t="shared" si="33"/>
        <v>323.14999999999998</v>
      </c>
      <c r="R211" s="15">
        <f t="shared" si="30"/>
        <v>90</v>
      </c>
      <c r="S211" s="15">
        <v>8.6174000000000005E-5</v>
      </c>
      <c r="T211" s="15">
        <v>0.15</v>
      </c>
      <c r="U211" s="15" t="s">
        <v>70</v>
      </c>
      <c r="V211" s="15">
        <v>2.66</v>
      </c>
      <c r="W211" s="15" t="s">
        <v>551</v>
      </c>
      <c r="X211" s="15">
        <f t="shared" si="31"/>
        <v>2.6039336154059924</v>
      </c>
      <c r="Y211" s="15">
        <f t="shared" si="35"/>
        <v>6.4183395297960318E-4</v>
      </c>
    </row>
    <row r="212" spans="2:25" hidden="1" x14ac:dyDescent="0.4">
      <c r="B212" s="15">
        <v>8</v>
      </c>
      <c r="C212" s="15" t="s">
        <v>88</v>
      </c>
      <c r="D212" s="15" t="s">
        <v>73</v>
      </c>
      <c r="E212" s="15" t="s">
        <v>15</v>
      </c>
      <c r="F212" s="15" t="s">
        <v>16</v>
      </c>
      <c r="G212" s="15">
        <v>1</v>
      </c>
      <c r="H212" s="15">
        <v>2.7049999999999999E-3</v>
      </c>
      <c r="I212" s="15">
        <v>5.4089999999999997E-3</v>
      </c>
      <c r="J212" s="1">
        <f t="shared" si="36"/>
        <v>1</v>
      </c>
      <c r="K212" s="15">
        <f t="shared" si="27"/>
        <v>5.4089999999999997E-3</v>
      </c>
      <c r="L212" s="15">
        <f t="shared" si="28"/>
        <v>0</v>
      </c>
      <c r="M212" s="15">
        <v>1</v>
      </c>
      <c r="N212" s="16"/>
      <c r="O212" s="15">
        <f t="shared" si="32"/>
        <v>313.14999999999998</v>
      </c>
      <c r="P212" s="15">
        <f t="shared" si="29"/>
        <v>67</v>
      </c>
      <c r="Q212" s="15">
        <f t="shared" si="33"/>
        <v>323.14999999999998</v>
      </c>
      <c r="R212" s="15">
        <f t="shared" si="30"/>
        <v>90</v>
      </c>
      <c r="S212" s="15">
        <v>8.6174000000000005E-5</v>
      </c>
      <c r="T212" s="15">
        <v>0.15</v>
      </c>
      <c r="U212" s="15" t="s">
        <v>70</v>
      </c>
      <c r="V212" s="15">
        <v>2.66</v>
      </c>
      <c r="W212" s="15" t="s">
        <v>551</v>
      </c>
      <c r="X212" s="15">
        <f t="shared" si="31"/>
        <v>2.6039336154059924</v>
      </c>
      <c r="Y212" s="15">
        <f t="shared" si="35"/>
        <v>1.1823314551192567E-4</v>
      </c>
    </row>
    <row r="213" spans="2:25" hidden="1" x14ac:dyDescent="0.4">
      <c r="B213" s="15">
        <v>8</v>
      </c>
      <c r="C213" s="15" t="s">
        <v>88</v>
      </c>
      <c r="D213" s="15" t="s">
        <v>310</v>
      </c>
      <c r="E213" s="15" t="s">
        <v>15</v>
      </c>
      <c r="F213" s="15" t="s">
        <v>16</v>
      </c>
      <c r="G213" s="15">
        <v>17</v>
      </c>
      <c r="H213" s="15">
        <v>6.6389999999999999E-3</v>
      </c>
      <c r="I213" s="15">
        <v>6.6389999999999999E-3</v>
      </c>
      <c r="J213" s="1">
        <f t="shared" si="36"/>
        <v>1</v>
      </c>
      <c r="K213" s="15">
        <f t="shared" si="27"/>
        <v>6.6389999999999999E-3</v>
      </c>
      <c r="L213" s="15">
        <f t="shared" si="28"/>
        <v>0</v>
      </c>
      <c r="M213" s="15">
        <v>1</v>
      </c>
      <c r="N213" s="11"/>
      <c r="O213" s="15">
        <f t="shared" si="32"/>
        <v>313.14999999999998</v>
      </c>
      <c r="P213" s="15">
        <f t="shared" si="29"/>
        <v>67</v>
      </c>
      <c r="Q213" s="15">
        <f t="shared" si="33"/>
        <v>323.14999999999998</v>
      </c>
      <c r="R213" s="15">
        <f t="shared" si="30"/>
        <v>90</v>
      </c>
      <c r="S213" s="15">
        <v>8.6174000000000005E-5</v>
      </c>
      <c r="T213" s="15">
        <v>0.15</v>
      </c>
      <c r="U213" s="15" t="s">
        <v>70</v>
      </c>
      <c r="V213" s="15">
        <v>2.66</v>
      </c>
      <c r="W213" s="15" t="s">
        <v>551</v>
      </c>
      <c r="X213" s="15">
        <f t="shared" si="31"/>
        <v>2.6039336154059924</v>
      </c>
      <c r="Y213" s="15">
        <f t="shared" si="35"/>
        <v>1.4511921853460429E-4</v>
      </c>
    </row>
    <row r="214" spans="2:25" hidden="1" x14ac:dyDescent="0.4">
      <c r="B214" s="15">
        <v>8</v>
      </c>
      <c r="C214" s="15" t="s">
        <v>88</v>
      </c>
      <c r="D214" s="15" t="s">
        <v>311</v>
      </c>
      <c r="E214" s="15" t="s">
        <v>15</v>
      </c>
      <c r="F214" s="15" t="s">
        <v>16</v>
      </c>
      <c r="G214" s="15">
        <v>10</v>
      </c>
      <c r="H214" s="15">
        <v>2.2590000000000002E-3</v>
      </c>
      <c r="I214" s="15">
        <v>3.8397000000000001E-2</v>
      </c>
      <c r="J214" s="1">
        <f t="shared" si="36"/>
        <v>1</v>
      </c>
      <c r="K214" s="15">
        <f t="shared" si="27"/>
        <v>3.8397000000000001E-2</v>
      </c>
      <c r="L214" s="15">
        <f t="shared" si="28"/>
        <v>0</v>
      </c>
      <c r="M214" s="15">
        <v>1</v>
      </c>
      <c r="N214" s="16"/>
      <c r="O214" s="15">
        <f t="shared" si="32"/>
        <v>313.14999999999998</v>
      </c>
      <c r="P214" s="15">
        <f t="shared" si="29"/>
        <v>67</v>
      </c>
      <c r="Q214" s="15">
        <f t="shared" si="33"/>
        <v>323.14999999999998</v>
      </c>
      <c r="R214" s="15">
        <f t="shared" si="30"/>
        <v>90</v>
      </c>
      <c r="S214" s="15">
        <v>8.6174000000000005E-5</v>
      </c>
      <c r="T214" s="15">
        <v>0.15</v>
      </c>
      <c r="U214" s="15" t="s">
        <v>70</v>
      </c>
      <c r="V214" s="15">
        <v>2.66</v>
      </c>
      <c r="W214" s="15" t="s">
        <v>551</v>
      </c>
      <c r="X214" s="15">
        <f t="shared" si="31"/>
        <v>2.6039336154059924</v>
      </c>
      <c r="Y214" s="15">
        <f t="shared" si="35"/>
        <v>8.3930450882259389E-4</v>
      </c>
    </row>
    <row r="215" spans="2:25" hidden="1" x14ac:dyDescent="0.4">
      <c r="B215" s="15">
        <v>8</v>
      </c>
      <c r="C215" s="15" t="s">
        <v>88</v>
      </c>
      <c r="D215" s="15" t="s">
        <v>46</v>
      </c>
      <c r="E215" s="15" t="s">
        <v>15</v>
      </c>
      <c r="F215" s="15" t="s">
        <v>16</v>
      </c>
      <c r="G215" s="15">
        <v>8</v>
      </c>
      <c r="H215" s="15">
        <v>2.7049999999999999E-3</v>
      </c>
      <c r="I215" s="15">
        <v>2.7046000000000001E-2</v>
      </c>
      <c r="J215" s="1">
        <f t="shared" si="36"/>
        <v>1</v>
      </c>
      <c r="K215" s="15">
        <f t="shared" ref="K215:K278" si="37">I215*J215</f>
        <v>2.7046000000000001E-2</v>
      </c>
      <c r="L215" s="15">
        <f t="shared" ref="L215:L278" si="38">IF(I215=K215,0,1)</f>
        <v>0</v>
      </c>
      <c r="M215" s="15">
        <v>1</v>
      </c>
      <c r="N215" s="16"/>
      <c r="O215" s="15">
        <f t="shared" si="32"/>
        <v>313.14999999999998</v>
      </c>
      <c r="P215" s="15">
        <f t="shared" si="29"/>
        <v>67</v>
      </c>
      <c r="Q215" s="15">
        <f t="shared" si="33"/>
        <v>323.14999999999998</v>
      </c>
      <c r="R215" s="15">
        <f t="shared" si="30"/>
        <v>90</v>
      </c>
      <c r="S215" s="15">
        <v>8.6174000000000005E-5</v>
      </c>
      <c r="T215" s="15">
        <v>0.15</v>
      </c>
      <c r="U215" s="15" t="s">
        <v>70</v>
      </c>
      <c r="V215" s="15">
        <v>2.66</v>
      </c>
      <c r="W215" s="15" t="s">
        <v>551</v>
      </c>
      <c r="X215" s="15">
        <f t="shared" si="31"/>
        <v>2.6039336154059924</v>
      </c>
      <c r="Y215" s="15">
        <f t="shared" si="35"/>
        <v>5.9118758615558183E-4</v>
      </c>
    </row>
    <row r="216" spans="2:25" hidden="1" x14ac:dyDescent="0.4">
      <c r="B216" s="15">
        <v>8</v>
      </c>
      <c r="C216" s="15" t="s">
        <v>88</v>
      </c>
      <c r="D216" s="15" t="s">
        <v>312</v>
      </c>
      <c r="E216" s="15" t="s">
        <v>15</v>
      </c>
      <c r="F216" s="15" t="s">
        <v>16</v>
      </c>
      <c r="G216" s="15">
        <v>1</v>
      </c>
      <c r="H216" s="15">
        <v>2.2590000000000002E-3</v>
      </c>
      <c r="I216" s="15">
        <v>1.8069000000000002E-2</v>
      </c>
      <c r="J216" s="1">
        <f t="shared" si="36"/>
        <v>1</v>
      </c>
      <c r="K216" s="15">
        <f t="shared" si="37"/>
        <v>1.8069000000000002E-2</v>
      </c>
      <c r="L216" s="15">
        <f t="shared" si="38"/>
        <v>0</v>
      </c>
      <c r="M216" s="15">
        <v>1</v>
      </c>
      <c r="N216" s="16"/>
      <c r="O216" s="15">
        <f t="shared" si="32"/>
        <v>313.14999999999998</v>
      </c>
      <c r="P216" s="15">
        <f t="shared" si="29"/>
        <v>67</v>
      </c>
      <c r="Q216" s="15">
        <f t="shared" si="33"/>
        <v>323.14999999999998</v>
      </c>
      <c r="R216" s="15">
        <f t="shared" si="30"/>
        <v>90</v>
      </c>
      <c r="S216" s="15">
        <v>8.6174000000000005E-5</v>
      </c>
      <c r="T216" s="15">
        <v>0.15</v>
      </c>
      <c r="U216" s="15" t="s">
        <v>70</v>
      </c>
      <c r="V216" s="15">
        <v>2.66</v>
      </c>
      <c r="W216" s="15" t="s">
        <v>551</v>
      </c>
      <c r="X216" s="15">
        <f t="shared" si="31"/>
        <v>2.6039336154059924</v>
      </c>
      <c r="Y216" s="15">
        <f t="shared" si="35"/>
        <v>3.9496297028193477E-4</v>
      </c>
    </row>
    <row r="217" spans="2:25" hidden="1" x14ac:dyDescent="0.4">
      <c r="B217" s="15">
        <v>8</v>
      </c>
      <c r="C217" s="15" t="s">
        <v>88</v>
      </c>
      <c r="D217" s="15" t="s">
        <v>313</v>
      </c>
      <c r="E217" s="15" t="s">
        <v>15</v>
      </c>
      <c r="F217" s="15" t="s">
        <v>16</v>
      </c>
      <c r="G217" s="15">
        <v>1</v>
      </c>
      <c r="H217" s="15">
        <v>2.2590000000000002E-3</v>
      </c>
      <c r="I217" s="15">
        <v>2.2590000000000002E-3</v>
      </c>
      <c r="J217" s="1">
        <f t="shared" si="36"/>
        <v>1</v>
      </c>
      <c r="K217" s="15">
        <f t="shared" si="37"/>
        <v>2.2590000000000002E-3</v>
      </c>
      <c r="L217" s="15">
        <f t="shared" si="38"/>
        <v>0</v>
      </c>
      <c r="M217" s="15">
        <v>1</v>
      </c>
      <c r="N217" s="16"/>
      <c r="O217" s="15">
        <f t="shared" si="32"/>
        <v>313.14999999999998</v>
      </c>
      <c r="P217" s="15">
        <f t="shared" si="29"/>
        <v>67</v>
      </c>
      <c r="Q217" s="15">
        <f t="shared" si="33"/>
        <v>323.14999999999998</v>
      </c>
      <c r="R217" s="15">
        <f t="shared" si="30"/>
        <v>90</v>
      </c>
      <c r="S217" s="15">
        <v>8.6174000000000005E-5</v>
      </c>
      <c r="T217" s="15">
        <v>0.15</v>
      </c>
      <c r="U217" s="15" t="s">
        <v>70</v>
      </c>
      <c r="V217" s="15">
        <v>2.66</v>
      </c>
      <c r="W217" s="15" t="s">
        <v>551</v>
      </c>
      <c r="X217" s="15">
        <f t="shared" si="31"/>
        <v>2.6039336154059924</v>
      </c>
      <c r="Y217" s="15">
        <f t="shared" si="35"/>
        <v>4.9378568258724372E-5</v>
      </c>
    </row>
    <row r="218" spans="2:25" hidden="1" x14ac:dyDescent="0.4">
      <c r="B218" s="15">
        <v>8</v>
      </c>
      <c r="C218" s="15" t="s">
        <v>88</v>
      </c>
      <c r="D218" s="15" t="s">
        <v>314</v>
      </c>
      <c r="E218" s="15" t="s">
        <v>15</v>
      </c>
      <c r="F218" s="15" t="s">
        <v>16</v>
      </c>
      <c r="G218" s="15">
        <v>8</v>
      </c>
      <c r="H218" s="15">
        <v>2.2590000000000002E-3</v>
      </c>
      <c r="I218" s="15">
        <v>2.2590000000000002E-3</v>
      </c>
      <c r="J218" s="1">
        <f t="shared" si="36"/>
        <v>1</v>
      </c>
      <c r="K218" s="15">
        <f t="shared" si="37"/>
        <v>2.2590000000000002E-3</v>
      </c>
      <c r="L218" s="15">
        <f t="shared" si="38"/>
        <v>0</v>
      </c>
      <c r="M218" s="15">
        <v>1</v>
      </c>
      <c r="N218" s="16"/>
      <c r="O218" s="15">
        <f t="shared" si="32"/>
        <v>313.14999999999998</v>
      </c>
      <c r="P218" s="15">
        <f t="shared" si="29"/>
        <v>67</v>
      </c>
      <c r="Q218" s="15">
        <f t="shared" si="33"/>
        <v>323.14999999999998</v>
      </c>
      <c r="R218" s="15">
        <f t="shared" si="30"/>
        <v>90</v>
      </c>
      <c r="S218" s="15">
        <v>8.6174000000000005E-5</v>
      </c>
      <c r="T218" s="15">
        <v>0.15</v>
      </c>
      <c r="U218" s="15" t="s">
        <v>70</v>
      </c>
      <c r="V218" s="15">
        <v>2.66</v>
      </c>
      <c r="W218" s="15" t="s">
        <v>551</v>
      </c>
      <c r="X218" s="15">
        <f t="shared" si="31"/>
        <v>2.6039336154059924</v>
      </c>
      <c r="Y218" s="15">
        <f t="shared" si="35"/>
        <v>4.9378568258724372E-5</v>
      </c>
    </row>
    <row r="219" spans="2:25" hidden="1" x14ac:dyDescent="0.4">
      <c r="B219" s="15">
        <v>8</v>
      </c>
      <c r="C219" s="15" t="s">
        <v>88</v>
      </c>
      <c r="D219" s="15" t="s">
        <v>315</v>
      </c>
      <c r="E219" s="15" t="s">
        <v>15</v>
      </c>
      <c r="F219" s="15" t="s">
        <v>16</v>
      </c>
      <c r="G219" s="15">
        <v>3</v>
      </c>
      <c r="H219" s="15">
        <v>2.2590000000000002E-3</v>
      </c>
      <c r="I219" s="15">
        <v>1.8069000000000002E-2</v>
      </c>
      <c r="J219" s="1">
        <f t="shared" si="36"/>
        <v>1</v>
      </c>
      <c r="K219" s="15">
        <f t="shared" si="37"/>
        <v>1.8069000000000002E-2</v>
      </c>
      <c r="L219" s="15">
        <f t="shared" si="38"/>
        <v>0</v>
      </c>
      <c r="M219" s="15">
        <v>1</v>
      </c>
      <c r="N219" s="16"/>
      <c r="O219" s="15">
        <f t="shared" si="32"/>
        <v>313.14999999999998</v>
      </c>
      <c r="P219" s="15">
        <f t="shared" ref="P219:P282" si="39">$H$11</f>
        <v>67</v>
      </c>
      <c r="Q219" s="15">
        <f t="shared" si="33"/>
        <v>323.14999999999998</v>
      </c>
      <c r="R219" s="15">
        <f t="shared" ref="R219:R282" si="40">$I$11</f>
        <v>90</v>
      </c>
      <c r="S219" s="15">
        <v>8.6174000000000005E-5</v>
      </c>
      <c r="T219" s="15">
        <v>0.15</v>
      </c>
      <c r="U219" s="15" t="s">
        <v>70</v>
      </c>
      <c r="V219" s="15">
        <v>2.66</v>
      </c>
      <c r="W219" s="15" t="s">
        <v>551</v>
      </c>
      <c r="X219" s="15">
        <f t="shared" ref="X219:X282" si="41">EXP((T219/S219)*(1/O219-1/Q219))*((R219/P219)^V219)</f>
        <v>2.6039336154059924</v>
      </c>
      <c r="Y219" s="15">
        <f t="shared" si="35"/>
        <v>3.9496297028193477E-4</v>
      </c>
    </row>
    <row r="220" spans="2:25" hidden="1" x14ac:dyDescent="0.4">
      <c r="B220" s="15">
        <v>8</v>
      </c>
      <c r="C220" s="15" t="s">
        <v>88</v>
      </c>
      <c r="D220" s="15" t="s">
        <v>58</v>
      </c>
      <c r="E220" s="15" t="s">
        <v>15</v>
      </c>
      <c r="F220" s="15" t="s">
        <v>16</v>
      </c>
      <c r="G220" s="15">
        <v>3</v>
      </c>
      <c r="H220" s="15">
        <v>2.2590000000000002E-3</v>
      </c>
      <c r="I220" s="15">
        <v>6.7759999999999999E-3</v>
      </c>
      <c r="J220" s="1">
        <f t="shared" si="36"/>
        <v>1</v>
      </c>
      <c r="K220" s="15">
        <f t="shared" si="37"/>
        <v>6.7759999999999999E-3</v>
      </c>
      <c r="L220" s="15">
        <f t="shared" si="38"/>
        <v>0</v>
      </c>
      <c r="M220" s="15">
        <v>1</v>
      </c>
      <c r="N220" s="16"/>
      <c r="O220" s="15">
        <f t="shared" si="32"/>
        <v>313.14999999999998</v>
      </c>
      <c r="P220" s="15">
        <f t="shared" si="39"/>
        <v>67</v>
      </c>
      <c r="Q220" s="15">
        <f t="shared" si="33"/>
        <v>323.14999999999998</v>
      </c>
      <c r="R220" s="15">
        <f t="shared" si="40"/>
        <v>90</v>
      </c>
      <c r="S220" s="15">
        <v>8.6174000000000005E-5</v>
      </c>
      <c r="T220" s="15">
        <v>0.15</v>
      </c>
      <c r="U220" s="15" t="s">
        <v>70</v>
      </c>
      <c r="V220" s="15">
        <v>2.66</v>
      </c>
      <c r="W220" s="15" t="s">
        <v>551</v>
      </c>
      <c r="X220" s="15">
        <f t="shared" si="41"/>
        <v>2.6039336154059924</v>
      </c>
      <c r="Y220" s="15">
        <f t="shared" si="35"/>
        <v>1.4811384618021971E-4</v>
      </c>
    </row>
    <row r="221" spans="2:25" hidden="1" x14ac:dyDescent="0.4">
      <c r="B221" s="15">
        <v>8</v>
      </c>
      <c r="C221" s="15" t="s">
        <v>88</v>
      </c>
      <c r="D221" s="15" t="s">
        <v>316</v>
      </c>
      <c r="E221" s="15" t="s">
        <v>15</v>
      </c>
      <c r="F221" s="15" t="s">
        <v>16</v>
      </c>
      <c r="G221" s="15">
        <v>1</v>
      </c>
      <c r="H221" s="15">
        <v>2.2590000000000002E-3</v>
      </c>
      <c r="I221" s="15">
        <v>6.7759999999999999E-3</v>
      </c>
      <c r="J221" s="1">
        <f t="shared" si="36"/>
        <v>1</v>
      </c>
      <c r="K221" s="15">
        <f t="shared" si="37"/>
        <v>6.7759999999999999E-3</v>
      </c>
      <c r="L221" s="15">
        <f t="shared" si="38"/>
        <v>0</v>
      </c>
      <c r="M221" s="15">
        <v>1</v>
      </c>
      <c r="N221" s="16"/>
      <c r="O221" s="15">
        <f t="shared" si="32"/>
        <v>313.14999999999998</v>
      </c>
      <c r="P221" s="15">
        <f t="shared" si="39"/>
        <v>67</v>
      </c>
      <c r="Q221" s="15">
        <f t="shared" si="33"/>
        <v>323.14999999999998</v>
      </c>
      <c r="R221" s="15">
        <f t="shared" si="40"/>
        <v>90</v>
      </c>
      <c r="S221" s="15">
        <v>8.6174000000000005E-5</v>
      </c>
      <c r="T221" s="15">
        <v>0.15</v>
      </c>
      <c r="U221" s="15" t="s">
        <v>70</v>
      </c>
      <c r="V221" s="15">
        <v>2.66</v>
      </c>
      <c r="W221" s="15" t="s">
        <v>551</v>
      </c>
      <c r="X221" s="15">
        <f t="shared" si="41"/>
        <v>2.6039336154059924</v>
      </c>
      <c r="Y221" s="15">
        <f t="shared" si="35"/>
        <v>1.4811384618021971E-4</v>
      </c>
    </row>
    <row r="222" spans="2:25" hidden="1" x14ac:dyDescent="0.4">
      <c r="B222" s="15">
        <v>8</v>
      </c>
      <c r="C222" s="15" t="s">
        <v>88</v>
      </c>
      <c r="D222" s="15" t="s">
        <v>317</v>
      </c>
      <c r="E222" s="15" t="s">
        <v>15</v>
      </c>
      <c r="F222" s="15" t="s">
        <v>16</v>
      </c>
      <c r="G222" s="15">
        <v>10</v>
      </c>
      <c r="H222" s="15">
        <v>2.2590000000000002E-3</v>
      </c>
      <c r="I222" s="15">
        <v>2.2590000000000002E-3</v>
      </c>
      <c r="J222" s="1">
        <f t="shared" si="36"/>
        <v>1</v>
      </c>
      <c r="K222" s="15">
        <f t="shared" si="37"/>
        <v>2.2590000000000002E-3</v>
      </c>
      <c r="L222" s="15">
        <f t="shared" si="38"/>
        <v>0</v>
      </c>
      <c r="M222" s="15">
        <v>1</v>
      </c>
      <c r="N222" s="16"/>
      <c r="O222" s="15">
        <f t="shared" si="32"/>
        <v>313.14999999999998</v>
      </c>
      <c r="P222" s="15">
        <f t="shared" si="39"/>
        <v>67</v>
      </c>
      <c r="Q222" s="15">
        <f t="shared" si="33"/>
        <v>323.14999999999998</v>
      </c>
      <c r="R222" s="15">
        <f t="shared" si="40"/>
        <v>90</v>
      </c>
      <c r="S222" s="15">
        <v>8.6174000000000005E-5</v>
      </c>
      <c r="T222" s="15">
        <v>0.15</v>
      </c>
      <c r="U222" s="15" t="s">
        <v>70</v>
      </c>
      <c r="V222" s="15">
        <v>2.66</v>
      </c>
      <c r="W222" s="15" t="s">
        <v>551</v>
      </c>
      <c r="X222" s="15">
        <f t="shared" si="41"/>
        <v>2.6039336154059924</v>
      </c>
      <c r="Y222" s="15">
        <f t="shared" si="35"/>
        <v>4.9378568258724372E-5</v>
      </c>
    </row>
    <row r="223" spans="2:25" hidden="1" x14ac:dyDescent="0.4">
      <c r="B223" s="15">
        <v>8</v>
      </c>
      <c r="C223" s="15" t="s">
        <v>88</v>
      </c>
      <c r="D223" s="15" t="s">
        <v>318</v>
      </c>
      <c r="E223" s="15" t="s">
        <v>15</v>
      </c>
      <c r="F223" s="15" t="s">
        <v>16</v>
      </c>
      <c r="G223" s="15">
        <v>1</v>
      </c>
      <c r="H223" s="15">
        <v>2.2590000000000002E-3</v>
      </c>
      <c r="I223" s="15">
        <v>2.2586999999999999E-2</v>
      </c>
      <c r="J223" s="1">
        <f t="shared" si="36"/>
        <v>1</v>
      </c>
      <c r="K223" s="15">
        <f t="shared" si="37"/>
        <v>2.2586999999999999E-2</v>
      </c>
      <c r="L223" s="15">
        <f t="shared" si="38"/>
        <v>0</v>
      </c>
      <c r="M223" s="15">
        <v>1</v>
      </c>
      <c r="N223" s="16"/>
      <c r="O223" s="15">
        <f t="shared" si="32"/>
        <v>313.14999999999998</v>
      </c>
      <c r="P223" s="15">
        <f t="shared" si="39"/>
        <v>67</v>
      </c>
      <c r="Q223" s="15">
        <f t="shared" si="33"/>
        <v>323.14999999999998</v>
      </c>
      <c r="R223" s="15">
        <f t="shared" si="40"/>
        <v>90</v>
      </c>
      <c r="S223" s="15">
        <v>8.6174000000000005E-5</v>
      </c>
      <c r="T223" s="15">
        <v>0.15</v>
      </c>
      <c r="U223" s="15" t="s">
        <v>70</v>
      </c>
      <c r="V223" s="15">
        <v>2.66</v>
      </c>
      <c r="W223" s="15" t="s">
        <v>551</v>
      </c>
      <c r="X223" s="15">
        <f t="shared" si="41"/>
        <v>2.6039336154059924</v>
      </c>
      <c r="Y223" s="15">
        <f t="shared" si="35"/>
        <v>4.9372010679938347E-4</v>
      </c>
    </row>
    <row r="224" spans="2:25" hidden="1" x14ac:dyDescent="0.4">
      <c r="B224" s="15">
        <v>8</v>
      </c>
      <c r="C224" s="15" t="s">
        <v>88</v>
      </c>
      <c r="D224" s="15" t="s">
        <v>55</v>
      </c>
      <c r="E224" s="15" t="s">
        <v>15</v>
      </c>
      <c r="F224" s="15" t="s">
        <v>16</v>
      </c>
      <c r="G224" s="15">
        <v>12</v>
      </c>
      <c r="H224" s="15">
        <v>2.2590000000000002E-3</v>
      </c>
      <c r="I224" s="15">
        <v>2.2590000000000002E-3</v>
      </c>
      <c r="J224" s="1">
        <f t="shared" si="36"/>
        <v>1</v>
      </c>
      <c r="K224" s="15">
        <f t="shared" si="37"/>
        <v>2.2590000000000002E-3</v>
      </c>
      <c r="L224" s="15">
        <f t="shared" si="38"/>
        <v>0</v>
      </c>
      <c r="M224" s="15">
        <v>1</v>
      </c>
      <c r="N224" s="16"/>
      <c r="O224" s="15">
        <f t="shared" si="32"/>
        <v>313.14999999999998</v>
      </c>
      <c r="P224" s="15">
        <f t="shared" si="39"/>
        <v>67</v>
      </c>
      <c r="Q224" s="15">
        <f t="shared" si="33"/>
        <v>323.14999999999998</v>
      </c>
      <c r="R224" s="15">
        <f t="shared" si="40"/>
        <v>90</v>
      </c>
      <c r="S224" s="15">
        <v>8.6174000000000005E-5</v>
      </c>
      <c r="T224" s="15">
        <v>0.15</v>
      </c>
      <c r="U224" s="15" t="s">
        <v>70</v>
      </c>
      <c r="V224" s="15">
        <v>2.66</v>
      </c>
      <c r="W224" s="15" t="s">
        <v>551</v>
      </c>
      <c r="X224" s="15">
        <f t="shared" si="41"/>
        <v>2.6039336154059924</v>
      </c>
      <c r="Y224" s="15">
        <f t="shared" si="35"/>
        <v>4.9378568258724372E-5</v>
      </c>
    </row>
    <row r="225" spans="2:25" hidden="1" x14ac:dyDescent="0.4">
      <c r="B225" s="15">
        <v>8</v>
      </c>
      <c r="C225" s="15" t="s">
        <v>88</v>
      </c>
      <c r="D225" s="15" t="s">
        <v>319</v>
      </c>
      <c r="E225" s="15" t="s">
        <v>15</v>
      </c>
      <c r="F225" s="15" t="s">
        <v>16</v>
      </c>
      <c r="G225" s="15">
        <v>1</v>
      </c>
      <c r="H225" s="15">
        <v>2.2590000000000002E-3</v>
      </c>
      <c r="I225" s="15">
        <v>2.7104E-2</v>
      </c>
      <c r="J225" s="1">
        <f t="shared" si="36"/>
        <v>1</v>
      </c>
      <c r="K225" s="15">
        <f t="shared" si="37"/>
        <v>2.7104E-2</v>
      </c>
      <c r="L225" s="15">
        <f t="shared" si="38"/>
        <v>0</v>
      </c>
      <c r="M225" s="15">
        <v>1</v>
      </c>
      <c r="N225" s="16"/>
      <c r="O225" s="15">
        <f t="shared" si="32"/>
        <v>313.14999999999998</v>
      </c>
      <c r="P225" s="15">
        <f t="shared" si="39"/>
        <v>67</v>
      </c>
      <c r="Q225" s="15">
        <f t="shared" si="33"/>
        <v>323.14999999999998</v>
      </c>
      <c r="R225" s="15">
        <f t="shared" si="40"/>
        <v>90</v>
      </c>
      <c r="S225" s="15">
        <v>8.6174000000000005E-5</v>
      </c>
      <c r="T225" s="15">
        <v>0.15</v>
      </c>
      <c r="U225" s="15" t="s">
        <v>70</v>
      </c>
      <c r="V225" s="15">
        <v>2.66</v>
      </c>
      <c r="W225" s="15" t="s">
        <v>551</v>
      </c>
      <c r="X225" s="15">
        <f t="shared" si="41"/>
        <v>2.6039336154059924</v>
      </c>
      <c r="Y225" s="15">
        <f t="shared" si="35"/>
        <v>5.9245538472087883E-4</v>
      </c>
    </row>
    <row r="226" spans="2:25" hidden="1" x14ac:dyDescent="0.4">
      <c r="B226" s="15">
        <v>8</v>
      </c>
      <c r="C226" s="15" t="s">
        <v>88</v>
      </c>
      <c r="D226" s="15" t="s">
        <v>320</v>
      </c>
      <c r="E226" s="15" t="s">
        <v>15</v>
      </c>
      <c r="F226" s="15" t="s">
        <v>16</v>
      </c>
      <c r="G226" s="15">
        <v>1</v>
      </c>
      <c r="H226" s="15">
        <v>2.2590000000000002E-3</v>
      </c>
      <c r="I226" s="15">
        <v>2.2590000000000002E-3</v>
      </c>
      <c r="J226" s="1">
        <f t="shared" si="36"/>
        <v>1</v>
      </c>
      <c r="K226" s="15">
        <f t="shared" si="37"/>
        <v>2.2590000000000002E-3</v>
      </c>
      <c r="L226" s="15">
        <f t="shared" si="38"/>
        <v>0</v>
      </c>
      <c r="M226" s="15">
        <v>1</v>
      </c>
      <c r="N226" s="16"/>
      <c r="O226" s="15">
        <f t="shared" si="32"/>
        <v>313.14999999999998</v>
      </c>
      <c r="P226" s="15">
        <f t="shared" si="39"/>
        <v>67</v>
      </c>
      <c r="Q226" s="15">
        <f t="shared" si="33"/>
        <v>323.14999999999998</v>
      </c>
      <c r="R226" s="15">
        <f t="shared" si="40"/>
        <v>90</v>
      </c>
      <c r="S226" s="15">
        <v>8.6174000000000005E-5</v>
      </c>
      <c r="T226" s="15">
        <v>0.15</v>
      </c>
      <c r="U226" s="15" t="s">
        <v>70</v>
      </c>
      <c r="V226" s="15">
        <v>2.66</v>
      </c>
      <c r="W226" s="15" t="s">
        <v>551</v>
      </c>
      <c r="X226" s="15">
        <f t="shared" si="41"/>
        <v>2.6039336154059924</v>
      </c>
      <c r="Y226" s="15">
        <f t="shared" si="35"/>
        <v>4.9378568258724372E-5</v>
      </c>
    </row>
    <row r="227" spans="2:25" hidden="1" x14ac:dyDescent="0.4">
      <c r="B227" s="15">
        <v>8</v>
      </c>
      <c r="C227" s="15" t="s">
        <v>88</v>
      </c>
      <c r="D227" s="15" t="s">
        <v>321</v>
      </c>
      <c r="E227" s="15" t="s">
        <v>15</v>
      </c>
      <c r="F227" s="15" t="s">
        <v>16</v>
      </c>
      <c r="G227" s="15">
        <v>1</v>
      </c>
      <c r="H227" s="15">
        <v>2.2590000000000002E-3</v>
      </c>
      <c r="I227" s="15">
        <v>2.2590000000000002E-3</v>
      </c>
      <c r="J227" s="1">
        <f t="shared" si="36"/>
        <v>1</v>
      </c>
      <c r="K227" s="15">
        <f t="shared" si="37"/>
        <v>2.2590000000000002E-3</v>
      </c>
      <c r="L227" s="15">
        <f t="shared" si="38"/>
        <v>0</v>
      </c>
      <c r="M227" s="15">
        <v>1</v>
      </c>
      <c r="N227" s="16"/>
      <c r="O227" s="15">
        <f t="shared" si="32"/>
        <v>313.14999999999998</v>
      </c>
      <c r="P227" s="15">
        <f t="shared" si="39"/>
        <v>67</v>
      </c>
      <c r="Q227" s="15">
        <f t="shared" si="33"/>
        <v>323.14999999999998</v>
      </c>
      <c r="R227" s="15">
        <f t="shared" si="40"/>
        <v>90</v>
      </c>
      <c r="S227" s="15">
        <v>8.6174000000000005E-5</v>
      </c>
      <c r="T227" s="15">
        <v>0.15</v>
      </c>
      <c r="U227" s="15" t="s">
        <v>70</v>
      </c>
      <c r="V227" s="15">
        <v>2.66</v>
      </c>
      <c r="W227" s="15" t="s">
        <v>551</v>
      </c>
      <c r="X227" s="15">
        <f t="shared" si="41"/>
        <v>2.6039336154059924</v>
      </c>
      <c r="Y227" s="15">
        <f t="shared" si="35"/>
        <v>4.9378568258724372E-5</v>
      </c>
    </row>
    <row r="228" spans="2:25" hidden="1" x14ac:dyDescent="0.4">
      <c r="B228" s="15">
        <v>8</v>
      </c>
      <c r="C228" s="15" t="s">
        <v>88</v>
      </c>
      <c r="D228" s="15" t="s">
        <v>315</v>
      </c>
      <c r="E228" s="15" t="s">
        <v>15</v>
      </c>
      <c r="F228" s="15" t="s">
        <v>16</v>
      </c>
      <c r="G228" s="15">
        <v>2</v>
      </c>
      <c r="H228" s="15">
        <v>2.2590000000000002E-3</v>
      </c>
      <c r="I228" s="15">
        <v>2.2590000000000002E-3</v>
      </c>
      <c r="J228" s="1">
        <f t="shared" si="36"/>
        <v>1</v>
      </c>
      <c r="K228" s="15">
        <f t="shared" si="37"/>
        <v>2.2590000000000002E-3</v>
      </c>
      <c r="L228" s="15">
        <f t="shared" si="38"/>
        <v>0</v>
      </c>
      <c r="M228" s="15">
        <v>1</v>
      </c>
      <c r="N228" s="16"/>
      <c r="O228" s="15">
        <f t="shared" si="32"/>
        <v>313.14999999999998</v>
      </c>
      <c r="P228" s="15">
        <f t="shared" si="39"/>
        <v>67</v>
      </c>
      <c r="Q228" s="15">
        <f t="shared" si="33"/>
        <v>323.14999999999998</v>
      </c>
      <c r="R228" s="15">
        <f t="shared" si="40"/>
        <v>90</v>
      </c>
      <c r="S228" s="15">
        <v>8.6174000000000005E-5</v>
      </c>
      <c r="T228" s="15">
        <v>0.15</v>
      </c>
      <c r="U228" s="15" t="s">
        <v>70</v>
      </c>
      <c r="V228" s="15">
        <v>2.66</v>
      </c>
      <c r="W228" s="15" t="s">
        <v>551</v>
      </c>
      <c r="X228" s="15">
        <f t="shared" si="41"/>
        <v>2.6039336154059924</v>
      </c>
      <c r="Y228" s="15">
        <f t="shared" si="35"/>
        <v>4.9378568258724372E-5</v>
      </c>
    </row>
    <row r="229" spans="2:25" hidden="1" x14ac:dyDescent="0.4">
      <c r="B229" s="15">
        <v>8</v>
      </c>
      <c r="C229" s="15" t="s">
        <v>88</v>
      </c>
      <c r="D229" s="15" t="s">
        <v>322</v>
      </c>
      <c r="E229" s="15" t="s">
        <v>15</v>
      </c>
      <c r="F229" s="15" t="s">
        <v>16</v>
      </c>
      <c r="G229" s="15">
        <v>4</v>
      </c>
      <c r="H229" s="15">
        <v>2.9510000000000001E-3</v>
      </c>
      <c r="I229" s="15">
        <v>5.901E-3</v>
      </c>
      <c r="J229" s="1">
        <f t="shared" si="36"/>
        <v>1</v>
      </c>
      <c r="K229" s="15">
        <f t="shared" si="37"/>
        <v>5.901E-3</v>
      </c>
      <c r="L229" s="15">
        <f t="shared" si="38"/>
        <v>0</v>
      </c>
      <c r="M229" s="15">
        <v>1</v>
      </c>
      <c r="N229" s="16"/>
      <c r="O229" s="15">
        <f t="shared" si="32"/>
        <v>313.14999999999998</v>
      </c>
      <c r="P229" s="15">
        <f t="shared" si="39"/>
        <v>67</v>
      </c>
      <c r="Q229" s="15">
        <f t="shared" si="33"/>
        <v>323.14999999999998</v>
      </c>
      <c r="R229" s="15">
        <f t="shared" si="40"/>
        <v>90</v>
      </c>
      <c r="S229" s="15">
        <v>8.6174000000000005E-5</v>
      </c>
      <c r="T229" s="15">
        <v>0.15</v>
      </c>
      <c r="U229" s="15" t="s">
        <v>70</v>
      </c>
      <c r="V229" s="15">
        <v>2.66</v>
      </c>
      <c r="W229" s="15" t="s">
        <v>551</v>
      </c>
      <c r="X229" s="15">
        <f t="shared" si="41"/>
        <v>2.6039336154059924</v>
      </c>
      <c r="Y229" s="15">
        <f t="shared" si="35"/>
        <v>1.2898757472099711E-4</v>
      </c>
    </row>
    <row r="230" spans="2:25" hidden="1" x14ac:dyDescent="0.4">
      <c r="B230" s="15">
        <v>8</v>
      </c>
      <c r="C230" s="15" t="s">
        <v>88</v>
      </c>
      <c r="D230" s="15" t="s">
        <v>323</v>
      </c>
      <c r="E230" s="15" t="s">
        <v>15</v>
      </c>
      <c r="F230" s="15" t="s">
        <v>16</v>
      </c>
      <c r="G230" s="15">
        <v>1</v>
      </c>
      <c r="H230" s="15">
        <v>2.2590000000000002E-3</v>
      </c>
      <c r="I230" s="15">
        <v>9.0349999999999996E-3</v>
      </c>
      <c r="J230" s="1">
        <f t="shared" si="36"/>
        <v>1</v>
      </c>
      <c r="K230" s="15">
        <f t="shared" si="37"/>
        <v>9.0349999999999996E-3</v>
      </c>
      <c r="L230" s="15">
        <f t="shared" si="38"/>
        <v>0</v>
      </c>
      <c r="M230" s="15">
        <v>1</v>
      </c>
      <c r="N230" s="16"/>
      <c r="O230" s="15">
        <f t="shared" si="32"/>
        <v>313.14999999999998</v>
      </c>
      <c r="P230" s="15">
        <f t="shared" si="39"/>
        <v>67</v>
      </c>
      <c r="Q230" s="15">
        <f t="shared" si="33"/>
        <v>323.14999999999998</v>
      </c>
      <c r="R230" s="15">
        <f t="shared" si="40"/>
        <v>90</v>
      </c>
      <c r="S230" s="15">
        <v>8.6174000000000005E-5</v>
      </c>
      <c r="T230" s="15">
        <v>0.15</v>
      </c>
      <c r="U230" s="15" t="s">
        <v>70</v>
      </c>
      <c r="V230" s="15">
        <v>2.66</v>
      </c>
      <c r="W230" s="15" t="s">
        <v>551</v>
      </c>
      <c r="X230" s="15">
        <f t="shared" si="41"/>
        <v>2.6039336154059924</v>
      </c>
      <c r="Y230" s="15">
        <f t="shared" si="35"/>
        <v>1.9749241443894406E-4</v>
      </c>
    </row>
    <row r="231" spans="2:25" hidden="1" x14ac:dyDescent="0.4">
      <c r="B231" s="15">
        <v>8</v>
      </c>
      <c r="C231" s="15" t="s">
        <v>88</v>
      </c>
      <c r="D231" s="15" t="s">
        <v>324</v>
      </c>
      <c r="E231" s="15" t="s">
        <v>15</v>
      </c>
      <c r="F231" s="15" t="s">
        <v>16</v>
      </c>
      <c r="G231" s="15">
        <v>1</v>
      </c>
      <c r="H231" s="15">
        <v>2.2590000000000002E-3</v>
      </c>
      <c r="I231" s="15">
        <v>2.2590000000000002E-3</v>
      </c>
      <c r="J231" s="1">
        <f t="shared" si="36"/>
        <v>1</v>
      </c>
      <c r="K231" s="15">
        <f t="shared" si="37"/>
        <v>2.2590000000000002E-3</v>
      </c>
      <c r="L231" s="15">
        <f t="shared" si="38"/>
        <v>0</v>
      </c>
      <c r="M231" s="15">
        <v>1</v>
      </c>
      <c r="N231" s="16"/>
      <c r="O231" s="15">
        <f t="shared" ref="O231:O294" si="42">$H$9+273.15</f>
        <v>313.14999999999998</v>
      </c>
      <c r="P231" s="15">
        <f t="shared" si="39"/>
        <v>67</v>
      </c>
      <c r="Q231" s="15">
        <f t="shared" ref="Q231:Q294" si="43">$I$9+273.15</f>
        <v>323.14999999999998</v>
      </c>
      <c r="R231" s="15">
        <f t="shared" si="40"/>
        <v>90</v>
      </c>
      <c r="S231" s="15">
        <v>8.6174000000000005E-5</v>
      </c>
      <c r="T231" s="15">
        <v>0.15</v>
      </c>
      <c r="U231" s="15" t="s">
        <v>70</v>
      </c>
      <c r="V231" s="15">
        <v>2.66</v>
      </c>
      <c r="W231" s="15" t="s">
        <v>551</v>
      </c>
      <c r="X231" s="15">
        <f t="shared" si="41"/>
        <v>2.6039336154059924</v>
      </c>
      <c r="Y231" s="15">
        <f t="shared" ref="Y231:Y250" si="44">(K231/$K$18)*X231</f>
        <v>4.9378568258724372E-5</v>
      </c>
    </row>
    <row r="232" spans="2:25" hidden="1" x14ac:dyDescent="0.4">
      <c r="B232" s="15">
        <v>8</v>
      </c>
      <c r="C232" s="15" t="s">
        <v>88</v>
      </c>
      <c r="D232" s="15" t="s">
        <v>325</v>
      </c>
      <c r="E232" s="15" t="s">
        <v>15</v>
      </c>
      <c r="F232" s="15" t="s">
        <v>16</v>
      </c>
      <c r="G232" s="15">
        <v>1</v>
      </c>
      <c r="H232" s="15">
        <v>2.2590000000000002E-3</v>
      </c>
      <c r="I232" s="15">
        <v>2.2590000000000002E-3</v>
      </c>
      <c r="J232" s="1">
        <f t="shared" si="36"/>
        <v>1</v>
      </c>
      <c r="K232" s="15">
        <f t="shared" si="37"/>
        <v>2.2590000000000002E-3</v>
      </c>
      <c r="L232" s="15">
        <f t="shared" si="38"/>
        <v>0</v>
      </c>
      <c r="M232" s="15">
        <v>1</v>
      </c>
      <c r="N232" s="16"/>
      <c r="O232" s="15">
        <f t="shared" si="42"/>
        <v>313.14999999999998</v>
      </c>
      <c r="P232" s="15">
        <f t="shared" si="39"/>
        <v>67</v>
      </c>
      <c r="Q232" s="15">
        <f t="shared" si="43"/>
        <v>323.14999999999998</v>
      </c>
      <c r="R232" s="15">
        <f t="shared" si="40"/>
        <v>90</v>
      </c>
      <c r="S232" s="15">
        <v>8.6174000000000005E-5</v>
      </c>
      <c r="T232" s="15">
        <v>0.15</v>
      </c>
      <c r="U232" s="15" t="s">
        <v>70</v>
      </c>
      <c r="V232" s="15">
        <v>2.66</v>
      </c>
      <c r="W232" s="15" t="s">
        <v>551</v>
      </c>
      <c r="X232" s="15">
        <f t="shared" si="41"/>
        <v>2.6039336154059924</v>
      </c>
      <c r="Y232" s="15">
        <f t="shared" si="44"/>
        <v>4.9378568258724372E-5</v>
      </c>
    </row>
    <row r="233" spans="2:25" hidden="1" x14ac:dyDescent="0.4">
      <c r="B233" s="15">
        <v>8</v>
      </c>
      <c r="C233" s="15" t="s">
        <v>88</v>
      </c>
      <c r="D233" s="15" t="s">
        <v>326</v>
      </c>
      <c r="E233" s="15" t="s">
        <v>15</v>
      </c>
      <c r="F233" s="15" t="s">
        <v>16</v>
      </c>
      <c r="G233" s="15">
        <v>1</v>
      </c>
      <c r="H233" s="15">
        <v>2.2590000000000002E-3</v>
      </c>
      <c r="I233" s="15">
        <v>2.2590000000000002E-3</v>
      </c>
      <c r="J233" s="1">
        <f t="shared" si="36"/>
        <v>1</v>
      </c>
      <c r="K233" s="15">
        <f t="shared" si="37"/>
        <v>2.2590000000000002E-3</v>
      </c>
      <c r="L233" s="15">
        <f t="shared" si="38"/>
        <v>0</v>
      </c>
      <c r="M233" s="15">
        <v>1</v>
      </c>
      <c r="N233" s="16"/>
      <c r="O233" s="15">
        <f t="shared" si="42"/>
        <v>313.14999999999998</v>
      </c>
      <c r="P233" s="15">
        <f t="shared" si="39"/>
        <v>67</v>
      </c>
      <c r="Q233" s="15">
        <f t="shared" si="43"/>
        <v>323.14999999999998</v>
      </c>
      <c r="R233" s="15">
        <f t="shared" si="40"/>
        <v>90</v>
      </c>
      <c r="S233" s="15">
        <v>8.6174000000000005E-5</v>
      </c>
      <c r="T233" s="15">
        <v>0.15</v>
      </c>
      <c r="U233" s="15" t="s">
        <v>70</v>
      </c>
      <c r="V233" s="15">
        <v>2.66</v>
      </c>
      <c r="W233" s="15" t="s">
        <v>551</v>
      </c>
      <c r="X233" s="15">
        <f t="shared" si="41"/>
        <v>2.6039336154059924</v>
      </c>
      <c r="Y233" s="15">
        <f t="shared" si="44"/>
        <v>4.9378568258724372E-5</v>
      </c>
    </row>
    <row r="234" spans="2:25" hidden="1" x14ac:dyDescent="0.4">
      <c r="B234" s="15">
        <v>8</v>
      </c>
      <c r="C234" s="15" t="s">
        <v>88</v>
      </c>
      <c r="D234" s="15" t="s">
        <v>327</v>
      </c>
      <c r="E234" s="15" t="s">
        <v>15</v>
      </c>
      <c r="F234" s="15" t="s">
        <v>16</v>
      </c>
      <c r="G234" s="15">
        <v>3</v>
      </c>
      <c r="H234" s="15">
        <v>2.2590000000000002E-3</v>
      </c>
      <c r="I234" s="15">
        <v>2.2590000000000002E-3</v>
      </c>
      <c r="J234" s="1">
        <f t="shared" si="36"/>
        <v>1</v>
      </c>
      <c r="K234" s="15">
        <f t="shared" si="37"/>
        <v>2.2590000000000002E-3</v>
      </c>
      <c r="L234" s="15">
        <f t="shared" si="38"/>
        <v>0</v>
      </c>
      <c r="M234" s="15">
        <v>1</v>
      </c>
      <c r="N234" s="16"/>
      <c r="O234" s="15">
        <f t="shared" si="42"/>
        <v>313.14999999999998</v>
      </c>
      <c r="P234" s="15">
        <f t="shared" si="39"/>
        <v>67</v>
      </c>
      <c r="Q234" s="15">
        <f t="shared" si="43"/>
        <v>323.14999999999998</v>
      </c>
      <c r="R234" s="15">
        <f t="shared" si="40"/>
        <v>90</v>
      </c>
      <c r="S234" s="15">
        <v>8.6174000000000005E-5</v>
      </c>
      <c r="T234" s="15">
        <v>0.15</v>
      </c>
      <c r="U234" s="15" t="s">
        <v>70</v>
      </c>
      <c r="V234" s="15">
        <v>2.66</v>
      </c>
      <c r="W234" s="15" t="s">
        <v>551</v>
      </c>
      <c r="X234" s="15">
        <f t="shared" si="41"/>
        <v>2.6039336154059924</v>
      </c>
      <c r="Y234" s="15">
        <f t="shared" si="44"/>
        <v>4.9378568258724372E-5</v>
      </c>
    </row>
    <row r="235" spans="2:25" hidden="1" x14ac:dyDescent="0.4">
      <c r="B235" s="15">
        <v>8</v>
      </c>
      <c r="C235" s="15" t="s">
        <v>88</v>
      </c>
      <c r="D235" s="15" t="s">
        <v>328</v>
      </c>
      <c r="E235" s="15" t="s">
        <v>15</v>
      </c>
      <c r="F235" s="15" t="s">
        <v>16</v>
      </c>
      <c r="G235" s="15">
        <v>1</v>
      </c>
      <c r="H235" s="15">
        <v>2.7049999999999999E-3</v>
      </c>
      <c r="I235" s="15">
        <v>8.1139999999999997E-3</v>
      </c>
      <c r="J235" s="1">
        <f t="shared" si="36"/>
        <v>1</v>
      </c>
      <c r="K235" s="15">
        <f t="shared" si="37"/>
        <v>8.1139999999999997E-3</v>
      </c>
      <c r="L235" s="15">
        <f t="shared" si="38"/>
        <v>0</v>
      </c>
      <c r="M235" s="15">
        <v>1</v>
      </c>
      <c r="N235" s="16"/>
      <c r="O235" s="15">
        <f t="shared" si="42"/>
        <v>313.14999999999998</v>
      </c>
      <c r="P235" s="15">
        <f t="shared" si="39"/>
        <v>67</v>
      </c>
      <c r="Q235" s="15">
        <f t="shared" si="43"/>
        <v>323.14999999999998</v>
      </c>
      <c r="R235" s="15">
        <f t="shared" si="40"/>
        <v>90</v>
      </c>
      <c r="S235" s="15">
        <v>8.6174000000000005E-5</v>
      </c>
      <c r="T235" s="15">
        <v>0.15</v>
      </c>
      <c r="U235" s="15" t="s">
        <v>70</v>
      </c>
      <c r="V235" s="15">
        <v>2.66</v>
      </c>
      <c r="W235" s="15" t="s">
        <v>551</v>
      </c>
      <c r="X235" s="15">
        <f t="shared" si="41"/>
        <v>2.6039336154059924</v>
      </c>
      <c r="Y235" s="15">
        <f t="shared" si="44"/>
        <v>1.7736064756586521E-4</v>
      </c>
    </row>
    <row r="236" spans="2:25" hidden="1" x14ac:dyDescent="0.4">
      <c r="B236" s="15">
        <v>8</v>
      </c>
      <c r="C236" s="15" t="s">
        <v>88</v>
      </c>
      <c r="D236" s="15" t="s">
        <v>329</v>
      </c>
      <c r="E236" s="15" t="s">
        <v>15</v>
      </c>
      <c r="F236" s="15" t="s">
        <v>16</v>
      </c>
      <c r="G236" s="15">
        <v>1</v>
      </c>
      <c r="H236" s="15">
        <v>2.2590000000000002E-3</v>
      </c>
      <c r="I236" s="15">
        <v>2.2590000000000002E-3</v>
      </c>
      <c r="J236" s="1">
        <f t="shared" si="36"/>
        <v>1</v>
      </c>
      <c r="K236" s="15">
        <f t="shared" si="37"/>
        <v>2.2590000000000002E-3</v>
      </c>
      <c r="L236" s="15">
        <f t="shared" si="38"/>
        <v>0</v>
      </c>
      <c r="M236" s="15">
        <v>1</v>
      </c>
      <c r="N236" s="16"/>
      <c r="O236" s="15">
        <f t="shared" si="42"/>
        <v>313.14999999999998</v>
      </c>
      <c r="P236" s="15">
        <f t="shared" si="39"/>
        <v>67</v>
      </c>
      <c r="Q236" s="15">
        <f t="shared" si="43"/>
        <v>323.14999999999998</v>
      </c>
      <c r="R236" s="15">
        <f t="shared" si="40"/>
        <v>90</v>
      </c>
      <c r="S236" s="15">
        <v>8.6174000000000005E-5</v>
      </c>
      <c r="T236" s="15">
        <v>0.15</v>
      </c>
      <c r="U236" s="15" t="s">
        <v>70</v>
      </c>
      <c r="V236" s="15">
        <v>2.66</v>
      </c>
      <c r="W236" s="15" t="s">
        <v>551</v>
      </c>
      <c r="X236" s="15">
        <f t="shared" si="41"/>
        <v>2.6039336154059924</v>
      </c>
      <c r="Y236" s="15">
        <f t="shared" si="44"/>
        <v>4.9378568258724372E-5</v>
      </c>
    </row>
    <row r="237" spans="2:25" hidden="1" x14ac:dyDescent="0.4">
      <c r="B237" s="15">
        <v>8</v>
      </c>
      <c r="C237" s="15" t="s">
        <v>88</v>
      </c>
      <c r="D237" s="15" t="s">
        <v>330</v>
      </c>
      <c r="E237" s="15" t="s">
        <v>15</v>
      </c>
      <c r="F237" s="15" t="s">
        <v>16</v>
      </c>
      <c r="G237" s="15">
        <v>2</v>
      </c>
      <c r="H237" s="15">
        <v>2.2590000000000002E-3</v>
      </c>
      <c r="I237" s="15">
        <v>2.2590000000000002E-3</v>
      </c>
      <c r="J237" s="1">
        <f t="shared" si="36"/>
        <v>1</v>
      </c>
      <c r="K237" s="15">
        <f t="shared" si="37"/>
        <v>2.2590000000000002E-3</v>
      </c>
      <c r="L237" s="15">
        <f t="shared" si="38"/>
        <v>0</v>
      </c>
      <c r="M237" s="15">
        <v>1</v>
      </c>
      <c r="N237" s="16"/>
      <c r="O237" s="15">
        <f t="shared" si="42"/>
        <v>313.14999999999998</v>
      </c>
      <c r="P237" s="15">
        <f t="shared" si="39"/>
        <v>67</v>
      </c>
      <c r="Q237" s="15">
        <f t="shared" si="43"/>
        <v>323.14999999999998</v>
      </c>
      <c r="R237" s="15">
        <f t="shared" si="40"/>
        <v>90</v>
      </c>
      <c r="S237" s="15">
        <v>8.6174000000000005E-5</v>
      </c>
      <c r="T237" s="15">
        <v>0.15</v>
      </c>
      <c r="U237" s="15" t="s">
        <v>70</v>
      </c>
      <c r="V237" s="15">
        <v>2.66</v>
      </c>
      <c r="W237" s="15" t="s">
        <v>551</v>
      </c>
      <c r="X237" s="15">
        <f t="shared" si="41"/>
        <v>2.6039336154059924</v>
      </c>
      <c r="Y237" s="15">
        <f t="shared" si="44"/>
        <v>4.9378568258724372E-5</v>
      </c>
    </row>
    <row r="238" spans="2:25" hidden="1" x14ac:dyDescent="0.4">
      <c r="B238" s="15">
        <v>8</v>
      </c>
      <c r="C238" s="15" t="s">
        <v>88</v>
      </c>
      <c r="D238" s="15" t="s">
        <v>311</v>
      </c>
      <c r="E238" s="15" t="s">
        <v>15</v>
      </c>
      <c r="F238" s="15" t="s">
        <v>16</v>
      </c>
      <c r="G238" s="15">
        <v>1</v>
      </c>
      <c r="H238" s="15">
        <v>2.2590000000000002E-3</v>
      </c>
      <c r="I238" s="15">
        <v>4.5170000000000002E-3</v>
      </c>
      <c r="J238" s="1">
        <f t="shared" si="36"/>
        <v>1</v>
      </c>
      <c r="K238" s="15">
        <f t="shared" si="37"/>
        <v>4.5170000000000002E-3</v>
      </c>
      <c r="L238" s="15">
        <f t="shared" si="38"/>
        <v>0</v>
      </c>
      <c r="M238" s="15">
        <v>1</v>
      </c>
      <c r="N238" s="16"/>
      <c r="O238" s="15">
        <f t="shared" si="42"/>
        <v>313.14999999999998</v>
      </c>
      <c r="P238" s="15">
        <f t="shared" si="39"/>
        <v>67</v>
      </c>
      <c r="Q238" s="15">
        <f t="shared" si="43"/>
        <v>323.14999999999998</v>
      </c>
      <c r="R238" s="15">
        <f t="shared" si="40"/>
        <v>90</v>
      </c>
      <c r="S238" s="15">
        <v>8.6174000000000005E-5</v>
      </c>
      <c r="T238" s="15">
        <v>0.15</v>
      </c>
      <c r="U238" s="15" t="s">
        <v>70</v>
      </c>
      <c r="V238" s="15">
        <v>2.66</v>
      </c>
      <c r="W238" s="15" t="s">
        <v>551</v>
      </c>
      <c r="X238" s="15">
        <f t="shared" si="41"/>
        <v>2.6039336154059924</v>
      </c>
      <c r="Y238" s="15">
        <f t="shared" si="44"/>
        <v>9.8735277921495343E-5</v>
      </c>
    </row>
    <row r="239" spans="2:25" hidden="1" x14ac:dyDescent="0.4">
      <c r="B239" s="15">
        <v>8</v>
      </c>
      <c r="C239" s="15" t="s">
        <v>88</v>
      </c>
      <c r="D239" s="15" t="s">
        <v>331</v>
      </c>
      <c r="E239" s="15" t="s">
        <v>15</v>
      </c>
      <c r="F239" s="15" t="s">
        <v>16</v>
      </c>
      <c r="G239" s="15">
        <v>1</v>
      </c>
      <c r="H239" s="15">
        <v>2.2590000000000002E-3</v>
      </c>
      <c r="I239" s="15">
        <v>2.2590000000000002E-3</v>
      </c>
      <c r="J239" s="1">
        <f t="shared" si="36"/>
        <v>1</v>
      </c>
      <c r="K239" s="15">
        <f t="shared" si="37"/>
        <v>2.2590000000000002E-3</v>
      </c>
      <c r="L239" s="15">
        <f t="shared" si="38"/>
        <v>0</v>
      </c>
      <c r="M239" s="15">
        <v>1</v>
      </c>
      <c r="N239" s="16"/>
      <c r="O239" s="15">
        <f t="shared" si="42"/>
        <v>313.14999999999998</v>
      </c>
      <c r="P239" s="15">
        <f t="shared" si="39"/>
        <v>67</v>
      </c>
      <c r="Q239" s="15">
        <f t="shared" si="43"/>
        <v>323.14999999999998</v>
      </c>
      <c r="R239" s="15">
        <f t="shared" si="40"/>
        <v>90</v>
      </c>
      <c r="S239" s="15">
        <v>8.6174000000000005E-5</v>
      </c>
      <c r="T239" s="15">
        <v>0.15</v>
      </c>
      <c r="U239" s="15" t="s">
        <v>70</v>
      </c>
      <c r="V239" s="15">
        <v>2.66</v>
      </c>
      <c r="W239" s="15" t="s">
        <v>551</v>
      </c>
      <c r="X239" s="15">
        <f t="shared" si="41"/>
        <v>2.6039336154059924</v>
      </c>
      <c r="Y239" s="15">
        <f t="shared" si="44"/>
        <v>4.9378568258724372E-5</v>
      </c>
    </row>
    <row r="240" spans="2:25" hidden="1" x14ac:dyDescent="0.4">
      <c r="B240" s="15">
        <v>8</v>
      </c>
      <c r="C240" s="15" t="s">
        <v>88</v>
      </c>
      <c r="D240" s="15" t="s">
        <v>332</v>
      </c>
      <c r="E240" s="15" t="s">
        <v>15</v>
      </c>
      <c r="F240" s="15" t="s">
        <v>16</v>
      </c>
      <c r="G240" s="15">
        <v>1</v>
      </c>
      <c r="H240" s="15">
        <v>2.2590000000000002E-3</v>
      </c>
      <c r="I240" s="15">
        <v>2.2590000000000002E-3</v>
      </c>
      <c r="J240" s="1">
        <f t="shared" si="36"/>
        <v>1</v>
      </c>
      <c r="K240" s="15">
        <f t="shared" si="37"/>
        <v>2.2590000000000002E-3</v>
      </c>
      <c r="L240" s="15">
        <f t="shared" si="38"/>
        <v>0</v>
      </c>
      <c r="M240" s="15">
        <v>1</v>
      </c>
      <c r="N240" s="16"/>
      <c r="O240" s="15">
        <f t="shared" si="42"/>
        <v>313.14999999999998</v>
      </c>
      <c r="P240" s="15">
        <f t="shared" si="39"/>
        <v>67</v>
      </c>
      <c r="Q240" s="15">
        <f t="shared" si="43"/>
        <v>323.14999999999998</v>
      </c>
      <c r="R240" s="15">
        <f t="shared" si="40"/>
        <v>90</v>
      </c>
      <c r="S240" s="15">
        <v>8.6174000000000005E-5</v>
      </c>
      <c r="T240" s="15">
        <v>0.15</v>
      </c>
      <c r="U240" s="15" t="s">
        <v>70</v>
      </c>
      <c r="V240" s="15">
        <v>2.66</v>
      </c>
      <c r="W240" s="15" t="s">
        <v>551</v>
      </c>
      <c r="X240" s="15">
        <f t="shared" si="41"/>
        <v>2.6039336154059924</v>
      </c>
      <c r="Y240" s="15">
        <f t="shared" si="44"/>
        <v>4.9378568258724372E-5</v>
      </c>
    </row>
    <row r="241" spans="2:25" hidden="1" x14ac:dyDescent="0.4">
      <c r="B241" s="15">
        <v>8</v>
      </c>
      <c r="C241" s="15" t="s">
        <v>88</v>
      </c>
      <c r="D241" s="15" t="s">
        <v>333</v>
      </c>
      <c r="E241" s="15" t="s">
        <v>15</v>
      </c>
      <c r="F241" s="15" t="s">
        <v>16</v>
      </c>
      <c r="G241" s="15">
        <v>1</v>
      </c>
      <c r="H241" s="15">
        <v>2.2590000000000002E-3</v>
      </c>
      <c r="I241" s="15">
        <v>2.2590000000000002E-3</v>
      </c>
      <c r="J241" s="1">
        <f t="shared" si="36"/>
        <v>1</v>
      </c>
      <c r="K241" s="15">
        <f t="shared" si="37"/>
        <v>2.2590000000000002E-3</v>
      </c>
      <c r="L241" s="15">
        <f t="shared" si="38"/>
        <v>0</v>
      </c>
      <c r="M241" s="15">
        <v>1</v>
      </c>
      <c r="N241" s="16"/>
      <c r="O241" s="15">
        <f t="shared" si="42"/>
        <v>313.14999999999998</v>
      </c>
      <c r="P241" s="15">
        <f t="shared" si="39"/>
        <v>67</v>
      </c>
      <c r="Q241" s="15">
        <f t="shared" si="43"/>
        <v>323.14999999999998</v>
      </c>
      <c r="R241" s="15">
        <f t="shared" si="40"/>
        <v>90</v>
      </c>
      <c r="S241" s="15">
        <v>8.6174000000000005E-5</v>
      </c>
      <c r="T241" s="15">
        <v>0.15</v>
      </c>
      <c r="U241" s="15" t="s">
        <v>70</v>
      </c>
      <c r="V241" s="15">
        <v>2.66</v>
      </c>
      <c r="W241" s="15" t="s">
        <v>551</v>
      </c>
      <c r="X241" s="15">
        <f t="shared" si="41"/>
        <v>2.6039336154059924</v>
      </c>
      <c r="Y241" s="15">
        <f t="shared" si="44"/>
        <v>4.9378568258724372E-5</v>
      </c>
    </row>
    <row r="242" spans="2:25" hidden="1" x14ac:dyDescent="0.4">
      <c r="B242" s="15">
        <v>8</v>
      </c>
      <c r="C242" s="15" t="s">
        <v>88</v>
      </c>
      <c r="D242" s="15" t="s">
        <v>334</v>
      </c>
      <c r="E242" s="15" t="s">
        <v>15</v>
      </c>
      <c r="F242" s="15" t="s">
        <v>16</v>
      </c>
      <c r="G242" s="15">
        <v>1</v>
      </c>
      <c r="H242" s="15">
        <v>2.2590000000000002E-3</v>
      </c>
      <c r="I242" s="15">
        <v>2.2590000000000002E-3</v>
      </c>
      <c r="J242" s="1">
        <f t="shared" si="36"/>
        <v>1</v>
      </c>
      <c r="K242" s="15">
        <f t="shared" si="37"/>
        <v>2.2590000000000002E-3</v>
      </c>
      <c r="L242" s="15">
        <f t="shared" si="38"/>
        <v>0</v>
      </c>
      <c r="M242" s="15">
        <v>1</v>
      </c>
      <c r="N242" s="16"/>
      <c r="O242" s="15">
        <f t="shared" si="42"/>
        <v>313.14999999999998</v>
      </c>
      <c r="P242" s="15">
        <f t="shared" si="39"/>
        <v>67</v>
      </c>
      <c r="Q242" s="15">
        <f t="shared" si="43"/>
        <v>323.14999999999998</v>
      </c>
      <c r="R242" s="15">
        <f t="shared" si="40"/>
        <v>90</v>
      </c>
      <c r="S242" s="15">
        <v>8.6174000000000005E-5</v>
      </c>
      <c r="T242" s="15">
        <v>0.15</v>
      </c>
      <c r="U242" s="15" t="s">
        <v>70</v>
      </c>
      <c r="V242" s="15">
        <v>2.66</v>
      </c>
      <c r="W242" s="15" t="s">
        <v>551</v>
      </c>
      <c r="X242" s="15">
        <f t="shared" si="41"/>
        <v>2.6039336154059924</v>
      </c>
      <c r="Y242" s="15">
        <f t="shared" si="44"/>
        <v>4.9378568258724372E-5</v>
      </c>
    </row>
    <row r="243" spans="2:25" hidden="1" x14ac:dyDescent="0.4">
      <c r="B243" s="15">
        <v>8</v>
      </c>
      <c r="C243" s="15" t="s">
        <v>88</v>
      </c>
      <c r="D243" s="15" t="s">
        <v>335</v>
      </c>
      <c r="E243" s="15" t="s">
        <v>15</v>
      </c>
      <c r="F243" s="15" t="s">
        <v>16</v>
      </c>
      <c r="G243" s="15">
        <v>1</v>
      </c>
      <c r="H243" s="15">
        <v>2.2590000000000002E-3</v>
      </c>
      <c r="I243" s="15">
        <v>2.2590000000000002E-3</v>
      </c>
      <c r="J243" s="1">
        <f t="shared" si="36"/>
        <v>1</v>
      </c>
      <c r="K243" s="15">
        <f t="shared" si="37"/>
        <v>2.2590000000000002E-3</v>
      </c>
      <c r="L243" s="15">
        <f t="shared" si="38"/>
        <v>0</v>
      </c>
      <c r="M243" s="15">
        <v>1</v>
      </c>
      <c r="N243" s="16"/>
      <c r="O243" s="15">
        <f t="shared" si="42"/>
        <v>313.14999999999998</v>
      </c>
      <c r="P243" s="15">
        <f t="shared" si="39"/>
        <v>67</v>
      </c>
      <c r="Q243" s="15">
        <f t="shared" si="43"/>
        <v>323.14999999999998</v>
      </c>
      <c r="R243" s="15">
        <f t="shared" si="40"/>
        <v>90</v>
      </c>
      <c r="S243" s="15">
        <v>8.6174000000000005E-5</v>
      </c>
      <c r="T243" s="15">
        <v>0.15</v>
      </c>
      <c r="U243" s="15" t="s">
        <v>70</v>
      </c>
      <c r="V243" s="15">
        <v>2.66</v>
      </c>
      <c r="W243" s="15" t="s">
        <v>551</v>
      </c>
      <c r="X243" s="15">
        <f t="shared" si="41"/>
        <v>2.6039336154059924</v>
      </c>
      <c r="Y243" s="15">
        <f t="shared" si="44"/>
        <v>4.9378568258724372E-5</v>
      </c>
    </row>
    <row r="244" spans="2:25" hidden="1" x14ac:dyDescent="0.4">
      <c r="B244" s="15">
        <v>8</v>
      </c>
      <c r="C244" s="15" t="s">
        <v>88</v>
      </c>
      <c r="D244" s="15" t="s">
        <v>336</v>
      </c>
      <c r="E244" s="15" t="s">
        <v>15</v>
      </c>
      <c r="F244" s="15" t="s">
        <v>16</v>
      </c>
      <c r="G244" s="15">
        <v>3</v>
      </c>
      <c r="H244" s="15">
        <v>2.2590000000000002E-3</v>
      </c>
      <c r="I244" s="15">
        <v>2.2590000000000002E-3</v>
      </c>
      <c r="J244" s="1">
        <f t="shared" si="36"/>
        <v>1</v>
      </c>
      <c r="K244" s="15">
        <f t="shared" si="37"/>
        <v>2.2590000000000002E-3</v>
      </c>
      <c r="L244" s="15">
        <f t="shared" si="38"/>
        <v>0</v>
      </c>
      <c r="M244" s="15">
        <v>1</v>
      </c>
      <c r="N244" s="16"/>
      <c r="O244" s="15">
        <f t="shared" si="42"/>
        <v>313.14999999999998</v>
      </c>
      <c r="P244" s="15">
        <f t="shared" si="39"/>
        <v>67</v>
      </c>
      <c r="Q244" s="15">
        <f t="shared" si="43"/>
        <v>323.14999999999998</v>
      </c>
      <c r="R244" s="15">
        <f t="shared" si="40"/>
        <v>90</v>
      </c>
      <c r="S244" s="15">
        <v>8.6174000000000005E-5</v>
      </c>
      <c r="T244" s="15">
        <v>0.15</v>
      </c>
      <c r="U244" s="15" t="s">
        <v>70</v>
      </c>
      <c r="V244" s="15">
        <v>2.66</v>
      </c>
      <c r="W244" s="15" t="s">
        <v>551</v>
      </c>
      <c r="X244" s="15">
        <f t="shared" si="41"/>
        <v>2.6039336154059924</v>
      </c>
      <c r="Y244" s="15">
        <f t="shared" si="44"/>
        <v>4.9378568258724372E-5</v>
      </c>
    </row>
    <row r="245" spans="2:25" hidden="1" x14ac:dyDescent="0.4">
      <c r="B245" s="15">
        <v>8</v>
      </c>
      <c r="C245" s="15" t="s">
        <v>88</v>
      </c>
      <c r="D245" s="15" t="s">
        <v>171</v>
      </c>
      <c r="E245" s="15" t="s">
        <v>15</v>
      </c>
      <c r="F245" s="15" t="s">
        <v>16</v>
      </c>
      <c r="G245" s="15">
        <v>2</v>
      </c>
      <c r="H245" s="15">
        <v>2.2590000000000002E-3</v>
      </c>
      <c r="I245" s="15">
        <v>6.7759999999999999E-3</v>
      </c>
      <c r="J245" s="1">
        <f t="shared" si="36"/>
        <v>1</v>
      </c>
      <c r="K245" s="15">
        <f t="shared" si="37"/>
        <v>6.7759999999999999E-3</v>
      </c>
      <c r="L245" s="15">
        <f t="shared" si="38"/>
        <v>0</v>
      </c>
      <c r="M245" s="15">
        <v>1</v>
      </c>
      <c r="N245" s="16"/>
      <c r="O245" s="15">
        <f t="shared" si="42"/>
        <v>313.14999999999998</v>
      </c>
      <c r="P245" s="15">
        <f t="shared" si="39"/>
        <v>67</v>
      </c>
      <c r="Q245" s="15">
        <f t="shared" si="43"/>
        <v>323.14999999999998</v>
      </c>
      <c r="R245" s="15">
        <f t="shared" si="40"/>
        <v>90</v>
      </c>
      <c r="S245" s="15">
        <v>8.6174000000000005E-5</v>
      </c>
      <c r="T245" s="15">
        <v>0.15</v>
      </c>
      <c r="U245" s="15" t="s">
        <v>70</v>
      </c>
      <c r="V245" s="15">
        <v>2.66</v>
      </c>
      <c r="W245" s="15" t="s">
        <v>551</v>
      </c>
      <c r="X245" s="15">
        <f t="shared" si="41"/>
        <v>2.6039336154059924</v>
      </c>
      <c r="Y245" s="15">
        <f t="shared" si="44"/>
        <v>1.4811384618021971E-4</v>
      </c>
    </row>
    <row r="246" spans="2:25" hidden="1" x14ac:dyDescent="0.4">
      <c r="B246" s="15">
        <v>8</v>
      </c>
      <c r="C246" s="15" t="s">
        <v>88</v>
      </c>
      <c r="D246" s="15" t="s">
        <v>337</v>
      </c>
      <c r="E246" s="15" t="s">
        <v>15</v>
      </c>
      <c r="F246" s="15" t="s">
        <v>16</v>
      </c>
      <c r="G246" s="15">
        <v>3</v>
      </c>
      <c r="H246" s="15">
        <v>2.2590000000000002E-3</v>
      </c>
      <c r="I246" s="15">
        <v>4.5170000000000002E-3</v>
      </c>
      <c r="J246" s="1">
        <f t="shared" si="36"/>
        <v>1</v>
      </c>
      <c r="K246" s="15">
        <f t="shared" si="37"/>
        <v>4.5170000000000002E-3</v>
      </c>
      <c r="L246" s="15">
        <f t="shared" si="38"/>
        <v>0</v>
      </c>
      <c r="M246" s="15">
        <v>1</v>
      </c>
      <c r="N246" s="16"/>
      <c r="O246" s="15">
        <f t="shared" si="42"/>
        <v>313.14999999999998</v>
      </c>
      <c r="P246" s="15">
        <f t="shared" si="39"/>
        <v>67</v>
      </c>
      <c r="Q246" s="15">
        <f t="shared" si="43"/>
        <v>323.14999999999998</v>
      </c>
      <c r="R246" s="15">
        <f t="shared" si="40"/>
        <v>90</v>
      </c>
      <c r="S246" s="15">
        <v>8.6174000000000005E-5</v>
      </c>
      <c r="T246" s="15">
        <v>0.15</v>
      </c>
      <c r="U246" s="15" t="s">
        <v>70</v>
      </c>
      <c r="V246" s="15">
        <v>2.66</v>
      </c>
      <c r="W246" s="15" t="s">
        <v>551</v>
      </c>
      <c r="X246" s="15">
        <f t="shared" si="41"/>
        <v>2.6039336154059924</v>
      </c>
      <c r="Y246" s="15">
        <f t="shared" si="44"/>
        <v>9.8735277921495343E-5</v>
      </c>
    </row>
    <row r="247" spans="2:25" hidden="1" x14ac:dyDescent="0.4">
      <c r="B247" s="15">
        <v>8</v>
      </c>
      <c r="C247" s="15" t="s">
        <v>88</v>
      </c>
      <c r="D247" s="15" t="s">
        <v>338</v>
      </c>
      <c r="E247" s="15" t="s">
        <v>15</v>
      </c>
      <c r="F247" s="15" t="s">
        <v>16</v>
      </c>
      <c r="G247" s="15">
        <v>2</v>
      </c>
      <c r="H247" s="15">
        <v>2.9510000000000001E-3</v>
      </c>
      <c r="I247" s="15">
        <v>8.8520000000000005E-3</v>
      </c>
      <c r="J247" s="1">
        <f t="shared" si="36"/>
        <v>1</v>
      </c>
      <c r="K247" s="15">
        <f t="shared" si="37"/>
        <v>8.8520000000000005E-3</v>
      </c>
      <c r="L247" s="15">
        <f t="shared" si="38"/>
        <v>0</v>
      </c>
      <c r="M247" s="15">
        <v>1</v>
      </c>
      <c r="N247" s="16"/>
      <c r="O247" s="15">
        <f t="shared" si="42"/>
        <v>313.14999999999998</v>
      </c>
      <c r="P247" s="15">
        <f t="shared" si="39"/>
        <v>67</v>
      </c>
      <c r="Q247" s="15">
        <f t="shared" si="43"/>
        <v>323.14999999999998</v>
      </c>
      <c r="R247" s="15">
        <f t="shared" si="40"/>
        <v>90</v>
      </c>
      <c r="S247" s="15">
        <v>8.6174000000000005E-5</v>
      </c>
      <c r="T247" s="15">
        <v>0.15</v>
      </c>
      <c r="U247" s="15" t="s">
        <v>70</v>
      </c>
      <c r="V247" s="15">
        <v>2.66</v>
      </c>
      <c r="W247" s="15" t="s">
        <v>551</v>
      </c>
      <c r="X247" s="15">
        <f t="shared" si="41"/>
        <v>2.6039336154059924</v>
      </c>
      <c r="Y247" s="15">
        <f t="shared" si="44"/>
        <v>1.9349229137947239E-4</v>
      </c>
    </row>
    <row r="248" spans="2:25" hidden="1" x14ac:dyDescent="0.4">
      <c r="B248" s="15">
        <v>8</v>
      </c>
      <c r="C248" s="15" t="s">
        <v>88</v>
      </c>
      <c r="D248" s="15" t="s">
        <v>339</v>
      </c>
      <c r="E248" s="15" t="s">
        <v>15</v>
      </c>
      <c r="F248" s="15" t="s">
        <v>16</v>
      </c>
      <c r="G248" s="15">
        <v>2</v>
      </c>
      <c r="H248" s="15">
        <v>2.2590000000000002E-3</v>
      </c>
      <c r="I248" s="15">
        <v>4.5170000000000002E-3</v>
      </c>
      <c r="J248" s="1">
        <f t="shared" si="36"/>
        <v>1</v>
      </c>
      <c r="K248" s="15">
        <f t="shared" si="37"/>
        <v>4.5170000000000002E-3</v>
      </c>
      <c r="L248" s="15">
        <f t="shared" si="38"/>
        <v>0</v>
      </c>
      <c r="M248" s="15">
        <v>1</v>
      </c>
      <c r="N248" s="16"/>
      <c r="O248" s="15">
        <f t="shared" si="42"/>
        <v>313.14999999999998</v>
      </c>
      <c r="P248" s="15">
        <f t="shared" si="39"/>
        <v>67</v>
      </c>
      <c r="Q248" s="15">
        <f t="shared" si="43"/>
        <v>323.14999999999998</v>
      </c>
      <c r="R248" s="15">
        <f t="shared" si="40"/>
        <v>90</v>
      </c>
      <c r="S248" s="15">
        <v>8.6174000000000005E-5</v>
      </c>
      <c r="T248" s="15">
        <v>0.15</v>
      </c>
      <c r="U248" s="15" t="s">
        <v>70</v>
      </c>
      <c r="V248" s="15">
        <v>2.66</v>
      </c>
      <c r="W248" s="15" t="s">
        <v>551</v>
      </c>
      <c r="X248" s="15">
        <f t="shared" si="41"/>
        <v>2.6039336154059924</v>
      </c>
      <c r="Y248" s="15">
        <f t="shared" si="44"/>
        <v>9.8735277921495343E-5</v>
      </c>
    </row>
    <row r="249" spans="2:25" hidden="1" x14ac:dyDescent="0.4">
      <c r="B249" s="15">
        <v>8</v>
      </c>
      <c r="C249" s="15" t="s">
        <v>88</v>
      </c>
      <c r="D249" s="15" t="s">
        <v>340</v>
      </c>
      <c r="E249" s="15" t="s">
        <v>15</v>
      </c>
      <c r="F249" s="15" t="s">
        <v>16</v>
      </c>
      <c r="G249" s="15">
        <v>1</v>
      </c>
      <c r="H249" s="15">
        <v>2.2590000000000002E-3</v>
      </c>
      <c r="I249" s="15">
        <v>4.5170000000000002E-3</v>
      </c>
      <c r="J249" s="1">
        <f t="shared" si="36"/>
        <v>1</v>
      </c>
      <c r="K249" s="15">
        <f t="shared" si="37"/>
        <v>4.5170000000000002E-3</v>
      </c>
      <c r="L249" s="15">
        <f t="shared" si="38"/>
        <v>0</v>
      </c>
      <c r="M249" s="15">
        <v>1</v>
      </c>
      <c r="N249" s="16"/>
      <c r="O249" s="15">
        <f t="shared" si="42"/>
        <v>313.14999999999998</v>
      </c>
      <c r="P249" s="15">
        <f t="shared" si="39"/>
        <v>67</v>
      </c>
      <c r="Q249" s="15">
        <f t="shared" si="43"/>
        <v>323.14999999999998</v>
      </c>
      <c r="R249" s="15">
        <f t="shared" si="40"/>
        <v>90</v>
      </c>
      <c r="S249" s="15">
        <v>8.6174000000000005E-5</v>
      </c>
      <c r="T249" s="15">
        <v>0.15</v>
      </c>
      <c r="U249" s="15" t="s">
        <v>70</v>
      </c>
      <c r="V249" s="15">
        <v>2.66</v>
      </c>
      <c r="W249" s="15" t="s">
        <v>551</v>
      </c>
      <c r="X249" s="15">
        <f t="shared" si="41"/>
        <v>2.6039336154059924</v>
      </c>
      <c r="Y249" s="15">
        <f t="shared" si="44"/>
        <v>9.8735277921495343E-5</v>
      </c>
    </row>
    <row r="250" spans="2:25" hidden="1" x14ac:dyDescent="0.4">
      <c r="B250" s="15">
        <v>8</v>
      </c>
      <c r="C250" s="15" t="s">
        <v>88</v>
      </c>
      <c r="D250" s="15" t="s">
        <v>341</v>
      </c>
      <c r="E250" s="15" t="s">
        <v>15</v>
      </c>
      <c r="F250" s="15" t="s">
        <v>16</v>
      </c>
      <c r="G250" s="15">
        <v>1</v>
      </c>
      <c r="H250" s="15">
        <v>2.7049999999999999E-3</v>
      </c>
      <c r="I250" s="15">
        <v>2.7049999999999999E-3</v>
      </c>
      <c r="J250" s="1">
        <f t="shared" si="36"/>
        <v>1</v>
      </c>
      <c r="K250" s="15">
        <f t="shared" si="37"/>
        <v>2.7049999999999999E-3</v>
      </c>
      <c r="L250" s="15">
        <f t="shared" si="38"/>
        <v>0</v>
      </c>
      <c r="M250" s="15">
        <v>1</v>
      </c>
      <c r="N250" s="16"/>
      <c r="O250" s="15">
        <f t="shared" si="42"/>
        <v>313.14999999999998</v>
      </c>
      <c r="P250" s="15">
        <f t="shared" si="39"/>
        <v>67</v>
      </c>
      <c r="Q250" s="15">
        <f t="shared" si="43"/>
        <v>323.14999999999998</v>
      </c>
      <c r="R250" s="15">
        <f t="shared" si="40"/>
        <v>90</v>
      </c>
      <c r="S250" s="15">
        <v>8.6174000000000005E-5</v>
      </c>
      <c r="T250" s="15">
        <v>0.15</v>
      </c>
      <c r="U250" s="15" t="s">
        <v>70</v>
      </c>
      <c r="V250" s="15">
        <v>2.66</v>
      </c>
      <c r="W250" s="15" t="s">
        <v>551</v>
      </c>
      <c r="X250" s="15">
        <f t="shared" si="41"/>
        <v>2.6039336154059924</v>
      </c>
      <c r="Y250" s="15">
        <f t="shared" si="44"/>
        <v>5.9127502053939537E-5</v>
      </c>
    </row>
    <row r="251" spans="2:25" hidden="1" x14ac:dyDescent="0.4">
      <c r="B251" s="15">
        <v>8</v>
      </c>
      <c r="C251" s="15" t="s">
        <v>88</v>
      </c>
      <c r="D251" s="15" t="s">
        <v>342</v>
      </c>
      <c r="E251" s="15" t="s">
        <v>15</v>
      </c>
      <c r="F251" s="15" t="s">
        <v>16</v>
      </c>
      <c r="G251" s="15">
        <v>2</v>
      </c>
      <c r="H251" s="15">
        <v>2.2590000000000002E-3</v>
      </c>
      <c r="I251" s="15">
        <v>2.2590000000000002E-3</v>
      </c>
      <c r="J251" s="1">
        <f t="shared" si="36"/>
        <v>1</v>
      </c>
      <c r="K251" s="15">
        <f t="shared" si="37"/>
        <v>2.2590000000000002E-3</v>
      </c>
      <c r="L251" s="15">
        <f t="shared" si="38"/>
        <v>0</v>
      </c>
      <c r="M251" s="15">
        <v>1</v>
      </c>
      <c r="N251" s="11"/>
      <c r="O251" s="15">
        <f t="shared" si="42"/>
        <v>313.14999999999998</v>
      </c>
      <c r="P251" s="15">
        <f t="shared" si="39"/>
        <v>67</v>
      </c>
      <c r="Q251" s="15">
        <f t="shared" si="43"/>
        <v>323.14999999999998</v>
      </c>
      <c r="R251" s="15">
        <f t="shared" si="40"/>
        <v>90</v>
      </c>
      <c r="S251" s="15">
        <v>8.6174000000000005E-5</v>
      </c>
      <c r="T251" s="15">
        <v>0.15</v>
      </c>
      <c r="U251" s="15" t="s">
        <v>70</v>
      </c>
      <c r="V251" s="15">
        <v>2.66</v>
      </c>
      <c r="W251" s="15" t="s">
        <v>551</v>
      </c>
      <c r="X251" s="15">
        <f t="shared" si="41"/>
        <v>2.6039336154059924</v>
      </c>
      <c r="Y251" s="15"/>
    </row>
    <row r="252" spans="2:25" hidden="1" x14ac:dyDescent="0.4">
      <c r="B252" s="15">
        <v>8</v>
      </c>
      <c r="C252" s="15" t="s">
        <v>88</v>
      </c>
      <c r="D252" s="15" t="s">
        <v>343</v>
      </c>
      <c r="E252" s="15" t="s">
        <v>15</v>
      </c>
      <c r="F252" s="15" t="s">
        <v>16</v>
      </c>
      <c r="G252" s="15">
        <v>2</v>
      </c>
      <c r="H252" s="15">
        <v>2.2590000000000002E-3</v>
      </c>
      <c r="I252" s="15">
        <v>4.5170000000000002E-3</v>
      </c>
      <c r="J252" s="1">
        <f t="shared" si="36"/>
        <v>1</v>
      </c>
      <c r="K252" s="15">
        <f t="shared" si="37"/>
        <v>4.5170000000000002E-3</v>
      </c>
      <c r="L252" s="15">
        <f t="shared" si="38"/>
        <v>0</v>
      </c>
      <c r="M252" s="15">
        <v>1</v>
      </c>
      <c r="N252" s="16"/>
      <c r="O252" s="15">
        <f t="shared" si="42"/>
        <v>313.14999999999998</v>
      </c>
      <c r="P252" s="15">
        <f t="shared" si="39"/>
        <v>67</v>
      </c>
      <c r="Q252" s="15">
        <f t="shared" si="43"/>
        <v>323.14999999999998</v>
      </c>
      <c r="R252" s="15">
        <f t="shared" si="40"/>
        <v>90</v>
      </c>
      <c r="S252" s="15">
        <v>8.6174000000000005E-5</v>
      </c>
      <c r="T252" s="15">
        <v>0.15</v>
      </c>
      <c r="U252" s="15" t="s">
        <v>70</v>
      </c>
      <c r="V252" s="15">
        <v>2.66</v>
      </c>
      <c r="W252" s="15" t="s">
        <v>551</v>
      </c>
      <c r="X252" s="15">
        <f t="shared" si="41"/>
        <v>2.6039336154059924</v>
      </c>
      <c r="Y252" s="15">
        <f t="shared" ref="Y252:Y283" si="45">(K252/$K$18)*X252</f>
        <v>9.8735277921495343E-5</v>
      </c>
    </row>
    <row r="253" spans="2:25" hidden="1" x14ac:dyDescent="0.4">
      <c r="B253" s="15">
        <v>8</v>
      </c>
      <c r="C253" s="15" t="s">
        <v>88</v>
      </c>
      <c r="D253" s="15" t="s">
        <v>344</v>
      </c>
      <c r="E253" s="15" t="s">
        <v>15</v>
      </c>
      <c r="F253" s="15" t="s">
        <v>16</v>
      </c>
      <c r="G253" s="15">
        <v>1</v>
      </c>
      <c r="H253" s="15">
        <v>2.7049999999999999E-3</v>
      </c>
      <c r="I253" s="15">
        <v>5.4089999999999997E-3</v>
      </c>
      <c r="J253" s="1">
        <f t="shared" si="36"/>
        <v>1</v>
      </c>
      <c r="K253" s="15">
        <f t="shared" si="37"/>
        <v>5.4089999999999997E-3</v>
      </c>
      <c r="L253" s="15">
        <f t="shared" si="38"/>
        <v>0</v>
      </c>
      <c r="M253" s="15">
        <v>1</v>
      </c>
      <c r="N253" s="16"/>
      <c r="O253" s="15">
        <f t="shared" si="42"/>
        <v>313.14999999999998</v>
      </c>
      <c r="P253" s="15">
        <f t="shared" si="39"/>
        <v>67</v>
      </c>
      <c r="Q253" s="15">
        <f t="shared" si="43"/>
        <v>323.14999999999998</v>
      </c>
      <c r="R253" s="15">
        <f t="shared" si="40"/>
        <v>90</v>
      </c>
      <c r="S253" s="15">
        <v>8.6174000000000005E-5</v>
      </c>
      <c r="T253" s="15">
        <v>0.15</v>
      </c>
      <c r="U253" s="15" t="s">
        <v>70</v>
      </c>
      <c r="V253" s="15">
        <v>2.66</v>
      </c>
      <c r="W253" s="15" t="s">
        <v>551</v>
      </c>
      <c r="X253" s="15">
        <f t="shared" si="41"/>
        <v>2.6039336154059924</v>
      </c>
      <c r="Y253" s="15">
        <f t="shared" si="45"/>
        <v>1.1823314551192567E-4</v>
      </c>
    </row>
    <row r="254" spans="2:25" hidden="1" x14ac:dyDescent="0.4">
      <c r="B254" s="15">
        <v>8</v>
      </c>
      <c r="C254" s="15" t="s">
        <v>88</v>
      </c>
      <c r="D254" s="15" t="s">
        <v>345</v>
      </c>
      <c r="E254" s="15" t="s">
        <v>15</v>
      </c>
      <c r="F254" s="15" t="s">
        <v>16</v>
      </c>
      <c r="G254" s="15">
        <v>1</v>
      </c>
      <c r="H254" s="15">
        <v>2.7049999999999999E-3</v>
      </c>
      <c r="I254" s="15">
        <v>2.7049999999999999E-3</v>
      </c>
      <c r="J254" s="1">
        <f t="shared" si="36"/>
        <v>1</v>
      </c>
      <c r="K254" s="15">
        <f t="shared" si="37"/>
        <v>2.7049999999999999E-3</v>
      </c>
      <c r="L254" s="15">
        <f t="shared" si="38"/>
        <v>0</v>
      </c>
      <c r="M254" s="15">
        <v>1</v>
      </c>
      <c r="N254" s="16"/>
      <c r="O254" s="15">
        <f t="shared" si="42"/>
        <v>313.14999999999998</v>
      </c>
      <c r="P254" s="15">
        <f t="shared" si="39"/>
        <v>67</v>
      </c>
      <c r="Q254" s="15">
        <f t="shared" si="43"/>
        <v>323.14999999999998</v>
      </c>
      <c r="R254" s="15">
        <f t="shared" si="40"/>
        <v>90</v>
      </c>
      <c r="S254" s="15">
        <v>8.6174000000000005E-5</v>
      </c>
      <c r="T254" s="15">
        <v>0.15</v>
      </c>
      <c r="U254" s="15" t="s">
        <v>70</v>
      </c>
      <c r="V254" s="15">
        <v>2.66</v>
      </c>
      <c r="W254" s="15" t="s">
        <v>551</v>
      </c>
      <c r="X254" s="15">
        <f t="shared" si="41"/>
        <v>2.6039336154059924</v>
      </c>
      <c r="Y254" s="15">
        <f t="shared" si="45"/>
        <v>5.9127502053939537E-5</v>
      </c>
    </row>
    <row r="255" spans="2:25" hidden="1" x14ac:dyDescent="0.4">
      <c r="B255" s="15">
        <v>8</v>
      </c>
      <c r="C255" s="15" t="s">
        <v>88</v>
      </c>
      <c r="D255" s="15" t="s">
        <v>346</v>
      </c>
      <c r="E255" s="15" t="s">
        <v>15</v>
      </c>
      <c r="F255" s="15" t="s">
        <v>16</v>
      </c>
      <c r="G255" s="15">
        <v>2</v>
      </c>
      <c r="H255" s="15">
        <v>2.7049999999999999E-3</v>
      </c>
      <c r="I255" s="15">
        <v>2.7049999999999999E-3</v>
      </c>
      <c r="J255" s="1">
        <f t="shared" si="36"/>
        <v>1</v>
      </c>
      <c r="K255" s="15">
        <f t="shared" si="37"/>
        <v>2.7049999999999999E-3</v>
      </c>
      <c r="L255" s="15">
        <f t="shared" si="38"/>
        <v>0</v>
      </c>
      <c r="M255" s="15">
        <v>1</v>
      </c>
      <c r="N255" s="16"/>
      <c r="O255" s="15">
        <f t="shared" si="42"/>
        <v>313.14999999999998</v>
      </c>
      <c r="P255" s="15">
        <f t="shared" si="39"/>
        <v>67</v>
      </c>
      <c r="Q255" s="15">
        <f t="shared" si="43"/>
        <v>323.14999999999998</v>
      </c>
      <c r="R255" s="15">
        <f t="shared" si="40"/>
        <v>90</v>
      </c>
      <c r="S255" s="15">
        <v>8.6174000000000005E-5</v>
      </c>
      <c r="T255" s="15">
        <v>0.15</v>
      </c>
      <c r="U255" s="15" t="s">
        <v>70</v>
      </c>
      <c r="V255" s="15">
        <v>2.66</v>
      </c>
      <c r="W255" s="15" t="s">
        <v>551</v>
      </c>
      <c r="X255" s="15">
        <f t="shared" si="41"/>
        <v>2.6039336154059924</v>
      </c>
      <c r="Y255" s="15">
        <f t="shared" si="45"/>
        <v>5.9127502053939537E-5</v>
      </c>
    </row>
    <row r="256" spans="2:25" hidden="1" x14ac:dyDescent="0.4">
      <c r="B256" s="15">
        <v>8</v>
      </c>
      <c r="C256" s="15" t="s">
        <v>88</v>
      </c>
      <c r="D256" s="15" t="s">
        <v>347</v>
      </c>
      <c r="E256" s="15" t="s">
        <v>15</v>
      </c>
      <c r="F256" s="15" t="s">
        <v>16</v>
      </c>
      <c r="G256" s="15">
        <v>2</v>
      </c>
      <c r="H256" s="15">
        <v>2.7049999999999999E-3</v>
      </c>
      <c r="I256" s="15">
        <v>5.4089999999999997E-3</v>
      </c>
      <c r="J256" s="1">
        <f t="shared" si="36"/>
        <v>1</v>
      </c>
      <c r="K256" s="15">
        <f t="shared" si="37"/>
        <v>5.4089999999999997E-3</v>
      </c>
      <c r="L256" s="15">
        <f t="shared" si="38"/>
        <v>0</v>
      </c>
      <c r="M256" s="15">
        <v>1</v>
      </c>
      <c r="N256" s="16"/>
      <c r="O256" s="15">
        <f t="shared" si="42"/>
        <v>313.14999999999998</v>
      </c>
      <c r="P256" s="15">
        <f t="shared" si="39"/>
        <v>67</v>
      </c>
      <c r="Q256" s="15">
        <f t="shared" si="43"/>
        <v>323.14999999999998</v>
      </c>
      <c r="R256" s="15">
        <f t="shared" si="40"/>
        <v>90</v>
      </c>
      <c r="S256" s="15">
        <v>8.6174000000000005E-5</v>
      </c>
      <c r="T256" s="15">
        <v>0.15</v>
      </c>
      <c r="U256" s="15" t="s">
        <v>70</v>
      </c>
      <c r="V256" s="15">
        <v>2.66</v>
      </c>
      <c r="W256" s="15" t="s">
        <v>551</v>
      </c>
      <c r="X256" s="15">
        <f t="shared" si="41"/>
        <v>2.6039336154059924</v>
      </c>
      <c r="Y256" s="15">
        <f t="shared" si="45"/>
        <v>1.1823314551192567E-4</v>
      </c>
    </row>
    <row r="257" spans="2:25" hidden="1" x14ac:dyDescent="0.4">
      <c r="B257" s="15">
        <v>8</v>
      </c>
      <c r="C257" s="15" t="s">
        <v>88</v>
      </c>
      <c r="D257" s="15" t="s">
        <v>348</v>
      </c>
      <c r="E257" s="15" t="s">
        <v>15</v>
      </c>
      <c r="F257" s="15" t="s">
        <v>16</v>
      </c>
      <c r="G257" s="15">
        <v>1</v>
      </c>
      <c r="H257" s="15">
        <v>2.2590000000000002E-3</v>
      </c>
      <c r="I257" s="15">
        <v>4.5170000000000002E-3</v>
      </c>
      <c r="J257" s="1">
        <f t="shared" si="36"/>
        <v>1</v>
      </c>
      <c r="K257" s="15">
        <f t="shared" si="37"/>
        <v>4.5170000000000002E-3</v>
      </c>
      <c r="L257" s="15">
        <f t="shared" si="38"/>
        <v>0</v>
      </c>
      <c r="M257" s="15">
        <v>1</v>
      </c>
      <c r="N257" s="16"/>
      <c r="O257" s="15">
        <f t="shared" si="42"/>
        <v>313.14999999999998</v>
      </c>
      <c r="P257" s="15">
        <f t="shared" si="39"/>
        <v>67</v>
      </c>
      <c r="Q257" s="15">
        <f t="shared" si="43"/>
        <v>323.14999999999998</v>
      </c>
      <c r="R257" s="15">
        <f t="shared" si="40"/>
        <v>90</v>
      </c>
      <c r="S257" s="15">
        <v>8.6174000000000005E-5</v>
      </c>
      <c r="T257" s="15">
        <v>0.15</v>
      </c>
      <c r="U257" s="15" t="s">
        <v>70</v>
      </c>
      <c r="V257" s="15">
        <v>2.66</v>
      </c>
      <c r="W257" s="15" t="s">
        <v>551</v>
      </c>
      <c r="X257" s="15">
        <f t="shared" si="41"/>
        <v>2.6039336154059924</v>
      </c>
      <c r="Y257" s="15">
        <f t="shared" si="45"/>
        <v>9.8735277921495343E-5</v>
      </c>
    </row>
    <row r="258" spans="2:25" hidden="1" x14ac:dyDescent="0.4">
      <c r="B258" s="15">
        <v>8</v>
      </c>
      <c r="C258" s="15" t="s">
        <v>88</v>
      </c>
      <c r="D258" s="15" t="s">
        <v>349</v>
      </c>
      <c r="E258" s="15" t="s">
        <v>15</v>
      </c>
      <c r="F258" s="15" t="s">
        <v>16</v>
      </c>
      <c r="G258" s="15">
        <v>1</v>
      </c>
      <c r="H258" s="15">
        <v>2.7049999999999999E-3</v>
      </c>
      <c r="I258" s="15">
        <v>2.7049999999999999E-3</v>
      </c>
      <c r="J258" s="1">
        <f t="shared" si="36"/>
        <v>1</v>
      </c>
      <c r="K258" s="15">
        <f t="shared" si="37"/>
        <v>2.7049999999999999E-3</v>
      </c>
      <c r="L258" s="15">
        <f t="shared" si="38"/>
        <v>0</v>
      </c>
      <c r="M258" s="15">
        <v>1</v>
      </c>
      <c r="N258" s="16"/>
      <c r="O258" s="15">
        <f t="shared" si="42"/>
        <v>313.14999999999998</v>
      </c>
      <c r="P258" s="15">
        <f t="shared" si="39"/>
        <v>67</v>
      </c>
      <c r="Q258" s="15">
        <f t="shared" si="43"/>
        <v>323.14999999999998</v>
      </c>
      <c r="R258" s="15">
        <f t="shared" si="40"/>
        <v>90</v>
      </c>
      <c r="S258" s="15">
        <v>8.6174000000000005E-5</v>
      </c>
      <c r="T258" s="15">
        <v>0.15</v>
      </c>
      <c r="U258" s="15" t="s">
        <v>70</v>
      </c>
      <c r="V258" s="15">
        <v>2.66</v>
      </c>
      <c r="W258" s="15" t="s">
        <v>551</v>
      </c>
      <c r="X258" s="15">
        <f t="shared" si="41"/>
        <v>2.6039336154059924</v>
      </c>
      <c r="Y258" s="15">
        <f t="shared" si="45"/>
        <v>5.9127502053939537E-5</v>
      </c>
    </row>
    <row r="259" spans="2:25" hidden="1" x14ac:dyDescent="0.4">
      <c r="B259" s="15">
        <v>8</v>
      </c>
      <c r="C259" s="15" t="s">
        <v>88</v>
      </c>
      <c r="D259" s="15" t="s">
        <v>350</v>
      </c>
      <c r="E259" s="15" t="s">
        <v>15</v>
      </c>
      <c r="F259" s="15" t="s">
        <v>16</v>
      </c>
      <c r="G259" s="15">
        <v>1</v>
      </c>
      <c r="H259" s="15">
        <v>2.7049999999999999E-3</v>
      </c>
      <c r="I259" s="15">
        <v>2.7049999999999999E-3</v>
      </c>
      <c r="J259" s="1">
        <f t="shared" si="36"/>
        <v>1</v>
      </c>
      <c r="K259" s="15">
        <f t="shared" si="37"/>
        <v>2.7049999999999999E-3</v>
      </c>
      <c r="L259" s="15">
        <f t="shared" si="38"/>
        <v>0</v>
      </c>
      <c r="M259" s="15">
        <v>1</v>
      </c>
      <c r="N259" s="16"/>
      <c r="O259" s="15">
        <f t="shared" si="42"/>
        <v>313.14999999999998</v>
      </c>
      <c r="P259" s="15">
        <f t="shared" si="39"/>
        <v>67</v>
      </c>
      <c r="Q259" s="15">
        <f t="shared" si="43"/>
        <v>323.14999999999998</v>
      </c>
      <c r="R259" s="15">
        <f t="shared" si="40"/>
        <v>90</v>
      </c>
      <c r="S259" s="15">
        <v>8.6174000000000005E-5</v>
      </c>
      <c r="T259" s="15">
        <v>0.15</v>
      </c>
      <c r="U259" s="15" t="s">
        <v>70</v>
      </c>
      <c r="V259" s="15">
        <v>2.66</v>
      </c>
      <c r="W259" s="15" t="s">
        <v>551</v>
      </c>
      <c r="X259" s="15">
        <f t="shared" si="41"/>
        <v>2.6039336154059924</v>
      </c>
      <c r="Y259" s="15">
        <f t="shared" si="45"/>
        <v>5.9127502053939537E-5</v>
      </c>
    </row>
    <row r="260" spans="2:25" hidden="1" x14ac:dyDescent="0.4">
      <c r="B260" s="15">
        <v>8</v>
      </c>
      <c r="C260" s="15" t="s">
        <v>88</v>
      </c>
      <c r="D260" s="15" t="s">
        <v>351</v>
      </c>
      <c r="E260" s="15" t="s">
        <v>15</v>
      </c>
      <c r="F260" s="15" t="s">
        <v>16</v>
      </c>
      <c r="G260" s="15">
        <v>1</v>
      </c>
      <c r="H260" s="15">
        <v>2.2590000000000002E-3</v>
      </c>
      <c r="I260" s="15">
        <v>2.2590000000000002E-3</v>
      </c>
      <c r="J260" s="1">
        <f t="shared" si="36"/>
        <v>1</v>
      </c>
      <c r="K260" s="15">
        <f t="shared" si="37"/>
        <v>2.2590000000000002E-3</v>
      </c>
      <c r="L260" s="15">
        <f t="shared" si="38"/>
        <v>0</v>
      </c>
      <c r="M260" s="15">
        <v>1</v>
      </c>
      <c r="N260" s="16"/>
      <c r="O260" s="15">
        <f t="shared" si="42"/>
        <v>313.14999999999998</v>
      </c>
      <c r="P260" s="15">
        <f t="shared" si="39"/>
        <v>67</v>
      </c>
      <c r="Q260" s="15">
        <f t="shared" si="43"/>
        <v>323.14999999999998</v>
      </c>
      <c r="R260" s="15">
        <f t="shared" si="40"/>
        <v>90</v>
      </c>
      <c r="S260" s="15">
        <v>8.6174000000000005E-5</v>
      </c>
      <c r="T260" s="15">
        <v>0.15</v>
      </c>
      <c r="U260" s="15" t="s">
        <v>70</v>
      </c>
      <c r="V260" s="15">
        <v>2.66</v>
      </c>
      <c r="W260" s="15" t="s">
        <v>551</v>
      </c>
      <c r="X260" s="15">
        <f t="shared" si="41"/>
        <v>2.6039336154059924</v>
      </c>
      <c r="Y260" s="15">
        <f t="shared" si="45"/>
        <v>4.9378568258724372E-5</v>
      </c>
    </row>
    <row r="261" spans="2:25" hidden="1" x14ac:dyDescent="0.4">
      <c r="B261" s="15">
        <v>8</v>
      </c>
      <c r="C261" s="15" t="s">
        <v>88</v>
      </c>
      <c r="D261" s="15" t="s">
        <v>352</v>
      </c>
      <c r="E261" s="15" t="s">
        <v>15</v>
      </c>
      <c r="F261" s="15" t="s">
        <v>16</v>
      </c>
      <c r="G261" s="15">
        <v>1</v>
      </c>
      <c r="H261" s="15">
        <v>2.7049999999999999E-3</v>
      </c>
      <c r="I261" s="15">
        <v>2.7049999999999999E-3</v>
      </c>
      <c r="J261" s="1">
        <f t="shared" si="36"/>
        <v>1</v>
      </c>
      <c r="K261" s="15">
        <f t="shared" si="37"/>
        <v>2.7049999999999999E-3</v>
      </c>
      <c r="L261" s="15">
        <f t="shared" si="38"/>
        <v>0</v>
      </c>
      <c r="M261" s="15">
        <v>1</v>
      </c>
      <c r="N261" s="16"/>
      <c r="O261" s="15">
        <f t="shared" si="42"/>
        <v>313.14999999999998</v>
      </c>
      <c r="P261" s="15">
        <f t="shared" si="39"/>
        <v>67</v>
      </c>
      <c r="Q261" s="15">
        <f t="shared" si="43"/>
        <v>323.14999999999998</v>
      </c>
      <c r="R261" s="15">
        <f t="shared" si="40"/>
        <v>90</v>
      </c>
      <c r="S261" s="15">
        <v>8.6174000000000005E-5</v>
      </c>
      <c r="T261" s="15">
        <v>0.15</v>
      </c>
      <c r="U261" s="15" t="s">
        <v>70</v>
      </c>
      <c r="V261" s="15">
        <v>2.66</v>
      </c>
      <c r="W261" s="15" t="s">
        <v>551</v>
      </c>
      <c r="X261" s="15">
        <f t="shared" si="41"/>
        <v>2.6039336154059924</v>
      </c>
      <c r="Y261" s="15">
        <f t="shared" si="45"/>
        <v>5.9127502053939537E-5</v>
      </c>
    </row>
    <row r="262" spans="2:25" hidden="1" x14ac:dyDescent="0.4">
      <c r="B262" s="15">
        <v>8</v>
      </c>
      <c r="C262" s="15" t="s">
        <v>88</v>
      </c>
      <c r="D262" s="15" t="s">
        <v>321</v>
      </c>
      <c r="E262" s="15" t="s">
        <v>15</v>
      </c>
      <c r="F262" s="15" t="s">
        <v>16</v>
      </c>
      <c r="G262" s="15">
        <v>1</v>
      </c>
      <c r="H262" s="15">
        <v>2.2590000000000002E-3</v>
      </c>
      <c r="I262" s="15">
        <v>2.2590000000000002E-3</v>
      </c>
      <c r="J262" s="1">
        <f t="shared" si="36"/>
        <v>1</v>
      </c>
      <c r="K262" s="15">
        <f t="shared" si="37"/>
        <v>2.2590000000000002E-3</v>
      </c>
      <c r="L262" s="15">
        <f t="shared" si="38"/>
        <v>0</v>
      </c>
      <c r="M262" s="15">
        <v>1</v>
      </c>
      <c r="N262" s="16"/>
      <c r="O262" s="15">
        <f t="shared" si="42"/>
        <v>313.14999999999998</v>
      </c>
      <c r="P262" s="15">
        <f t="shared" si="39"/>
        <v>67</v>
      </c>
      <c r="Q262" s="15">
        <f t="shared" si="43"/>
        <v>323.14999999999998</v>
      </c>
      <c r="R262" s="15">
        <f t="shared" si="40"/>
        <v>90</v>
      </c>
      <c r="S262" s="15">
        <v>8.6174000000000005E-5</v>
      </c>
      <c r="T262" s="15">
        <v>0.15</v>
      </c>
      <c r="U262" s="15" t="s">
        <v>70</v>
      </c>
      <c r="V262" s="15">
        <v>2.66</v>
      </c>
      <c r="W262" s="15" t="s">
        <v>551</v>
      </c>
      <c r="X262" s="15">
        <f t="shared" si="41"/>
        <v>2.6039336154059924</v>
      </c>
      <c r="Y262" s="15">
        <f t="shared" si="45"/>
        <v>4.9378568258724372E-5</v>
      </c>
    </row>
    <row r="263" spans="2:25" hidden="1" x14ac:dyDescent="0.4">
      <c r="B263" s="15">
        <v>8</v>
      </c>
      <c r="C263" s="15" t="s">
        <v>88</v>
      </c>
      <c r="D263" s="15" t="s">
        <v>353</v>
      </c>
      <c r="E263" s="15" t="s">
        <v>15</v>
      </c>
      <c r="F263" s="15" t="s">
        <v>16</v>
      </c>
      <c r="G263" s="15">
        <v>1</v>
      </c>
      <c r="H263" s="15">
        <v>1.0189999999999999E-2</v>
      </c>
      <c r="I263" s="15">
        <v>1.0189999999999999E-2</v>
      </c>
      <c r="J263" s="1">
        <f t="shared" si="36"/>
        <v>1</v>
      </c>
      <c r="K263" s="15">
        <f t="shared" si="37"/>
        <v>1.0189999999999999E-2</v>
      </c>
      <c r="L263" s="15">
        <f t="shared" si="38"/>
        <v>0</v>
      </c>
      <c r="M263" s="15">
        <v>1</v>
      </c>
      <c r="N263" s="16"/>
      <c r="O263" s="15">
        <f t="shared" si="42"/>
        <v>313.14999999999998</v>
      </c>
      <c r="P263" s="15">
        <f t="shared" si="39"/>
        <v>67</v>
      </c>
      <c r="Q263" s="15">
        <f t="shared" si="43"/>
        <v>323.14999999999998</v>
      </c>
      <c r="R263" s="15">
        <f t="shared" si="40"/>
        <v>90</v>
      </c>
      <c r="S263" s="15">
        <v>8.6174000000000005E-5</v>
      </c>
      <c r="T263" s="15">
        <v>0.15</v>
      </c>
      <c r="U263" s="15" t="s">
        <v>70</v>
      </c>
      <c r="V263" s="15">
        <v>2.66</v>
      </c>
      <c r="W263" s="15" t="s">
        <v>551</v>
      </c>
      <c r="X263" s="15">
        <f t="shared" si="41"/>
        <v>2.6039336154059924</v>
      </c>
      <c r="Y263" s="15">
        <f t="shared" si="45"/>
        <v>2.2273909276511789E-4</v>
      </c>
    </row>
    <row r="264" spans="2:25" hidden="1" x14ac:dyDescent="0.4">
      <c r="B264" s="15">
        <v>8</v>
      </c>
      <c r="C264" s="15" t="s">
        <v>88</v>
      </c>
      <c r="D264" s="15" t="s">
        <v>354</v>
      </c>
      <c r="E264" s="15" t="s">
        <v>15</v>
      </c>
      <c r="F264" s="15" t="s">
        <v>16</v>
      </c>
      <c r="G264" s="15">
        <v>2</v>
      </c>
      <c r="H264" s="15">
        <v>2.2590000000000002E-3</v>
      </c>
      <c r="I264" s="15">
        <v>2.2590000000000002E-3</v>
      </c>
      <c r="J264" s="1">
        <f t="shared" si="36"/>
        <v>1</v>
      </c>
      <c r="K264" s="15">
        <f t="shared" si="37"/>
        <v>2.2590000000000002E-3</v>
      </c>
      <c r="L264" s="15">
        <f t="shared" si="38"/>
        <v>0</v>
      </c>
      <c r="M264" s="15">
        <v>1</v>
      </c>
      <c r="N264" s="16"/>
      <c r="O264" s="15">
        <f t="shared" si="42"/>
        <v>313.14999999999998</v>
      </c>
      <c r="P264" s="15">
        <f t="shared" si="39"/>
        <v>67</v>
      </c>
      <c r="Q264" s="15">
        <f t="shared" si="43"/>
        <v>323.14999999999998</v>
      </c>
      <c r="R264" s="15">
        <f t="shared" si="40"/>
        <v>90</v>
      </c>
      <c r="S264" s="15">
        <v>8.6174000000000005E-5</v>
      </c>
      <c r="T264" s="15">
        <v>0.15</v>
      </c>
      <c r="U264" s="15" t="s">
        <v>70</v>
      </c>
      <c r="V264" s="15">
        <v>2.66</v>
      </c>
      <c r="W264" s="15" t="s">
        <v>551</v>
      </c>
      <c r="X264" s="15">
        <f t="shared" si="41"/>
        <v>2.6039336154059924</v>
      </c>
      <c r="Y264" s="15">
        <f t="shared" si="45"/>
        <v>4.9378568258724372E-5</v>
      </c>
    </row>
    <row r="265" spans="2:25" hidden="1" x14ac:dyDescent="0.4">
      <c r="B265" s="15">
        <v>8</v>
      </c>
      <c r="C265" s="15" t="s">
        <v>88</v>
      </c>
      <c r="D265" s="15" t="s">
        <v>355</v>
      </c>
      <c r="E265" s="15" t="s">
        <v>15</v>
      </c>
      <c r="F265" s="15" t="s">
        <v>16</v>
      </c>
      <c r="G265" s="15">
        <v>4</v>
      </c>
      <c r="H265" s="15">
        <v>2.2590000000000002E-3</v>
      </c>
      <c r="I265" s="15">
        <v>4.5170000000000002E-3</v>
      </c>
      <c r="J265" s="1">
        <f t="shared" si="36"/>
        <v>1</v>
      </c>
      <c r="K265" s="15">
        <f t="shared" si="37"/>
        <v>4.5170000000000002E-3</v>
      </c>
      <c r="L265" s="15">
        <f t="shared" si="38"/>
        <v>0</v>
      </c>
      <c r="M265" s="15">
        <v>1</v>
      </c>
      <c r="N265" s="16"/>
      <c r="O265" s="15">
        <f t="shared" si="42"/>
        <v>313.14999999999998</v>
      </c>
      <c r="P265" s="15">
        <f t="shared" si="39"/>
        <v>67</v>
      </c>
      <c r="Q265" s="15">
        <f t="shared" si="43"/>
        <v>323.14999999999998</v>
      </c>
      <c r="R265" s="15">
        <f t="shared" si="40"/>
        <v>90</v>
      </c>
      <c r="S265" s="15">
        <v>8.6174000000000005E-5</v>
      </c>
      <c r="T265" s="15">
        <v>0.15</v>
      </c>
      <c r="U265" s="15" t="s">
        <v>70</v>
      </c>
      <c r="V265" s="15">
        <v>2.66</v>
      </c>
      <c r="W265" s="15" t="s">
        <v>551</v>
      </c>
      <c r="X265" s="15">
        <f t="shared" si="41"/>
        <v>2.6039336154059924</v>
      </c>
      <c r="Y265" s="15">
        <f t="shared" si="45"/>
        <v>9.8735277921495343E-5</v>
      </c>
    </row>
    <row r="266" spans="2:25" hidden="1" x14ac:dyDescent="0.4">
      <c r="B266" s="15">
        <v>8</v>
      </c>
      <c r="C266" s="15" t="s">
        <v>88</v>
      </c>
      <c r="D266" s="15" t="s">
        <v>356</v>
      </c>
      <c r="E266" s="15" t="s">
        <v>15</v>
      </c>
      <c r="F266" s="15" t="s">
        <v>16</v>
      </c>
      <c r="G266" s="15">
        <v>2</v>
      </c>
      <c r="H266" s="15">
        <v>2.7049999999999999E-3</v>
      </c>
      <c r="I266" s="15">
        <v>1.0819E-2</v>
      </c>
      <c r="J266" s="1">
        <f t="shared" si="36"/>
        <v>1</v>
      </c>
      <c r="K266" s="15">
        <f t="shared" si="37"/>
        <v>1.0819E-2</v>
      </c>
      <c r="L266" s="15">
        <f t="shared" si="38"/>
        <v>0</v>
      </c>
      <c r="M266" s="15">
        <v>1</v>
      </c>
      <c r="N266" s="16"/>
      <c r="O266" s="15">
        <f t="shared" si="42"/>
        <v>313.14999999999998</v>
      </c>
      <c r="P266" s="15">
        <f t="shared" si="39"/>
        <v>67</v>
      </c>
      <c r="Q266" s="15">
        <f t="shared" si="43"/>
        <v>323.14999999999998</v>
      </c>
      <c r="R266" s="15">
        <f t="shared" si="40"/>
        <v>90</v>
      </c>
      <c r="S266" s="15">
        <v>8.6174000000000005E-5</v>
      </c>
      <c r="T266" s="15">
        <v>0.15</v>
      </c>
      <c r="U266" s="15" t="s">
        <v>70</v>
      </c>
      <c r="V266" s="15">
        <v>2.66</v>
      </c>
      <c r="W266" s="15" t="s">
        <v>551</v>
      </c>
      <c r="X266" s="15">
        <f t="shared" si="41"/>
        <v>2.6039336154059924</v>
      </c>
      <c r="Y266" s="15">
        <f t="shared" si="45"/>
        <v>2.3648814961980478E-4</v>
      </c>
    </row>
    <row r="267" spans="2:25" hidden="1" x14ac:dyDescent="0.4">
      <c r="B267" s="15">
        <v>8</v>
      </c>
      <c r="C267" s="15" t="s">
        <v>88</v>
      </c>
      <c r="D267" s="15" t="s">
        <v>357</v>
      </c>
      <c r="E267" s="15" t="s">
        <v>15</v>
      </c>
      <c r="F267" s="15" t="s">
        <v>16</v>
      </c>
      <c r="G267" s="15">
        <v>1</v>
      </c>
      <c r="H267" s="15">
        <v>2.7049999999999999E-3</v>
      </c>
      <c r="I267" s="15">
        <v>5.4089999999999997E-3</v>
      </c>
      <c r="J267" s="1">
        <f t="shared" si="36"/>
        <v>1</v>
      </c>
      <c r="K267" s="15">
        <f t="shared" si="37"/>
        <v>5.4089999999999997E-3</v>
      </c>
      <c r="L267" s="15">
        <f t="shared" si="38"/>
        <v>0</v>
      </c>
      <c r="M267" s="15">
        <v>1</v>
      </c>
      <c r="N267" s="16"/>
      <c r="O267" s="15">
        <f t="shared" si="42"/>
        <v>313.14999999999998</v>
      </c>
      <c r="P267" s="15">
        <f t="shared" si="39"/>
        <v>67</v>
      </c>
      <c r="Q267" s="15">
        <f t="shared" si="43"/>
        <v>323.14999999999998</v>
      </c>
      <c r="R267" s="15">
        <f t="shared" si="40"/>
        <v>90</v>
      </c>
      <c r="S267" s="15">
        <v>8.6174000000000005E-5</v>
      </c>
      <c r="T267" s="15">
        <v>0.15</v>
      </c>
      <c r="U267" s="15" t="s">
        <v>70</v>
      </c>
      <c r="V267" s="15">
        <v>2.66</v>
      </c>
      <c r="W267" s="15" t="s">
        <v>551</v>
      </c>
      <c r="X267" s="15">
        <f t="shared" si="41"/>
        <v>2.6039336154059924</v>
      </c>
      <c r="Y267" s="15">
        <f t="shared" si="45"/>
        <v>1.1823314551192567E-4</v>
      </c>
    </row>
    <row r="268" spans="2:25" hidden="1" x14ac:dyDescent="0.4">
      <c r="B268" s="15">
        <v>8</v>
      </c>
      <c r="C268" s="15" t="s">
        <v>88</v>
      </c>
      <c r="D268" s="15" t="s">
        <v>358</v>
      </c>
      <c r="E268" s="15" t="s">
        <v>15</v>
      </c>
      <c r="F268" s="15" t="s">
        <v>16</v>
      </c>
      <c r="G268" s="15">
        <v>1</v>
      </c>
      <c r="H268" s="15">
        <v>2.2590000000000002E-3</v>
      </c>
      <c r="I268" s="15">
        <v>2.2590000000000002E-3</v>
      </c>
      <c r="J268" s="1">
        <f t="shared" si="36"/>
        <v>1</v>
      </c>
      <c r="K268" s="15">
        <f t="shared" si="37"/>
        <v>2.2590000000000002E-3</v>
      </c>
      <c r="L268" s="15">
        <f t="shared" si="38"/>
        <v>0</v>
      </c>
      <c r="M268" s="15">
        <v>1</v>
      </c>
      <c r="N268" s="16"/>
      <c r="O268" s="15">
        <f t="shared" si="42"/>
        <v>313.14999999999998</v>
      </c>
      <c r="P268" s="15">
        <f t="shared" si="39"/>
        <v>67</v>
      </c>
      <c r="Q268" s="15">
        <f t="shared" si="43"/>
        <v>323.14999999999998</v>
      </c>
      <c r="R268" s="15">
        <f t="shared" si="40"/>
        <v>90</v>
      </c>
      <c r="S268" s="15">
        <v>8.6174000000000005E-5</v>
      </c>
      <c r="T268" s="15">
        <v>0.15</v>
      </c>
      <c r="U268" s="15" t="s">
        <v>70</v>
      </c>
      <c r="V268" s="15">
        <v>2.66</v>
      </c>
      <c r="W268" s="15" t="s">
        <v>551</v>
      </c>
      <c r="X268" s="15">
        <f t="shared" si="41"/>
        <v>2.6039336154059924</v>
      </c>
      <c r="Y268" s="15">
        <f t="shared" si="45"/>
        <v>4.9378568258724372E-5</v>
      </c>
    </row>
    <row r="269" spans="2:25" hidden="1" x14ac:dyDescent="0.4">
      <c r="B269" s="15">
        <v>8</v>
      </c>
      <c r="C269" s="15" t="s">
        <v>88</v>
      </c>
      <c r="D269" s="15" t="s">
        <v>359</v>
      </c>
      <c r="E269" s="15" t="s">
        <v>15</v>
      </c>
      <c r="F269" s="15" t="s">
        <v>16</v>
      </c>
      <c r="G269" s="15">
        <v>1</v>
      </c>
      <c r="H269" s="15">
        <v>2.2590000000000002E-3</v>
      </c>
      <c r="I269" s="15">
        <v>2.2590000000000002E-3</v>
      </c>
      <c r="J269" s="1">
        <f t="shared" si="36"/>
        <v>1</v>
      </c>
      <c r="K269" s="15">
        <f t="shared" si="37"/>
        <v>2.2590000000000002E-3</v>
      </c>
      <c r="L269" s="15">
        <f t="shared" si="38"/>
        <v>0</v>
      </c>
      <c r="M269" s="15">
        <v>1</v>
      </c>
      <c r="N269" s="16"/>
      <c r="O269" s="15">
        <f t="shared" si="42"/>
        <v>313.14999999999998</v>
      </c>
      <c r="P269" s="15">
        <f t="shared" si="39"/>
        <v>67</v>
      </c>
      <c r="Q269" s="15">
        <f t="shared" si="43"/>
        <v>323.14999999999998</v>
      </c>
      <c r="R269" s="15">
        <f t="shared" si="40"/>
        <v>90</v>
      </c>
      <c r="S269" s="15">
        <v>8.6174000000000005E-5</v>
      </c>
      <c r="T269" s="15">
        <v>0.15</v>
      </c>
      <c r="U269" s="15" t="s">
        <v>70</v>
      </c>
      <c r="V269" s="15">
        <v>2.66</v>
      </c>
      <c r="W269" s="15" t="s">
        <v>551</v>
      </c>
      <c r="X269" s="15">
        <f t="shared" si="41"/>
        <v>2.6039336154059924</v>
      </c>
      <c r="Y269" s="15">
        <f t="shared" si="45"/>
        <v>4.9378568258724372E-5</v>
      </c>
    </row>
    <row r="270" spans="2:25" hidden="1" x14ac:dyDescent="0.4">
      <c r="B270" s="15">
        <v>8</v>
      </c>
      <c r="C270" s="15" t="s">
        <v>88</v>
      </c>
      <c r="D270" s="15" t="s">
        <v>343</v>
      </c>
      <c r="E270" s="15" t="s">
        <v>15</v>
      </c>
      <c r="F270" s="15" t="s">
        <v>16</v>
      </c>
      <c r="G270" s="15">
        <v>1</v>
      </c>
      <c r="H270" s="15">
        <v>2.2590000000000002E-3</v>
      </c>
      <c r="I270" s="15">
        <v>2.2590000000000002E-3</v>
      </c>
      <c r="J270" s="1">
        <f t="shared" si="36"/>
        <v>1</v>
      </c>
      <c r="K270" s="15">
        <f t="shared" si="37"/>
        <v>2.2590000000000002E-3</v>
      </c>
      <c r="L270" s="15">
        <f t="shared" si="38"/>
        <v>0</v>
      </c>
      <c r="M270" s="15">
        <v>1</v>
      </c>
      <c r="N270" s="16"/>
      <c r="O270" s="15">
        <f t="shared" si="42"/>
        <v>313.14999999999998</v>
      </c>
      <c r="P270" s="15">
        <f t="shared" si="39"/>
        <v>67</v>
      </c>
      <c r="Q270" s="15">
        <f t="shared" si="43"/>
        <v>323.14999999999998</v>
      </c>
      <c r="R270" s="15">
        <f t="shared" si="40"/>
        <v>90</v>
      </c>
      <c r="S270" s="15">
        <v>8.6174000000000005E-5</v>
      </c>
      <c r="T270" s="15">
        <v>0.15</v>
      </c>
      <c r="U270" s="15" t="s">
        <v>70</v>
      </c>
      <c r="V270" s="15">
        <v>2.66</v>
      </c>
      <c r="W270" s="15" t="s">
        <v>551</v>
      </c>
      <c r="X270" s="15">
        <f t="shared" si="41"/>
        <v>2.6039336154059924</v>
      </c>
      <c r="Y270" s="15">
        <f t="shared" si="45"/>
        <v>4.9378568258724372E-5</v>
      </c>
    </row>
    <row r="271" spans="2:25" hidden="1" x14ac:dyDescent="0.4">
      <c r="B271" s="15">
        <v>8</v>
      </c>
      <c r="C271" s="15" t="s">
        <v>88</v>
      </c>
      <c r="D271" s="15" t="s">
        <v>360</v>
      </c>
      <c r="E271" s="15" t="s">
        <v>15</v>
      </c>
      <c r="F271" s="15" t="s">
        <v>16</v>
      </c>
      <c r="G271" s="15">
        <v>1</v>
      </c>
      <c r="H271" s="15">
        <v>2.2590000000000002E-3</v>
      </c>
      <c r="I271" s="15">
        <v>2.2590000000000002E-3</v>
      </c>
      <c r="J271" s="1">
        <f t="shared" ref="J271:J302" si="46">$J$19</f>
        <v>1</v>
      </c>
      <c r="K271" s="15">
        <f t="shared" si="37"/>
        <v>2.2590000000000002E-3</v>
      </c>
      <c r="L271" s="15">
        <f t="shared" si="38"/>
        <v>0</v>
      </c>
      <c r="M271" s="15">
        <v>1</v>
      </c>
      <c r="N271" s="16"/>
      <c r="O271" s="15">
        <f t="shared" si="42"/>
        <v>313.14999999999998</v>
      </c>
      <c r="P271" s="15">
        <f t="shared" si="39"/>
        <v>67</v>
      </c>
      <c r="Q271" s="15">
        <f t="shared" si="43"/>
        <v>323.14999999999998</v>
      </c>
      <c r="R271" s="15">
        <f t="shared" si="40"/>
        <v>90</v>
      </c>
      <c r="S271" s="15">
        <v>8.6174000000000005E-5</v>
      </c>
      <c r="T271" s="15">
        <v>0.15</v>
      </c>
      <c r="U271" s="15" t="s">
        <v>70</v>
      </c>
      <c r="V271" s="15">
        <v>2.66</v>
      </c>
      <c r="W271" s="15" t="s">
        <v>551</v>
      </c>
      <c r="X271" s="15">
        <f t="shared" si="41"/>
        <v>2.6039336154059924</v>
      </c>
      <c r="Y271" s="15">
        <f t="shared" si="45"/>
        <v>4.9378568258724372E-5</v>
      </c>
    </row>
    <row r="272" spans="2:25" hidden="1" x14ac:dyDescent="0.4">
      <c r="B272" s="15">
        <v>8</v>
      </c>
      <c r="C272" s="15" t="s">
        <v>88</v>
      </c>
      <c r="D272" s="15" t="s">
        <v>52</v>
      </c>
      <c r="E272" s="15" t="s">
        <v>15</v>
      </c>
      <c r="F272" s="15" t="s">
        <v>16</v>
      </c>
      <c r="G272" s="15">
        <v>6</v>
      </c>
      <c r="H272" s="15">
        <v>2.2590000000000002E-3</v>
      </c>
      <c r="I272" s="15">
        <v>2.2590000000000002E-3</v>
      </c>
      <c r="J272" s="1">
        <f t="shared" si="46"/>
        <v>1</v>
      </c>
      <c r="K272" s="15">
        <f t="shared" si="37"/>
        <v>2.2590000000000002E-3</v>
      </c>
      <c r="L272" s="15">
        <f t="shared" si="38"/>
        <v>0</v>
      </c>
      <c r="M272" s="15">
        <v>1</v>
      </c>
      <c r="N272" s="16"/>
      <c r="O272" s="15">
        <f t="shared" si="42"/>
        <v>313.14999999999998</v>
      </c>
      <c r="P272" s="15">
        <f t="shared" si="39"/>
        <v>67</v>
      </c>
      <c r="Q272" s="15">
        <f t="shared" si="43"/>
        <v>323.14999999999998</v>
      </c>
      <c r="R272" s="15">
        <f t="shared" si="40"/>
        <v>90</v>
      </c>
      <c r="S272" s="15">
        <v>8.6174000000000005E-5</v>
      </c>
      <c r="T272" s="15">
        <v>0.15</v>
      </c>
      <c r="U272" s="15" t="s">
        <v>70</v>
      </c>
      <c r="V272" s="15">
        <v>2.66</v>
      </c>
      <c r="W272" s="15" t="s">
        <v>551</v>
      </c>
      <c r="X272" s="15">
        <f t="shared" si="41"/>
        <v>2.6039336154059924</v>
      </c>
      <c r="Y272" s="15">
        <f t="shared" si="45"/>
        <v>4.9378568258724372E-5</v>
      </c>
    </row>
    <row r="273" spans="2:25" hidden="1" x14ac:dyDescent="0.4">
      <c r="B273" s="15">
        <v>8</v>
      </c>
      <c r="C273" s="15" t="s">
        <v>88</v>
      </c>
      <c r="D273" s="15" t="s">
        <v>51</v>
      </c>
      <c r="E273" s="15" t="s">
        <v>15</v>
      </c>
      <c r="F273" s="15" t="s">
        <v>16</v>
      </c>
      <c r="G273" s="15">
        <v>1</v>
      </c>
      <c r="H273" s="15">
        <v>2.2590000000000002E-3</v>
      </c>
      <c r="I273" s="15">
        <v>1.3552E-2</v>
      </c>
      <c r="J273" s="1">
        <f t="shared" si="46"/>
        <v>1</v>
      </c>
      <c r="K273" s="15">
        <f t="shared" si="37"/>
        <v>1.3552E-2</v>
      </c>
      <c r="L273" s="15">
        <f t="shared" si="38"/>
        <v>0</v>
      </c>
      <c r="M273" s="15">
        <v>1</v>
      </c>
      <c r="N273" s="16"/>
      <c r="O273" s="15">
        <f t="shared" si="42"/>
        <v>313.14999999999998</v>
      </c>
      <c r="P273" s="15">
        <f t="shared" si="39"/>
        <v>67</v>
      </c>
      <c r="Q273" s="15">
        <f t="shared" si="43"/>
        <v>323.14999999999998</v>
      </c>
      <c r="R273" s="15">
        <f t="shared" si="40"/>
        <v>90</v>
      </c>
      <c r="S273" s="15">
        <v>8.6174000000000005E-5</v>
      </c>
      <c r="T273" s="15">
        <v>0.15</v>
      </c>
      <c r="U273" s="15" t="s">
        <v>70</v>
      </c>
      <c r="V273" s="15">
        <v>2.66</v>
      </c>
      <c r="W273" s="15" t="s">
        <v>551</v>
      </c>
      <c r="X273" s="15">
        <f t="shared" si="41"/>
        <v>2.6039336154059924</v>
      </c>
      <c r="Y273" s="15">
        <f t="shared" si="45"/>
        <v>2.9622769236043942E-4</v>
      </c>
    </row>
    <row r="274" spans="2:25" hidden="1" x14ac:dyDescent="0.4">
      <c r="B274" s="15">
        <v>8</v>
      </c>
      <c r="C274" s="15" t="s">
        <v>116</v>
      </c>
      <c r="D274" s="15" t="s">
        <v>361</v>
      </c>
      <c r="E274" s="15" t="s">
        <v>15</v>
      </c>
      <c r="F274" s="15" t="s">
        <v>16</v>
      </c>
      <c r="G274" s="15">
        <v>2</v>
      </c>
      <c r="H274" s="15">
        <v>8.6999999999999994E-3</v>
      </c>
      <c r="I274" s="15">
        <v>8.6999999999999994E-3</v>
      </c>
      <c r="J274" s="1">
        <f t="shared" si="46"/>
        <v>1</v>
      </c>
      <c r="K274" s="15">
        <f t="shared" si="37"/>
        <v>8.6999999999999994E-3</v>
      </c>
      <c r="L274" s="15">
        <f t="shared" si="38"/>
        <v>0</v>
      </c>
      <c r="M274" s="15">
        <v>1</v>
      </c>
      <c r="N274" s="16"/>
      <c r="O274" s="15">
        <f t="shared" si="42"/>
        <v>313.14999999999998</v>
      </c>
      <c r="P274" s="15">
        <f t="shared" si="39"/>
        <v>67</v>
      </c>
      <c r="Q274" s="15">
        <f t="shared" si="43"/>
        <v>323.14999999999998</v>
      </c>
      <c r="R274" s="15">
        <f t="shared" si="40"/>
        <v>90</v>
      </c>
      <c r="S274" s="15">
        <v>8.6174000000000005E-5</v>
      </c>
      <c r="T274" s="15">
        <v>0.15</v>
      </c>
      <c r="U274" s="15" t="s">
        <v>70</v>
      </c>
      <c r="V274" s="15">
        <v>2.66</v>
      </c>
      <c r="W274" s="15" t="s">
        <v>551</v>
      </c>
      <c r="X274" s="15">
        <f t="shared" si="41"/>
        <v>2.6039336154059924</v>
      </c>
      <c r="Y274" s="15">
        <f t="shared" si="45"/>
        <v>1.9016978479455599E-4</v>
      </c>
    </row>
    <row r="275" spans="2:25" hidden="1" x14ac:dyDescent="0.4">
      <c r="B275" s="15">
        <v>8</v>
      </c>
      <c r="C275" s="15" t="s">
        <v>116</v>
      </c>
      <c r="D275" s="15" t="s">
        <v>362</v>
      </c>
      <c r="E275" s="15" t="s">
        <v>15</v>
      </c>
      <c r="F275" s="15" t="s">
        <v>16</v>
      </c>
      <c r="G275" s="15">
        <v>2</v>
      </c>
      <c r="H275" s="15">
        <v>1.0189999999999999E-2</v>
      </c>
      <c r="I275" s="15">
        <v>2.0381E-2</v>
      </c>
      <c r="J275" s="1">
        <f t="shared" si="46"/>
        <v>1</v>
      </c>
      <c r="K275" s="15">
        <f t="shared" si="37"/>
        <v>2.0381E-2</v>
      </c>
      <c r="L275" s="15">
        <f t="shared" si="38"/>
        <v>0</v>
      </c>
      <c r="M275" s="15">
        <v>1</v>
      </c>
      <c r="N275" s="16"/>
      <c r="O275" s="15">
        <f t="shared" si="42"/>
        <v>313.14999999999998</v>
      </c>
      <c r="P275" s="15">
        <f t="shared" si="39"/>
        <v>67</v>
      </c>
      <c r="Q275" s="15">
        <f t="shared" si="43"/>
        <v>323.14999999999998</v>
      </c>
      <c r="R275" s="15">
        <f t="shared" si="40"/>
        <v>90</v>
      </c>
      <c r="S275" s="15">
        <v>8.6174000000000005E-5</v>
      </c>
      <c r="T275" s="15">
        <v>0.15</v>
      </c>
      <c r="U275" s="15" t="s">
        <v>70</v>
      </c>
      <c r="V275" s="15">
        <v>2.66</v>
      </c>
      <c r="W275" s="15" t="s">
        <v>551</v>
      </c>
      <c r="X275" s="15">
        <f t="shared" si="41"/>
        <v>2.6039336154059924</v>
      </c>
      <c r="Y275" s="15">
        <f t="shared" si="45"/>
        <v>4.4550004412618918E-4</v>
      </c>
    </row>
    <row r="276" spans="2:25" hidden="1" x14ac:dyDescent="0.4">
      <c r="B276" s="15">
        <v>8</v>
      </c>
      <c r="C276" s="15" t="s">
        <v>116</v>
      </c>
      <c r="D276" s="15" t="s">
        <v>363</v>
      </c>
      <c r="E276" s="15" t="s">
        <v>15</v>
      </c>
      <c r="F276" s="15" t="s">
        <v>525</v>
      </c>
      <c r="G276" s="15">
        <v>1</v>
      </c>
      <c r="H276" s="15">
        <v>0.16678699999999999</v>
      </c>
      <c r="I276" s="15">
        <v>0.33357399999999998</v>
      </c>
      <c r="J276" s="1">
        <f t="shared" si="46"/>
        <v>1</v>
      </c>
      <c r="K276" s="15">
        <f t="shared" si="37"/>
        <v>0.33357399999999998</v>
      </c>
      <c r="L276" s="15">
        <f t="shared" si="38"/>
        <v>0</v>
      </c>
      <c r="M276" s="15">
        <v>1</v>
      </c>
      <c r="N276" s="16"/>
      <c r="O276" s="15">
        <f t="shared" si="42"/>
        <v>313.14999999999998</v>
      </c>
      <c r="P276" s="15">
        <f t="shared" si="39"/>
        <v>67</v>
      </c>
      <c r="Q276" s="15">
        <f t="shared" si="43"/>
        <v>323.14999999999998</v>
      </c>
      <c r="R276" s="15">
        <f t="shared" si="40"/>
        <v>90</v>
      </c>
      <c r="S276" s="15">
        <v>8.6174000000000005E-5</v>
      </c>
      <c r="T276" s="15">
        <v>0.05</v>
      </c>
      <c r="U276" s="15" t="s">
        <v>70</v>
      </c>
      <c r="V276" s="15">
        <v>2.66</v>
      </c>
      <c r="W276" s="15" t="s">
        <v>551</v>
      </c>
      <c r="X276" s="15">
        <f t="shared" si="41"/>
        <v>2.3218136993858756</v>
      </c>
      <c r="Y276" s="15">
        <f t="shared" si="45"/>
        <v>6.5014752910305699E-3</v>
      </c>
    </row>
    <row r="277" spans="2:25" hidden="1" x14ac:dyDescent="0.4">
      <c r="B277" s="15">
        <v>8</v>
      </c>
      <c r="C277" s="15" t="s">
        <v>116</v>
      </c>
      <c r="D277" s="15" t="s">
        <v>364</v>
      </c>
      <c r="E277" s="15" t="s">
        <v>15</v>
      </c>
      <c r="F277" s="15" t="s">
        <v>16</v>
      </c>
      <c r="G277" s="15">
        <v>4</v>
      </c>
      <c r="H277" s="15">
        <v>8.6999999999999994E-3</v>
      </c>
      <c r="I277" s="15">
        <v>8.6999999999999994E-3</v>
      </c>
      <c r="J277" s="1">
        <f t="shared" si="46"/>
        <v>1</v>
      </c>
      <c r="K277" s="15">
        <f t="shared" si="37"/>
        <v>8.6999999999999994E-3</v>
      </c>
      <c r="L277" s="15">
        <f t="shared" si="38"/>
        <v>0</v>
      </c>
      <c r="M277" s="15">
        <v>1</v>
      </c>
      <c r="N277" s="16"/>
      <c r="O277" s="15">
        <f t="shared" si="42"/>
        <v>313.14999999999998</v>
      </c>
      <c r="P277" s="15">
        <f t="shared" si="39"/>
        <v>67</v>
      </c>
      <c r="Q277" s="15">
        <f t="shared" si="43"/>
        <v>323.14999999999998</v>
      </c>
      <c r="R277" s="15">
        <f t="shared" si="40"/>
        <v>90</v>
      </c>
      <c r="S277" s="15">
        <v>8.6174000000000005E-5</v>
      </c>
      <c r="T277" s="15">
        <v>0.15</v>
      </c>
      <c r="U277" s="15" t="s">
        <v>70</v>
      </c>
      <c r="V277" s="15">
        <v>2.66</v>
      </c>
      <c r="W277" s="15" t="s">
        <v>551</v>
      </c>
      <c r="X277" s="15">
        <f t="shared" si="41"/>
        <v>2.6039336154059924</v>
      </c>
      <c r="Y277" s="15">
        <f t="shared" si="45"/>
        <v>1.9016978479455599E-4</v>
      </c>
    </row>
    <row r="278" spans="2:25" hidden="1" x14ac:dyDescent="0.4">
      <c r="B278" s="15">
        <v>8</v>
      </c>
      <c r="C278" s="15" t="s">
        <v>47</v>
      </c>
      <c r="D278" s="15" t="s">
        <v>174</v>
      </c>
      <c r="E278" s="15" t="s">
        <v>48</v>
      </c>
      <c r="F278" s="15" t="s">
        <v>49</v>
      </c>
      <c r="G278" s="15">
        <v>2</v>
      </c>
      <c r="H278" s="15">
        <v>1.807045</v>
      </c>
      <c r="I278" s="15">
        <v>7.22818</v>
      </c>
      <c r="J278" s="1">
        <f t="shared" si="46"/>
        <v>1</v>
      </c>
      <c r="K278" s="15">
        <f t="shared" si="37"/>
        <v>7.22818</v>
      </c>
      <c r="L278" s="15">
        <f t="shared" si="38"/>
        <v>0</v>
      </c>
      <c r="M278" s="15">
        <v>1</v>
      </c>
      <c r="N278" s="16"/>
      <c r="O278" s="15">
        <f t="shared" si="42"/>
        <v>313.14999999999998</v>
      </c>
      <c r="P278" s="15">
        <f t="shared" si="39"/>
        <v>67</v>
      </c>
      <c r="Q278" s="15">
        <f t="shared" si="43"/>
        <v>323.14999999999998</v>
      </c>
      <c r="R278" s="15">
        <f t="shared" si="40"/>
        <v>90</v>
      </c>
      <c r="S278" s="15">
        <v>8.6174000000000005E-5</v>
      </c>
      <c r="T278" s="15">
        <v>0.4</v>
      </c>
      <c r="U278" s="15" t="s">
        <v>70</v>
      </c>
      <c r="V278" s="15">
        <v>2.66</v>
      </c>
      <c r="W278" s="15" t="s">
        <v>551</v>
      </c>
      <c r="X278" s="15">
        <f t="shared" si="41"/>
        <v>3.4684565245016592</v>
      </c>
      <c r="Y278" s="15">
        <f t="shared" si="45"/>
        <v>0.21045418603768259</v>
      </c>
    </row>
    <row r="279" spans="2:25" hidden="1" x14ac:dyDescent="0.4">
      <c r="B279" s="15">
        <v>8</v>
      </c>
      <c r="C279" s="15" t="s">
        <v>114</v>
      </c>
      <c r="D279" s="15" t="s">
        <v>365</v>
      </c>
      <c r="E279" s="15" t="s">
        <v>19</v>
      </c>
      <c r="F279" s="15" t="s">
        <v>520</v>
      </c>
      <c r="G279" s="15">
        <v>1</v>
      </c>
      <c r="H279" s="15">
        <v>0.13200000000000001</v>
      </c>
      <c r="I279" s="15">
        <v>0.26400000000000001</v>
      </c>
      <c r="J279" s="1">
        <f t="shared" si="46"/>
        <v>1</v>
      </c>
      <c r="K279" s="15">
        <f t="shared" ref="K279:K341" si="47">I279*J279</f>
        <v>0.26400000000000001</v>
      </c>
      <c r="L279" s="15">
        <f t="shared" ref="L279:L330" si="48">IF(I279=K279,0,1)</f>
        <v>0</v>
      </c>
      <c r="M279" s="15">
        <v>1</v>
      </c>
      <c r="N279" s="16"/>
      <c r="O279" s="15">
        <f t="shared" si="42"/>
        <v>313.14999999999998</v>
      </c>
      <c r="P279" s="15">
        <f t="shared" si="39"/>
        <v>67</v>
      </c>
      <c r="Q279" s="15">
        <f t="shared" si="43"/>
        <v>323.14999999999998</v>
      </c>
      <c r="R279" s="15">
        <f t="shared" si="40"/>
        <v>90</v>
      </c>
      <c r="S279" s="15">
        <v>8.6174000000000005E-5</v>
      </c>
      <c r="T279" s="15">
        <v>0.15</v>
      </c>
      <c r="U279" s="15" t="s">
        <v>70</v>
      </c>
      <c r="V279" s="15">
        <v>2.66</v>
      </c>
      <c r="W279" s="15" t="s">
        <v>551</v>
      </c>
      <c r="X279" s="15">
        <f t="shared" si="41"/>
        <v>2.6039336154059924</v>
      </c>
      <c r="Y279" s="15">
        <f t="shared" si="45"/>
        <v>5.7706693316968722E-3</v>
      </c>
    </row>
    <row r="280" spans="2:25" x14ac:dyDescent="0.4">
      <c r="B280" s="15">
        <v>8</v>
      </c>
      <c r="C280" s="15" t="s">
        <v>59</v>
      </c>
      <c r="D280" s="15" t="s">
        <v>366</v>
      </c>
      <c r="E280" s="15" t="s">
        <v>4</v>
      </c>
      <c r="F280" s="15" t="s">
        <v>18</v>
      </c>
      <c r="G280" s="15">
        <v>1</v>
      </c>
      <c r="H280" s="15">
        <v>3.7206999999999997E-2</v>
      </c>
      <c r="I280" s="15">
        <v>3.7206999999999997E-2</v>
      </c>
      <c r="J280" s="1">
        <f t="shared" si="46"/>
        <v>1</v>
      </c>
      <c r="K280" s="15">
        <f t="shared" si="47"/>
        <v>3.7206999999999997E-2</v>
      </c>
      <c r="L280" s="15">
        <f t="shared" si="48"/>
        <v>0</v>
      </c>
      <c r="M280" s="15">
        <v>1</v>
      </c>
      <c r="N280" s="11"/>
      <c r="O280" s="15">
        <f t="shared" si="42"/>
        <v>313.14999999999998</v>
      </c>
      <c r="P280" s="15">
        <f t="shared" si="39"/>
        <v>67</v>
      </c>
      <c r="Q280" s="15">
        <f t="shared" si="43"/>
        <v>323.14999999999998</v>
      </c>
      <c r="R280" s="15">
        <f t="shared" si="40"/>
        <v>90</v>
      </c>
      <c r="S280" s="15">
        <v>8.6174000000000005E-5</v>
      </c>
      <c r="T280" s="15">
        <v>1.1499999999999999</v>
      </c>
      <c r="U280" s="15" t="s">
        <v>70</v>
      </c>
      <c r="V280" s="15">
        <v>0.98</v>
      </c>
      <c r="W280" s="15" t="s">
        <v>552</v>
      </c>
      <c r="X280" s="15">
        <f t="shared" si="41"/>
        <v>4.9926779035891862</v>
      </c>
      <c r="Y280" s="15">
        <f t="shared" si="45"/>
        <v>1.559374964869998E-3</v>
      </c>
    </row>
    <row r="281" spans="2:25" x14ac:dyDescent="0.4">
      <c r="B281" s="15">
        <v>8</v>
      </c>
      <c r="C281" s="15" t="s">
        <v>59</v>
      </c>
      <c r="D281" s="15" t="s">
        <v>367</v>
      </c>
      <c r="E281" s="15" t="s">
        <v>4</v>
      </c>
      <c r="F281" s="15" t="s">
        <v>18</v>
      </c>
      <c r="G281" s="15">
        <v>2</v>
      </c>
      <c r="H281" s="15">
        <v>1.2145E-2</v>
      </c>
      <c r="I281" s="15">
        <v>1.2145E-2</v>
      </c>
      <c r="J281" s="1">
        <f t="shared" si="46"/>
        <v>1</v>
      </c>
      <c r="K281" s="15">
        <f t="shared" si="47"/>
        <v>1.2145E-2</v>
      </c>
      <c r="L281" s="15">
        <f t="shared" si="48"/>
        <v>0</v>
      </c>
      <c r="M281" s="15">
        <v>1</v>
      </c>
      <c r="N281" s="16"/>
      <c r="O281" s="15">
        <f t="shared" si="42"/>
        <v>313.14999999999998</v>
      </c>
      <c r="P281" s="15">
        <f t="shared" si="39"/>
        <v>67</v>
      </c>
      <c r="Q281" s="15">
        <f t="shared" si="43"/>
        <v>323.14999999999998</v>
      </c>
      <c r="R281" s="15">
        <f t="shared" si="40"/>
        <v>90</v>
      </c>
      <c r="S281" s="15">
        <v>8.6174000000000005E-5</v>
      </c>
      <c r="T281" s="15">
        <v>1.1499999999999999</v>
      </c>
      <c r="U281" s="15" t="s">
        <v>70</v>
      </c>
      <c r="V281" s="15">
        <v>0.98</v>
      </c>
      <c r="W281" s="15" t="s">
        <v>552</v>
      </c>
      <c r="X281" s="15">
        <f t="shared" si="41"/>
        <v>4.9926779035891862</v>
      </c>
      <c r="Y281" s="15">
        <f t="shared" si="45"/>
        <v>5.0900661027081272E-4</v>
      </c>
    </row>
    <row r="282" spans="2:25" x14ac:dyDescent="0.4">
      <c r="B282" s="15">
        <v>8</v>
      </c>
      <c r="C282" s="15" t="s">
        <v>59</v>
      </c>
      <c r="D282" s="15" t="s">
        <v>368</v>
      </c>
      <c r="E282" s="15" t="s">
        <v>4</v>
      </c>
      <c r="F282" s="15" t="s">
        <v>18</v>
      </c>
      <c r="G282" s="15">
        <v>1</v>
      </c>
      <c r="H282" s="15">
        <v>1.5779000000000001E-2</v>
      </c>
      <c r="I282" s="15">
        <v>3.1557000000000002E-2</v>
      </c>
      <c r="J282" s="1">
        <f t="shared" si="46"/>
        <v>1</v>
      </c>
      <c r="K282" s="15">
        <f t="shared" si="47"/>
        <v>3.1557000000000002E-2</v>
      </c>
      <c r="L282" s="15">
        <f t="shared" si="48"/>
        <v>0</v>
      </c>
      <c r="M282" s="15">
        <v>1</v>
      </c>
      <c r="N282" s="16"/>
      <c r="O282" s="15">
        <f t="shared" si="42"/>
        <v>313.14999999999998</v>
      </c>
      <c r="P282" s="15">
        <f t="shared" si="39"/>
        <v>67</v>
      </c>
      <c r="Q282" s="15">
        <f t="shared" si="43"/>
        <v>323.14999999999998</v>
      </c>
      <c r="R282" s="15">
        <f t="shared" si="40"/>
        <v>90</v>
      </c>
      <c r="S282" s="15">
        <v>8.6174000000000005E-5</v>
      </c>
      <c r="T282" s="15">
        <v>1.1499999999999999</v>
      </c>
      <c r="U282" s="15" t="s">
        <v>70</v>
      </c>
      <c r="V282" s="15">
        <v>0.98</v>
      </c>
      <c r="W282" s="15" t="s">
        <v>552</v>
      </c>
      <c r="X282" s="15">
        <f t="shared" si="41"/>
        <v>4.9926779035891862</v>
      </c>
      <c r="Y282" s="15">
        <f t="shared" si="45"/>
        <v>1.3225789707958864E-3</v>
      </c>
    </row>
    <row r="283" spans="2:25" x14ac:dyDescent="0.4">
      <c r="B283" s="15">
        <v>8</v>
      </c>
      <c r="C283" s="15" t="s">
        <v>59</v>
      </c>
      <c r="D283" s="15" t="s">
        <v>369</v>
      </c>
      <c r="E283" s="15" t="s">
        <v>4</v>
      </c>
      <c r="F283" s="15" t="s">
        <v>18</v>
      </c>
      <c r="G283" s="15">
        <v>1</v>
      </c>
      <c r="H283" s="15">
        <v>9.2203999999999994E-2</v>
      </c>
      <c r="I283" s="15">
        <v>9.2203999999999994E-2</v>
      </c>
      <c r="J283" s="1">
        <f t="shared" si="46"/>
        <v>1</v>
      </c>
      <c r="K283" s="15">
        <f t="shared" si="47"/>
        <v>9.2203999999999994E-2</v>
      </c>
      <c r="L283" s="15">
        <f t="shared" si="48"/>
        <v>0</v>
      </c>
      <c r="M283" s="15">
        <v>1</v>
      </c>
      <c r="N283" s="16"/>
      <c r="O283" s="15">
        <f t="shared" si="42"/>
        <v>313.14999999999998</v>
      </c>
      <c r="P283" s="15">
        <f t="shared" ref="P283:P345" si="49">$H$11</f>
        <v>67</v>
      </c>
      <c r="Q283" s="15">
        <f t="shared" si="43"/>
        <v>323.14999999999998</v>
      </c>
      <c r="R283" s="15">
        <f t="shared" ref="R283:R345" si="50">$I$11</f>
        <v>90</v>
      </c>
      <c r="S283" s="15">
        <v>8.6174000000000005E-5</v>
      </c>
      <c r="T283" s="15">
        <v>1.1499999999999999</v>
      </c>
      <c r="U283" s="15" t="s">
        <v>70</v>
      </c>
      <c r="V283" s="15">
        <v>0.98</v>
      </c>
      <c r="W283" s="15" t="s">
        <v>552</v>
      </c>
      <c r="X283" s="15">
        <f t="shared" ref="X283:X345" si="51">EXP((T283/S283)*(1/O283-1/Q283))*((R283/P283)^V283)</f>
        <v>4.9926779035891862</v>
      </c>
      <c r="Y283" s="15">
        <f t="shared" si="45"/>
        <v>3.8643429801078644E-3</v>
      </c>
    </row>
    <row r="284" spans="2:25" x14ac:dyDescent="0.4">
      <c r="B284" s="15">
        <v>8</v>
      </c>
      <c r="C284" s="15" t="s">
        <v>59</v>
      </c>
      <c r="D284" s="15" t="s">
        <v>370</v>
      </c>
      <c r="E284" s="15" t="s">
        <v>4</v>
      </c>
      <c r="F284" s="15" t="s">
        <v>5</v>
      </c>
      <c r="G284" s="15">
        <v>1</v>
      </c>
      <c r="H284" s="15">
        <v>8.9449999999999998E-3</v>
      </c>
      <c r="I284" s="15">
        <v>8.9449999999999998E-3</v>
      </c>
      <c r="J284" s="1">
        <f t="shared" si="46"/>
        <v>1</v>
      </c>
      <c r="K284" s="15">
        <f t="shared" si="47"/>
        <v>8.9449999999999998E-3</v>
      </c>
      <c r="L284" s="15">
        <f t="shared" si="48"/>
        <v>0</v>
      </c>
      <c r="M284" s="15">
        <v>1</v>
      </c>
      <c r="N284" s="16"/>
      <c r="O284" s="15">
        <f t="shared" si="42"/>
        <v>313.14999999999998</v>
      </c>
      <c r="P284" s="15">
        <f t="shared" si="49"/>
        <v>67</v>
      </c>
      <c r="Q284" s="15">
        <f t="shared" si="43"/>
        <v>323.14999999999998</v>
      </c>
      <c r="R284" s="15">
        <f t="shared" si="50"/>
        <v>90</v>
      </c>
      <c r="S284" s="15">
        <v>8.6174000000000005E-5</v>
      </c>
      <c r="T284" s="15">
        <v>1.1499999999999999</v>
      </c>
      <c r="U284" s="15" t="s">
        <v>70</v>
      </c>
      <c r="V284" s="15">
        <v>0.98</v>
      </c>
      <c r="W284" s="15" t="s">
        <v>552</v>
      </c>
      <c r="X284" s="15">
        <f t="shared" si="51"/>
        <v>4.9926779035891862</v>
      </c>
      <c r="Y284" s="15">
        <f t="shared" ref="Y284:Y315" si="52">(K284/$K$18)*X284</f>
        <v>3.748920649545014E-4</v>
      </c>
    </row>
    <row r="285" spans="2:25" x14ac:dyDescent="0.4">
      <c r="B285" s="15">
        <v>8</v>
      </c>
      <c r="C285" s="15" t="s">
        <v>59</v>
      </c>
      <c r="D285" s="15" t="s">
        <v>371</v>
      </c>
      <c r="E285" s="15" t="s">
        <v>4</v>
      </c>
      <c r="F285" s="15" t="s">
        <v>18</v>
      </c>
      <c r="G285" s="15">
        <v>1</v>
      </c>
      <c r="H285" s="15">
        <v>9.9446999999999994E-2</v>
      </c>
      <c r="I285" s="15">
        <v>9.9446999999999994E-2</v>
      </c>
      <c r="J285" s="1">
        <f t="shared" si="46"/>
        <v>1</v>
      </c>
      <c r="K285" s="15">
        <f t="shared" si="47"/>
        <v>9.9446999999999994E-2</v>
      </c>
      <c r="L285" s="15">
        <f t="shared" si="48"/>
        <v>0</v>
      </c>
      <c r="M285" s="15">
        <v>1</v>
      </c>
      <c r="N285" s="16"/>
      <c r="O285" s="15">
        <f t="shared" si="42"/>
        <v>313.14999999999998</v>
      </c>
      <c r="P285" s="15">
        <f t="shared" si="49"/>
        <v>67</v>
      </c>
      <c r="Q285" s="15">
        <f t="shared" si="43"/>
        <v>323.14999999999998</v>
      </c>
      <c r="R285" s="15">
        <f t="shared" si="50"/>
        <v>90</v>
      </c>
      <c r="S285" s="15">
        <v>8.6174000000000005E-5</v>
      </c>
      <c r="T285" s="15">
        <v>1.1499999999999999</v>
      </c>
      <c r="U285" s="15" t="s">
        <v>70</v>
      </c>
      <c r="V285" s="15">
        <v>0.98</v>
      </c>
      <c r="W285" s="15" t="s">
        <v>552</v>
      </c>
      <c r="X285" s="15">
        <f t="shared" si="51"/>
        <v>4.9926779035891862</v>
      </c>
      <c r="Y285" s="15">
        <f t="shared" si="52"/>
        <v>4.1679028712722525E-3</v>
      </c>
    </row>
    <row r="286" spans="2:25" x14ac:dyDescent="0.4">
      <c r="B286" s="15">
        <v>8</v>
      </c>
      <c r="C286" s="15" t="s">
        <v>59</v>
      </c>
      <c r="D286" s="15" t="s">
        <v>372</v>
      </c>
      <c r="E286" s="15" t="s">
        <v>4</v>
      </c>
      <c r="F286" s="15" t="s">
        <v>5</v>
      </c>
      <c r="G286" s="15">
        <v>3</v>
      </c>
      <c r="H286" s="15">
        <v>1.7833999999999999E-2</v>
      </c>
      <c r="I286" s="15">
        <v>1.7833999999999999E-2</v>
      </c>
      <c r="J286" s="1">
        <f t="shared" si="46"/>
        <v>1</v>
      </c>
      <c r="K286" s="15">
        <f t="shared" si="47"/>
        <v>1.7833999999999999E-2</v>
      </c>
      <c r="L286" s="15">
        <f t="shared" si="48"/>
        <v>0</v>
      </c>
      <c r="M286" s="15">
        <v>1</v>
      </c>
      <c r="N286" s="16"/>
      <c r="O286" s="15">
        <f t="shared" si="42"/>
        <v>313.14999999999998</v>
      </c>
      <c r="P286" s="15">
        <f t="shared" si="49"/>
        <v>67</v>
      </c>
      <c r="Q286" s="15">
        <f t="shared" si="43"/>
        <v>323.14999999999998</v>
      </c>
      <c r="R286" s="15">
        <f t="shared" si="50"/>
        <v>90</v>
      </c>
      <c r="S286" s="15">
        <v>8.6174000000000005E-5</v>
      </c>
      <c r="T286" s="15">
        <v>1.1499999999999999</v>
      </c>
      <c r="U286" s="15" t="s">
        <v>70</v>
      </c>
      <c r="V286" s="15">
        <v>0.98</v>
      </c>
      <c r="W286" s="15" t="s">
        <v>552</v>
      </c>
      <c r="X286" s="15">
        <f t="shared" si="51"/>
        <v>4.9926779035891862</v>
      </c>
      <c r="Y286" s="15">
        <f t="shared" si="52"/>
        <v>7.4743712536596738E-4</v>
      </c>
    </row>
    <row r="287" spans="2:25" x14ac:dyDescent="0.4">
      <c r="B287" s="15">
        <v>8</v>
      </c>
      <c r="C287" s="15" t="s">
        <v>59</v>
      </c>
      <c r="D287" s="15" t="s">
        <v>373</v>
      </c>
      <c r="E287" s="15" t="s">
        <v>11</v>
      </c>
      <c r="F287" s="15" t="s">
        <v>12</v>
      </c>
      <c r="G287" s="15">
        <v>1</v>
      </c>
      <c r="H287" s="15">
        <v>2.1124E-2</v>
      </c>
      <c r="I287" s="15">
        <v>6.3372999999999999E-2</v>
      </c>
      <c r="J287" s="1">
        <f t="shared" si="46"/>
        <v>1</v>
      </c>
      <c r="K287" s="15">
        <f t="shared" si="47"/>
        <v>6.3372999999999999E-2</v>
      </c>
      <c r="L287" s="15">
        <f t="shared" si="48"/>
        <v>0</v>
      </c>
      <c r="M287" s="15">
        <v>1</v>
      </c>
      <c r="N287" s="16"/>
      <c r="O287" s="15">
        <f t="shared" si="42"/>
        <v>313.14999999999998</v>
      </c>
      <c r="P287" s="15">
        <f t="shared" si="49"/>
        <v>67</v>
      </c>
      <c r="Q287" s="15">
        <f t="shared" si="43"/>
        <v>323.14999999999998</v>
      </c>
      <c r="R287" s="15">
        <f t="shared" si="50"/>
        <v>90</v>
      </c>
      <c r="S287" s="15">
        <v>8.6174000000000005E-5</v>
      </c>
      <c r="T287" s="15">
        <v>1.1499999999999999</v>
      </c>
      <c r="U287" s="15" t="s">
        <v>70</v>
      </c>
      <c r="V287" s="15">
        <v>0.98</v>
      </c>
      <c r="W287" s="15" t="s">
        <v>552</v>
      </c>
      <c r="X287" s="15">
        <f t="shared" si="51"/>
        <v>4.9926779035891862</v>
      </c>
      <c r="Y287" s="15">
        <f t="shared" si="52"/>
        <v>2.6560128376033111E-3</v>
      </c>
    </row>
    <row r="288" spans="2:25" x14ac:dyDescent="0.4">
      <c r="B288" s="15">
        <v>8</v>
      </c>
      <c r="C288" s="15" t="s">
        <v>59</v>
      </c>
      <c r="D288" s="15" t="s">
        <v>374</v>
      </c>
      <c r="E288" s="15" t="s">
        <v>4</v>
      </c>
      <c r="F288" s="15" t="s">
        <v>17</v>
      </c>
      <c r="G288" s="15">
        <v>1</v>
      </c>
      <c r="H288" s="15">
        <v>1.3927E-2</v>
      </c>
      <c r="I288" s="15">
        <v>1.3927E-2</v>
      </c>
      <c r="J288" s="1">
        <f t="shared" si="46"/>
        <v>1</v>
      </c>
      <c r="K288" s="15">
        <f t="shared" si="47"/>
        <v>1.3927E-2</v>
      </c>
      <c r="L288" s="15">
        <f t="shared" si="48"/>
        <v>0</v>
      </c>
      <c r="M288" s="15">
        <v>1</v>
      </c>
      <c r="N288" s="16"/>
      <c r="O288" s="15">
        <f t="shared" si="42"/>
        <v>313.14999999999998</v>
      </c>
      <c r="P288" s="15">
        <f t="shared" si="49"/>
        <v>67</v>
      </c>
      <c r="Q288" s="15">
        <f t="shared" si="43"/>
        <v>323.14999999999998</v>
      </c>
      <c r="R288" s="15">
        <f t="shared" si="50"/>
        <v>90</v>
      </c>
      <c r="S288" s="15">
        <v>8.6174000000000005E-5</v>
      </c>
      <c r="T288" s="15">
        <v>1.1499999999999999</v>
      </c>
      <c r="U288" s="15" t="s">
        <v>70</v>
      </c>
      <c r="V288" s="15">
        <v>0.98</v>
      </c>
      <c r="W288" s="15" t="s">
        <v>552</v>
      </c>
      <c r="X288" s="15">
        <f t="shared" si="51"/>
        <v>4.9926779035891862</v>
      </c>
      <c r="Y288" s="15">
        <f t="shared" si="52"/>
        <v>5.8369164769383358E-4</v>
      </c>
    </row>
    <row r="289" spans="2:25" x14ac:dyDescent="0.4">
      <c r="B289" s="15">
        <v>8</v>
      </c>
      <c r="C289" s="15" t="s">
        <v>59</v>
      </c>
      <c r="D289" s="15" t="s">
        <v>40</v>
      </c>
      <c r="E289" s="15" t="s">
        <v>4</v>
      </c>
      <c r="F289" s="15" t="s">
        <v>18</v>
      </c>
      <c r="G289" s="15">
        <v>3</v>
      </c>
      <c r="H289" s="15">
        <v>0.18451400000000001</v>
      </c>
      <c r="I289" s="15">
        <v>0.18451400000000001</v>
      </c>
      <c r="J289" s="1">
        <f t="shared" si="46"/>
        <v>1</v>
      </c>
      <c r="K289" s="15">
        <f t="shared" si="47"/>
        <v>0.18451400000000001</v>
      </c>
      <c r="L289" s="15">
        <f t="shared" si="48"/>
        <v>0</v>
      </c>
      <c r="M289" s="15">
        <v>1</v>
      </c>
      <c r="N289" s="16"/>
      <c r="O289" s="15">
        <f t="shared" si="42"/>
        <v>313.14999999999998</v>
      </c>
      <c r="P289" s="15">
        <f t="shared" si="49"/>
        <v>67</v>
      </c>
      <c r="Q289" s="15">
        <f t="shared" si="43"/>
        <v>323.14999999999998</v>
      </c>
      <c r="R289" s="15">
        <f t="shared" si="50"/>
        <v>90</v>
      </c>
      <c r="S289" s="15">
        <v>8.6174000000000005E-5</v>
      </c>
      <c r="T289" s="15">
        <v>1.1499999999999999</v>
      </c>
      <c r="U289" s="15" t="s">
        <v>70</v>
      </c>
      <c r="V289" s="15">
        <v>0.98</v>
      </c>
      <c r="W289" s="15" t="s">
        <v>552</v>
      </c>
      <c r="X289" s="15">
        <f t="shared" si="51"/>
        <v>4.9926779035891862</v>
      </c>
      <c r="Y289" s="15">
        <f t="shared" si="52"/>
        <v>7.7331285045293321E-3</v>
      </c>
    </row>
    <row r="290" spans="2:25" hidden="1" x14ac:dyDescent="0.4">
      <c r="B290" s="15">
        <v>8</v>
      </c>
      <c r="C290" s="15" t="s">
        <v>59</v>
      </c>
      <c r="D290" s="15" t="s">
        <v>375</v>
      </c>
      <c r="E290" s="15" t="s">
        <v>7</v>
      </c>
      <c r="F290" s="15" t="s">
        <v>38</v>
      </c>
      <c r="G290" s="15">
        <v>6</v>
      </c>
      <c r="H290" s="15">
        <v>0.21442800000000001</v>
      </c>
      <c r="I290" s="15">
        <v>0.64328300000000005</v>
      </c>
      <c r="J290" s="1">
        <f t="shared" si="46"/>
        <v>1</v>
      </c>
      <c r="K290" s="15">
        <f t="shared" si="47"/>
        <v>0.64328300000000005</v>
      </c>
      <c r="L290" s="15">
        <f t="shared" si="48"/>
        <v>0</v>
      </c>
      <c r="M290" s="15">
        <v>1</v>
      </c>
      <c r="N290" s="16"/>
      <c r="O290" s="15">
        <f t="shared" si="42"/>
        <v>313.14999999999998</v>
      </c>
      <c r="P290" s="15">
        <f t="shared" si="49"/>
        <v>67</v>
      </c>
      <c r="Q290" s="15">
        <f t="shared" si="43"/>
        <v>323.14999999999998</v>
      </c>
      <c r="R290" s="15">
        <f t="shared" si="50"/>
        <v>90</v>
      </c>
      <c r="S290" s="15">
        <v>8.6174000000000005E-5</v>
      </c>
      <c r="T290" s="15">
        <v>0.15</v>
      </c>
      <c r="U290" s="15" t="s">
        <v>70</v>
      </c>
      <c r="V290" s="15">
        <v>2.66</v>
      </c>
      <c r="W290" s="15" t="s">
        <v>551</v>
      </c>
      <c r="X290" s="15">
        <f t="shared" si="51"/>
        <v>2.6039336154059924</v>
      </c>
      <c r="Y290" s="15">
        <f t="shared" si="52"/>
        <v>1.4061263180689239E-2</v>
      </c>
    </row>
    <row r="291" spans="2:25" x14ac:dyDescent="0.4">
      <c r="B291" s="15">
        <v>8</v>
      </c>
      <c r="C291" s="15" t="s">
        <v>59</v>
      </c>
      <c r="D291" s="15" t="s">
        <v>376</v>
      </c>
      <c r="E291" s="15" t="s">
        <v>11</v>
      </c>
      <c r="F291" s="15" t="s">
        <v>12</v>
      </c>
      <c r="G291" s="15">
        <v>1</v>
      </c>
      <c r="H291" s="15">
        <v>2.1124E-2</v>
      </c>
      <c r="I291" s="15">
        <v>0.126746</v>
      </c>
      <c r="J291" s="1">
        <f t="shared" si="46"/>
        <v>1</v>
      </c>
      <c r="K291" s="15">
        <f t="shared" si="47"/>
        <v>0.126746</v>
      </c>
      <c r="L291" s="15">
        <f t="shared" si="48"/>
        <v>0</v>
      </c>
      <c r="M291" s="15">
        <v>1</v>
      </c>
      <c r="N291" s="16"/>
      <c r="O291" s="15">
        <f t="shared" si="42"/>
        <v>313.14999999999998</v>
      </c>
      <c r="P291" s="15">
        <f t="shared" si="49"/>
        <v>67</v>
      </c>
      <c r="Q291" s="15">
        <f t="shared" si="43"/>
        <v>323.14999999999998</v>
      </c>
      <c r="R291" s="15">
        <f t="shared" si="50"/>
        <v>90</v>
      </c>
      <c r="S291" s="15">
        <v>8.6174000000000005E-5</v>
      </c>
      <c r="T291" s="15">
        <v>1.1499999999999999</v>
      </c>
      <c r="U291" s="15" t="s">
        <v>70</v>
      </c>
      <c r="V291" s="15">
        <v>0.98</v>
      </c>
      <c r="W291" s="15" t="s">
        <v>552</v>
      </c>
      <c r="X291" s="15">
        <f t="shared" si="51"/>
        <v>4.9926779035891862</v>
      </c>
      <c r="Y291" s="15">
        <f t="shared" si="52"/>
        <v>5.3120256752066221E-3</v>
      </c>
    </row>
    <row r="292" spans="2:25" x14ac:dyDescent="0.4">
      <c r="B292" s="15">
        <v>8</v>
      </c>
      <c r="C292" s="15" t="s">
        <v>59</v>
      </c>
      <c r="D292" s="15" t="s">
        <v>377</v>
      </c>
      <c r="E292" s="15" t="s">
        <v>4</v>
      </c>
      <c r="F292" s="15" t="s">
        <v>18</v>
      </c>
      <c r="G292" s="15">
        <v>1</v>
      </c>
      <c r="H292" s="15">
        <v>0.13834099999999999</v>
      </c>
      <c r="I292" s="15">
        <v>0.13834099999999999</v>
      </c>
      <c r="J292" s="1">
        <f t="shared" si="46"/>
        <v>1</v>
      </c>
      <c r="K292" s="15">
        <f t="shared" si="47"/>
        <v>0.13834099999999999</v>
      </c>
      <c r="L292" s="15">
        <f t="shared" si="48"/>
        <v>0</v>
      </c>
      <c r="M292" s="15">
        <v>1</v>
      </c>
      <c r="N292" s="16"/>
      <c r="O292" s="15">
        <f t="shared" si="42"/>
        <v>313.14999999999998</v>
      </c>
      <c r="P292" s="15">
        <f t="shared" si="49"/>
        <v>67</v>
      </c>
      <c r="Q292" s="15">
        <f t="shared" si="43"/>
        <v>323.14999999999998</v>
      </c>
      <c r="R292" s="15">
        <f t="shared" si="50"/>
        <v>90</v>
      </c>
      <c r="S292" s="15">
        <v>8.6174000000000005E-5</v>
      </c>
      <c r="T292" s="15">
        <v>1.1499999999999999</v>
      </c>
      <c r="U292" s="15" t="s">
        <v>70</v>
      </c>
      <c r="V292" s="15">
        <v>0.98</v>
      </c>
      <c r="W292" s="15" t="s">
        <v>552</v>
      </c>
      <c r="X292" s="15">
        <f t="shared" si="51"/>
        <v>4.9926779035891862</v>
      </c>
      <c r="Y292" s="15">
        <f t="shared" si="52"/>
        <v>5.7979813480011936E-3</v>
      </c>
    </row>
    <row r="293" spans="2:25" x14ac:dyDescent="0.4">
      <c r="B293" s="15">
        <v>8</v>
      </c>
      <c r="C293" s="15" t="s">
        <v>59</v>
      </c>
      <c r="D293" s="15" t="s">
        <v>378</v>
      </c>
      <c r="E293" s="15" t="s">
        <v>4</v>
      </c>
      <c r="F293" s="15" t="s">
        <v>17</v>
      </c>
      <c r="G293" s="15">
        <v>1</v>
      </c>
      <c r="H293" s="15">
        <v>1.3927E-2</v>
      </c>
      <c r="I293" s="15">
        <v>1.3927E-2</v>
      </c>
      <c r="J293" s="1">
        <f t="shared" si="46"/>
        <v>1</v>
      </c>
      <c r="K293" s="15">
        <f t="shared" si="47"/>
        <v>1.3927E-2</v>
      </c>
      <c r="L293" s="15">
        <f t="shared" si="48"/>
        <v>0</v>
      </c>
      <c r="M293" s="15">
        <v>1</v>
      </c>
      <c r="N293" s="16"/>
      <c r="O293" s="15">
        <f t="shared" si="42"/>
        <v>313.14999999999998</v>
      </c>
      <c r="P293" s="15">
        <f t="shared" si="49"/>
        <v>67</v>
      </c>
      <c r="Q293" s="15">
        <f t="shared" si="43"/>
        <v>323.14999999999998</v>
      </c>
      <c r="R293" s="15">
        <f t="shared" si="50"/>
        <v>90</v>
      </c>
      <c r="S293" s="15">
        <v>8.6174000000000005E-5</v>
      </c>
      <c r="T293" s="15">
        <v>1.1499999999999999</v>
      </c>
      <c r="U293" s="15" t="s">
        <v>70</v>
      </c>
      <c r="V293" s="15">
        <v>0.98</v>
      </c>
      <c r="W293" s="15" t="s">
        <v>552</v>
      </c>
      <c r="X293" s="15">
        <f t="shared" si="51"/>
        <v>4.9926779035891862</v>
      </c>
      <c r="Y293" s="15">
        <f t="shared" si="52"/>
        <v>5.8369164769383358E-4</v>
      </c>
    </row>
    <row r="294" spans="2:25" x14ac:dyDescent="0.4">
      <c r="B294" s="15">
        <v>8</v>
      </c>
      <c r="C294" s="15" t="s">
        <v>59</v>
      </c>
      <c r="D294" s="15" t="s">
        <v>379</v>
      </c>
      <c r="E294" s="15" t="s">
        <v>4</v>
      </c>
      <c r="F294" s="15" t="s">
        <v>5</v>
      </c>
      <c r="G294" s="15">
        <v>1</v>
      </c>
      <c r="H294" s="15">
        <v>1.7833999999999999E-2</v>
      </c>
      <c r="I294" s="15">
        <v>1.7833999999999999E-2</v>
      </c>
      <c r="J294" s="1">
        <f t="shared" si="46"/>
        <v>1</v>
      </c>
      <c r="K294" s="15">
        <f t="shared" si="47"/>
        <v>1.7833999999999999E-2</v>
      </c>
      <c r="L294" s="15">
        <f t="shared" si="48"/>
        <v>0</v>
      </c>
      <c r="M294" s="15">
        <v>1</v>
      </c>
      <c r="N294" s="16"/>
      <c r="O294" s="15">
        <f t="shared" si="42"/>
        <v>313.14999999999998</v>
      </c>
      <c r="P294" s="15">
        <f t="shared" si="49"/>
        <v>67</v>
      </c>
      <c r="Q294" s="15">
        <f t="shared" si="43"/>
        <v>323.14999999999998</v>
      </c>
      <c r="R294" s="15">
        <f t="shared" si="50"/>
        <v>90</v>
      </c>
      <c r="S294" s="15">
        <v>8.6174000000000005E-5</v>
      </c>
      <c r="T294" s="15">
        <v>1.1499999999999999</v>
      </c>
      <c r="U294" s="15" t="s">
        <v>70</v>
      </c>
      <c r="V294" s="15">
        <v>0.98</v>
      </c>
      <c r="W294" s="15" t="s">
        <v>552</v>
      </c>
      <c r="X294" s="15">
        <f t="shared" si="51"/>
        <v>4.9926779035891862</v>
      </c>
      <c r="Y294" s="15">
        <f t="shared" si="52"/>
        <v>7.4743712536596738E-4</v>
      </c>
    </row>
    <row r="295" spans="2:25" x14ac:dyDescent="0.4">
      <c r="B295" s="15">
        <v>8</v>
      </c>
      <c r="C295" s="15" t="s">
        <v>59</v>
      </c>
      <c r="D295" s="15" t="s">
        <v>380</v>
      </c>
      <c r="E295" s="15" t="s">
        <v>4</v>
      </c>
      <c r="F295" s="15" t="s">
        <v>18</v>
      </c>
      <c r="G295" s="15">
        <v>7</v>
      </c>
      <c r="H295" s="15">
        <v>1.9257E-2</v>
      </c>
      <c r="I295" s="15">
        <v>1.9257E-2</v>
      </c>
      <c r="J295" s="1">
        <f t="shared" si="46"/>
        <v>1</v>
      </c>
      <c r="K295" s="15">
        <f t="shared" si="47"/>
        <v>1.9257E-2</v>
      </c>
      <c r="L295" s="15">
        <f t="shared" si="48"/>
        <v>0</v>
      </c>
      <c r="M295" s="15">
        <v>1</v>
      </c>
      <c r="N295" s="16"/>
      <c r="O295" s="15">
        <f t="shared" ref="O295:O320" si="53">$H$9+273.15</f>
        <v>313.14999999999998</v>
      </c>
      <c r="P295" s="15">
        <f t="shared" si="49"/>
        <v>67</v>
      </c>
      <c r="Q295" s="15">
        <f t="shared" ref="Q295:Q320" si="54">$I$9+273.15</f>
        <v>323.14999999999998</v>
      </c>
      <c r="R295" s="15">
        <f t="shared" si="50"/>
        <v>90</v>
      </c>
      <c r="S295" s="15">
        <v>8.6174000000000005E-5</v>
      </c>
      <c r="T295" s="15">
        <v>1.1499999999999999</v>
      </c>
      <c r="U295" s="15" t="s">
        <v>70</v>
      </c>
      <c r="V295" s="15">
        <v>0.98</v>
      </c>
      <c r="W295" s="15" t="s">
        <v>552</v>
      </c>
      <c r="X295" s="15">
        <f t="shared" si="51"/>
        <v>4.9926779035891862</v>
      </c>
      <c r="Y295" s="15">
        <f t="shared" si="52"/>
        <v>8.0707618723631456E-4</v>
      </c>
    </row>
    <row r="296" spans="2:25" x14ac:dyDescent="0.4">
      <c r="B296" s="15">
        <v>8</v>
      </c>
      <c r="C296" s="15" t="s">
        <v>59</v>
      </c>
      <c r="D296" s="15" t="s">
        <v>381</v>
      </c>
      <c r="E296" s="15" t="s">
        <v>11</v>
      </c>
      <c r="F296" s="15" t="s">
        <v>12</v>
      </c>
      <c r="G296" s="15">
        <v>1</v>
      </c>
      <c r="H296" s="15">
        <v>2.1124E-2</v>
      </c>
      <c r="I296" s="15">
        <v>0.14787</v>
      </c>
      <c r="J296" s="1">
        <f t="shared" si="46"/>
        <v>1</v>
      </c>
      <c r="K296" s="15">
        <f t="shared" si="47"/>
        <v>0.14787</v>
      </c>
      <c r="L296" s="15">
        <f t="shared" si="48"/>
        <v>0</v>
      </c>
      <c r="M296" s="15">
        <v>1</v>
      </c>
      <c r="N296" s="16"/>
      <c r="O296" s="15">
        <f t="shared" si="53"/>
        <v>313.14999999999998</v>
      </c>
      <c r="P296" s="15">
        <f t="shared" si="49"/>
        <v>67</v>
      </c>
      <c r="Q296" s="15">
        <f t="shared" si="54"/>
        <v>323.14999999999998</v>
      </c>
      <c r="R296" s="15">
        <f t="shared" si="50"/>
        <v>90</v>
      </c>
      <c r="S296" s="15">
        <v>8.6174000000000005E-5</v>
      </c>
      <c r="T296" s="15">
        <v>1.1499999999999999</v>
      </c>
      <c r="U296" s="15" t="s">
        <v>70</v>
      </c>
      <c r="V296" s="15">
        <v>0.98</v>
      </c>
      <c r="W296" s="15" t="s">
        <v>552</v>
      </c>
      <c r="X296" s="15">
        <f t="shared" si="51"/>
        <v>4.9926779035891862</v>
      </c>
      <c r="Y296" s="15">
        <f t="shared" si="52"/>
        <v>6.1973493174759236E-3</v>
      </c>
    </row>
    <row r="297" spans="2:25" x14ac:dyDescent="0.4">
      <c r="B297" s="15">
        <v>8</v>
      </c>
      <c r="C297" s="15" t="s">
        <v>59</v>
      </c>
      <c r="D297" s="15" t="s">
        <v>382</v>
      </c>
      <c r="E297" s="15" t="s">
        <v>4</v>
      </c>
      <c r="F297" s="15" t="s">
        <v>5</v>
      </c>
      <c r="G297" s="15">
        <v>1</v>
      </c>
      <c r="H297" s="15">
        <v>2.1541000000000001E-2</v>
      </c>
      <c r="I297" s="15">
        <v>2.1541000000000001E-2</v>
      </c>
      <c r="J297" s="1">
        <f t="shared" si="46"/>
        <v>1</v>
      </c>
      <c r="K297" s="15">
        <f t="shared" si="47"/>
        <v>2.1541000000000001E-2</v>
      </c>
      <c r="L297" s="15">
        <f t="shared" si="48"/>
        <v>0</v>
      </c>
      <c r="M297" s="15">
        <v>1</v>
      </c>
      <c r="N297" s="16"/>
      <c r="O297" s="15">
        <f t="shared" si="53"/>
        <v>313.14999999999998</v>
      </c>
      <c r="P297" s="15">
        <f t="shared" si="49"/>
        <v>67</v>
      </c>
      <c r="Q297" s="15">
        <f t="shared" si="54"/>
        <v>323.14999999999998</v>
      </c>
      <c r="R297" s="15">
        <f t="shared" si="50"/>
        <v>90</v>
      </c>
      <c r="S297" s="15">
        <v>8.6174000000000005E-5</v>
      </c>
      <c r="T297" s="15">
        <v>1.1499999999999999</v>
      </c>
      <c r="U297" s="15" t="s">
        <v>70</v>
      </c>
      <c r="V297" s="15">
        <v>0.98</v>
      </c>
      <c r="W297" s="15" t="s">
        <v>552</v>
      </c>
      <c r="X297" s="15">
        <f t="shared" si="51"/>
        <v>4.9926779035891862</v>
      </c>
      <c r="Y297" s="15">
        <f t="shared" si="52"/>
        <v>9.0280044395583188E-4</v>
      </c>
    </row>
    <row r="298" spans="2:25" hidden="1" x14ac:dyDescent="0.4">
      <c r="B298" s="15">
        <v>8</v>
      </c>
      <c r="C298" s="15" t="s">
        <v>59</v>
      </c>
      <c r="D298" s="15" t="s">
        <v>383</v>
      </c>
      <c r="E298" s="15" t="s">
        <v>13</v>
      </c>
      <c r="F298" s="15" t="s">
        <v>519</v>
      </c>
      <c r="G298" s="15">
        <v>1</v>
      </c>
      <c r="H298" s="15">
        <v>0.43653900000000001</v>
      </c>
      <c r="I298" s="15">
        <v>0.43653900000000001</v>
      </c>
      <c r="J298" s="1">
        <f t="shared" si="46"/>
        <v>1</v>
      </c>
      <c r="K298" s="15">
        <f t="shared" si="47"/>
        <v>0.43653900000000001</v>
      </c>
      <c r="L298" s="15">
        <f t="shared" si="48"/>
        <v>0</v>
      </c>
      <c r="M298" s="15">
        <v>1</v>
      </c>
      <c r="N298" s="16"/>
      <c r="O298" s="15">
        <f t="shared" si="53"/>
        <v>313.14999999999998</v>
      </c>
      <c r="P298" s="15">
        <f t="shared" si="49"/>
        <v>67</v>
      </c>
      <c r="Q298" s="15">
        <f t="shared" si="54"/>
        <v>323.14999999999998</v>
      </c>
      <c r="R298" s="15">
        <f t="shared" si="50"/>
        <v>90</v>
      </c>
      <c r="S298" s="15">
        <v>8.6174000000000005E-5</v>
      </c>
      <c r="T298" s="15">
        <v>0.4</v>
      </c>
      <c r="U298" s="15" t="s">
        <v>70</v>
      </c>
      <c r="V298" s="15">
        <v>2.66</v>
      </c>
      <c r="W298" s="15" t="s">
        <v>551</v>
      </c>
      <c r="X298" s="15">
        <f t="shared" si="51"/>
        <v>3.4684565245016592</v>
      </c>
      <c r="Y298" s="15">
        <f t="shared" si="52"/>
        <v>1.2710178761279316E-2</v>
      </c>
    </row>
    <row r="299" spans="2:25" hidden="1" x14ac:dyDescent="0.4">
      <c r="B299" s="15">
        <v>8</v>
      </c>
      <c r="C299" s="15" t="s">
        <v>59</v>
      </c>
      <c r="D299" s="15" t="s">
        <v>384</v>
      </c>
      <c r="E299" s="15" t="s">
        <v>13</v>
      </c>
      <c r="F299" s="15" t="s">
        <v>519</v>
      </c>
      <c r="G299" s="15">
        <v>1</v>
      </c>
      <c r="H299" s="15">
        <v>0.43653900000000001</v>
      </c>
      <c r="I299" s="15">
        <v>0.43653900000000001</v>
      </c>
      <c r="J299" s="1">
        <f t="shared" si="46"/>
        <v>1</v>
      </c>
      <c r="K299" s="15">
        <f t="shared" si="47"/>
        <v>0.43653900000000001</v>
      </c>
      <c r="L299" s="15">
        <f t="shared" si="48"/>
        <v>0</v>
      </c>
      <c r="M299" s="15">
        <v>1</v>
      </c>
      <c r="N299" s="16"/>
      <c r="O299" s="15">
        <f t="shared" si="53"/>
        <v>313.14999999999998</v>
      </c>
      <c r="P299" s="15">
        <f t="shared" si="49"/>
        <v>67</v>
      </c>
      <c r="Q299" s="15">
        <f t="shared" si="54"/>
        <v>323.14999999999998</v>
      </c>
      <c r="R299" s="15">
        <f t="shared" si="50"/>
        <v>90</v>
      </c>
      <c r="S299" s="15">
        <v>8.6174000000000005E-5</v>
      </c>
      <c r="T299" s="15">
        <v>0.4</v>
      </c>
      <c r="U299" s="15" t="s">
        <v>70</v>
      </c>
      <c r="V299" s="15">
        <v>2.66</v>
      </c>
      <c r="W299" s="15" t="s">
        <v>551</v>
      </c>
      <c r="X299" s="15">
        <f t="shared" si="51"/>
        <v>3.4684565245016592</v>
      </c>
      <c r="Y299" s="15">
        <f t="shared" si="52"/>
        <v>1.2710178761279316E-2</v>
      </c>
    </row>
    <row r="300" spans="2:25" x14ac:dyDescent="0.4">
      <c r="B300" s="15">
        <v>8</v>
      </c>
      <c r="C300" s="15" t="s">
        <v>59</v>
      </c>
      <c r="D300" s="15" t="s">
        <v>385</v>
      </c>
      <c r="E300" s="15" t="s">
        <v>4</v>
      </c>
      <c r="F300" s="15" t="s">
        <v>5</v>
      </c>
      <c r="G300" s="15">
        <v>1</v>
      </c>
      <c r="H300" s="15">
        <v>3.2989999999999998E-2</v>
      </c>
      <c r="I300" s="15">
        <v>3.2989999999999998E-2</v>
      </c>
      <c r="J300" s="1">
        <f t="shared" si="46"/>
        <v>1</v>
      </c>
      <c r="K300" s="15">
        <f t="shared" si="47"/>
        <v>3.2989999999999998E-2</v>
      </c>
      <c r="L300" s="15">
        <f t="shared" si="48"/>
        <v>0</v>
      </c>
      <c r="M300" s="15">
        <v>1</v>
      </c>
      <c r="N300" s="16"/>
      <c r="O300" s="15">
        <f t="shared" si="53"/>
        <v>313.14999999999998</v>
      </c>
      <c r="P300" s="15">
        <f t="shared" si="49"/>
        <v>67</v>
      </c>
      <c r="Q300" s="15">
        <f t="shared" si="54"/>
        <v>323.14999999999998</v>
      </c>
      <c r="R300" s="15">
        <f t="shared" si="50"/>
        <v>90</v>
      </c>
      <c r="S300" s="15">
        <v>8.6174000000000005E-5</v>
      </c>
      <c r="T300" s="15">
        <v>1.1499999999999999</v>
      </c>
      <c r="U300" s="15" t="s">
        <v>70</v>
      </c>
      <c r="V300" s="15">
        <v>0.98</v>
      </c>
      <c r="W300" s="15" t="s">
        <v>552</v>
      </c>
      <c r="X300" s="15">
        <f t="shared" si="51"/>
        <v>4.9926779035891862</v>
      </c>
      <c r="Y300" s="15">
        <f t="shared" si="52"/>
        <v>1.3826371406203467E-3</v>
      </c>
    </row>
    <row r="301" spans="2:25" x14ac:dyDescent="0.4">
      <c r="B301" s="15">
        <v>8</v>
      </c>
      <c r="C301" s="15" t="s">
        <v>59</v>
      </c>
      <c r="D301" s="15" t="s">
        <v>386</v>
      </c>
      <c r="E301" s="15" t="s">
        <v>4</v>
      </c>
      <c r="F301" s="15" t="s">
        <v>5</v>
      </c>
      <c r="G301" s="15">
        <v>1</v>
      </c>
      <c r="H301" s="15">
        <v>8.9449999999999998E-3</v>
      </c>
      <c r="I301" s="15">
        <v>8.9449999999999998E-3</v>
      </c>
      <c r="J301" s="1">
        <f t="shared" si="46"/>
        <v>1</v>
      </c>
      <c r="K301" s="15">
        <f t="shared" si="47"/>
        <v>8.9449999999999998E-3</v>
      </c>
      <c r="L301" s="15">
        <f t="shared" si="48"/>
        <v>0</v>
      </c>
      <c r="M301" s="15">
        <v>1</v>
      </c>
      <c r="N301" s="16"/>
      <c r="O301" s="15">
        <f t="shared" si="53"/>
        <v>313.14999999999998</v>
      </c>
      <c r="P301" s="15">
        <f t="shared" si="49"/>
        <v>67</v>
      </c>
      <c r="Q301" s="15">
        <f t="shared" si="54"/>
        <v>323.14999999999998</v>
      </c>
      <c r="R301" s="15">
        <f t="shared" si="50"/>
        <v>90</v>
      </c>
      <c r="S301" s="15">
        <v>8.6174000000000005E-5</v>
      </c>
      <c r="T301" s="15">
        <v>1.1499999999999999</v>
      </c>
      <c r="U301" s="15" t="s">
        <v>70</v>
      </c>
      <c r="V301" s="15">
        <v>0.98</v>
      </c>
      <c r="W301" s="15" t="s">
        <v>552</v>
      </c>
      <c r="X301" s="15">
        <f t="shared" si="51"/>
        <v>4.9926779035891862</v>
      </c>
      <c r="Y301" s="15">
        <f t="shared" si="52"/>
        <v>3.748920649545014E-4</v>
      </c>
    </row>
    <row r="302" spans="2:25" x14ac:dyDescent="0.4">
      <c r="B302" s="15">
        <v>8</v>
      </c>
      <c r="C302" s="15" t="s">
        <v>59</v>
      </c>
      <c r="D302" s="15" t="s">
        <v>387</v>
      </c>
      <c r="E302" s="15" t="s">
        <v>4</v>
      </c>
      <c r="F302" s="15" t="s">
        <v>5</v>
      </c>
      <c r="G302" s="15">
        <v>1</v>
      </c>
      <c r="H302" s="15">
        <v>1.7833999999999999E-2</v>
      </c>
      <c r="I302" s="15">
        <v>1.7833999999999999E-2</v>
      </c>
      <c r="J302" s="1">
        <f t="shared" si="46"/>
        <v>1</v>
      </c>
      <c r="K302" s="15">
        <f t="shared" si="47"/>
        <v>1.7833999999999999E-2</v>
      </c>
      <c r="L302" s="15">
        <f t="shared" si="48"/>
        <v>0</v>
      </c>
      <c r="M302" s="15">
        <v>1</v>
      </c>
      <c r="N302" s="16"/>
      <c r="O302" s="15">
        <f t="shared" si="53"/>
        <v>313.14999999999998</v>
      </c>
      <c r="P302" s="15">
        <f t="shared" si="49"/>
        <v>67</v>
      </c>
      <c r="Q302" s="15">
        <f t="shared" si="54"/>
        <v>323.14999999999998</v>
      </c>
      <c r="R302" s="15">
        <f t="shared" si="50"/>
        <v>90</v>
      </c>
      <c r="S302" s="15">
        <v>8.6174000000000005E-5</v>
      </c>
      <c r="T302" s="15">
        <v>1.1499999999999999</v>
      </c>
      <c r="U302" s="15" t="s">
        <v>70</v>
      </c>
      <c r="V302" s="15">
        <v>0.98</v>
      </c>
      <c r="W302" s="15" t="s">
        <v>552</v>
      </c>
      <c r="X302" s="15">
        <f t="shared" si="51"/>
        <v>4.9926779035891862</v>
      </c>
      <c r="Y302" s="15">
        <f t="shared" si="52"/>
        <v>7.4743712536596738E-4</v>
      </c>
    </row>
    <row r="303" spans="2:25" x14ac:dyDescent="0.4">
      <c r="B303" s="15">
        <v>8</v>
      </c>
      <c r="C303" s="15" t="s">
        <v>59</v>
      </c>
      <c r="D303" s="15" t="s">
        <v>388</v>
      </c>
      <c r="E303" s="15" t="s">
        <v>4</v>
      </c>
      <c r="F303" s="15" t="s">
        <v>18</v>
      </c>
      <c r="G303" s="15">
        <v>1</v>
      </c>
      <c r="H303" s="15">
        <v>4.1182999999999997E-2</v>
      </c>
      <c r="I303" s="15">
        <v>4.1182999999999997E-2</v>
      </c>
      <c r="J303" s="1">
        <f t="shared" ref="J303:J334" si="55">$J$19</f>
        <v>1</v>
      </c>
      <c r="K303" s="15">
        <f t="shared" si="47"/>
        <v>4.1182999999999997E-2</v>
      </c>
      <c r="L303" s="15">
        <f t="shared" si="48"/>
        <v>0</v>
      </c>
      <c r="M303" s="15">
        <v>1</v>
      </c>
      <c r="N303" s="16"/>
      <c r="O303" s="15">
        <f t="shared" si="53"/>
        <v>313.14999999999998</v>
      </c>
      <c r="P303" s="15">
        <f t="shared" si="49"/>
        <v>67</v>
      </c>
      <c r="Q303" s="15">
        <f t="shared" si="54"/>
        <v>323.14999999999998</v>
      </c>
      <c r="R303" s="15">
        <f t="shared" si="50"/>
        <v>90</v>
      </c>
      <c r="S303" s="15">
        <v>8.6174000000000005E-5</v>
      </c>
      <c r="T303" s="15">
        <v>1.1499999999999999</v>
      </c>
      <c r="U303" s="15" t="s">
        <v>70</v>
      </c>
      <c r="V303" s="15">
        <v>0.98</v>
      </c>
      <c r="W303" s="15" t="s">
        <v>552</v>
      </c>
      <c r="X303" s="15">
        <f t="shared" si="51"/>
        <v>4.9926779035891862</v>
      </c>
      <c r="Y303" s="15">
        <f t="shared" si="52"/>
        <v>1.7260122874255151E-3</v>
      </c>
    </row>
    <row r="304" spans="2:25" x14ac:dyDescent="0.4">
      <c r="B304" s="15">
        <v>8</v>
      </c>
      <c r="C304" s="15" t="s">
        <v>59</v>
      </c>
      <c r="D304" s="15" t="s">
        <v>389</v>
      </c>
      <c r="E304" s="15" t="s">
        <v>4</v>
      </c>
      <c r="F304" s="15" t="s">
        <v>18</v>
      </c>
      <c r="G304" s="15">
        <v>1</v>
      </c>
      <c r="H304" s="15">
        <v>1.5779000000000001E-2</v>
      </c>
      <c r="I304" s="15">
        <v>1.5779000000000001E-2</v>
      </c>
      <c r="J304" s="1">
        <f t="shared" si="55"/>
        <v>1</v>
      </c>
      <c r="K304" s="15">
        <f t="shared" si="47"/>
        <v>1.5779000000000001E-2</v>
      </c>
      <c r="L304" s="15">
        <f t="shared" si="48"/>
        <v>0</v>
      </c>
      <c r="M304" s="15">
        <v>1</v>
      </c>
      <c r="N304" s="16"/>
      <c r="O304" s="15">
        <f t="shared" si="53"/>
        <v>313.14999999999998</v>
      </c>
      <c r="P304" s="15">
        <f t="shared" si="49"/>
        <v>67</v>
      </c>
      <c r="Q304" s="15">
        <f t="shared" si="54"/>
        <v>323.14999999999998</v>
      </c>
      <c r="R304" s="15">
        <f t="shared" si="50"/>
        <v>90</v>
      </c>
      <c r="S304" s="15">
        <v>8.6174000000000005E-5</v>
      </c>
      <c r="T304" s="15">
        <v>1.1499999999999999</v>
      </c>
      <c r="U304" s="15" t="s">
        <v>70</v>
      </c>
      <c r="V304" s="15">
        <v>0.98</v>
      </c>
      <c r="W304" s="15" t="s">
        <v>552</v>
      </c>
      <c r="X304" s="15">
        <f t="shared" si="51"/>
        <v>4.9926779035891862</v>
      </c>
      <c r="Y304" s="15">
        <f t="shared" si="52"/>
        <v>6.6131044079564881E-4</v>
      </c>
    </row>
    <row r="305" spans="2:25" x14ac:dyDescent="0.4">
      <c r="B305" s="15">
        <v>8</v>
      </c>
      <c r="C305" s="15" t="s">
        <v>59</v>
      </c>
      <c r="D305" s="15" t="s">
        <v>390</v>
      </c>
      <c r="E305" s="15" t="s">
        <v>4</v>
      </c>
      <c r="F305" s="15" t="s">
        <v>5</v>
      </c>
      <c r="G305" s="15">
        <v>1</v>
      </c>
      <c r="H305" s="15">
        <v>1.2418E-2</v>
      </c>
      <c r="I305" s="15">
        <v>1.2418E-2</v>
      </c>
      <c r="J305" s="1">
        <f t="shared" si="55"/>
        <v>1</v>
      </c>
      <c r="K305" s="15">
        <f t="shared" si="47"/>
        <v>1.2418E-2</v>
      </c>
      <c r="L305" s="15">
        <f t="shared" si="48"/>
        <v>0</v>
      </c>
      <c r="M305" s="15">
        <v>1</v>
      </c>
      <c r="N305" s="16"/>
      <c r="O305" s="15">
        <f t="shared" si="53"/>
        <v>313.14999999999998</v>
      </c>
      <c r="P305" s="15">
        <f t="shared" si="49"/>
        <v>67</v>
      </c>
      <c r="Q305" s="15">
        <f t="shared" si="54"/>
        <v>323.14999999999998</v>
      </c>
      <c r="R305" s="15">
        <f t="shared" si="50"/>
        <v>90</v>
      </c>
      <c r="S305" s="15">
        <v>8.6174000000000005E-5</v>
      </c>
      <c r="T305" s="15">
        <v>1.1499999999999999</v>
      </c>
      <c r="U305" s="15" t="s">
        <v>70</v>
      </c>
      <c r="V305" s="15">
        <v>0.98</v>
      </c>
      <c r="W305" s="15" t="s">
        <v>552</v>
      </c>
      <c r="X305" s="15">
        <f t="shared" si="51"/>
        <v>4.9926779035891862</v>
      </c>
      <c r="Y305" s="15">
        <f t="shared" si="52"/>
        <v>5.2044825741811055E-4</v>
      </c>
    </row>
    <row r="306" spans="2:25" x14ac:dyDescent="0.4">
      <c r="B306" s="15">
        <v>8</v>
      </c>
      <c r="C306" s="15" t="s">
        <v>59</v>
      </c>
      <c r="D306" s="15" t="s">
        <v>391</v>
      </c>
      <c r="E306" s="15" t="s">
        <v>4</v>
      </c>
      <c r="F306" s="15" t="s">
        <v>17</v>
      </c>
      <c r="G306" s="15">
        <v>1</v>
      </c>
      <c r="H306" s="15">
        <v>1.3927E-2</v>
      </c>
      <c r="I306" s="15">
        <v>1.3927E-2</v>
      </c>
      <c r="J306" s="1">
        <f t="shared" si="55"/>
        <v>1</v>
      </c>
      <c r="K306" s="15">
        <f t="shared" si="47"/>
        <v>1.3927E-2</v>
      </c>
      <c r="L306" s="15">
        <f t="shared" si="48"/>
        <v>0</v>
      </c>
      <c r="M306" s="15">
        <v>1</v>
      </c>
      <c r="N306" s="16"/>
      <c r="O306" s="15">
        <f t="shared" si="53"/>
        <v>313.14999999999998</v>
      </c>
      <c r="P306" s="15">
        <f t="shared" si="49"/>
        <v>67</v>
      </c>
      <c r="Q306" s="15">
        <f t="shared" si="54"/>
        <v>323.14999999999998</v>
      </c>
      <c r="R306" s="15">
        <f t="shared" si="50"/>
        <v>90</v>
      </c>
      <c r="S306" s="15">
        <v>8.6174000000000005E-5</v>
      </c>
      <c r="T306" s="15">
        <v>1.1499999999999999</v>
      </c>
      <c r="U306" s="15" t="s">
        <v>70</v>
      </c>
      <c r="V306" s="15">
        <v>0.98</v>
      </c>
      <c r="W306" s="15" t="s">
        <v>552</v>
      </c>
      <c r="X306" s="15">
        <f t="shared" si="51"/>
        <v>4.9926779035891862</v>
      </c>
      <c r="Y306" s="15">
        <f t="shared" si="52"/>
        <v>5.8369164769383358E-4</v>
      </c>
    </row>
    <row r="307" spans="2:25" x14ac:dyDescent="0.4">
      <c r="B307" s="15">
        <v>8</v>
      </c>
      <c r="C307" s="15" t="s">
        <v>59</v>
      </c>
      <c r="D307" s="15" t="s">
        <v>392</v>
      </c>
      <c r="E307" s="15" t="s">
        <v>4</v>
      </c>
      <c r="F307" s="15" t="s">
        <v>39</v>
      </c>
      <c r="G307" s="15">
        <v>1</v>
      </c>
      <c r="H307" s="15">
        <v>1.1389100000000001</v>
      </c>
      <c r="I307" s="15">
        <v>1.1389100000000001</v>
      </c>
      <c r="J307" s="1">
        <f t="shared" si="55"/>
        <v>1</v>
      </c>
      <c r="K307" s="15">
        <f t="shared" si="47"/>
        <v>1.1389100000000001</v>
      </c>
      <c r="L307" s="15">
        <f t="shared" si="48"/>
        <v>0</v>
      </c>
      <c r="M307" s="15">
        <v>1</v>
      </c>
      <c r="N307" s="16"/>
      <c r="O307" s="15">
        <f t="shared" si="53"/>
        <v>313.14999999999998</v>
      </c>
      <c r="P307" s="15">
        <f t="shared" si="49"/>
        <v>67</v>
      </c>
      <c r="Q307" s="15">
        <f t="shared" si="54"/>
        <v>323.14999999999998</v>
      </c>
      <c r="R307" s="15">
        <f t="shared" si="50"/>
        <v>90</v>
      </c>
      <c r="S307" s="15">
        <v>8.6174000000000005E-5</v>
      </c>
      <c r="T307" s="15">
        <v>1.1499999999999999</v>
      </c>
      <c r="U307" s="15" t="s">
        <v>70</v>
      </c>
      <c r="V307" s="15">
        <v>0.98</v>
      </c>
      <c r="W307" s="15" t="s">
        <v>552</v>
      </c>
      <c r="X307" s="15">
        <f t="shared" si="51"/>
        <v>4.9926779035891862</v>
      </c>
      <c r="Y307" s="15">
        <f t="shared" si="52"/>
        <v>4.7732624001937535E-2</v>
      </c>
    </row>
    <row r="308" spans="2:25" x14ac:dyDescent="0.4">
      <c r="B308" s="15">
        <v>8</v>
      </c>
      <c r="C308" s="15" t="s">
        <v>59</v>
      </c>
      <c r="D308" s="15" t="s">
        <v>393</v>
      </c>
      <c r="E308" s="15" t="s">
        <v>4</v>
      </c>
      <c r="F308" s="15" t="s">
        <v>5</v>
      </c>
      <c r="G308" s="15">
        <v>1</v>
      </c>
      <c r="H308" s="15">
        <v>3.4820999999999998E-2</v>
      </c>
      <c r="I308" s="15">
        <v>3.4820999999999998E-2</v>
      </c>
      <c r="J308" s="1">
        <f t="shared" si="55"/>
        <v>1</v>
      </c>
      <c r="K308" s="15">
        <f t="shared" si="47"/>
        <v>3.4820999999999998E-2</v>
      </c>
      <c r="L308" s="15">
        <f t="shared" si="48"/>
        <v>0</v>
      </c>
      <c r="M308" s="15">
        <v>1</v>
      </c>
      <c r="N308" s="16"/>
      <c r="O308" s="15">
        <f t="shared" si="53"/>
        <v>313.14999999999998</v>
      </c>
      <c r="P308" s="15">
        <f t="shared" si="49"/>
        <v>67</v>
      </c>
      <c r="Q308" s="15">
        <f t="shared" si="54"/>
        <v>323.14999999999998</v>
      </c>
      <c r="R308" s="15">
        <f t="shared" si="50"/>
        <v>90</v>
      </c>
      <c r="S308" s="15">
        <v>8.6174000000000005E-5</v>
      </c>
      <c r="T308" s="15">
        <v>1.1499999999999999</v>
      </c>
      <c r="U308" s="15" t="s">
        <v>70</v>
      </c>
      <c r="V308" s="15">
        <v>0.98</v>
      </c>
      <c r="W308" s="15" t="s">
        <v>552</v>
      </c>
      <c r="X308" s="15">
        <f t="shared" si="51"/>
        <v>4.9926779035891862</v>
      </c>
      <c r="Y308" s="15">
        <f t="shared" si="52"/>
        <v>1.4593758070185236E-3</v>
      </c>
    </row>
    <row r="309" spans="2:25" hidden="1" x14ac:dyDescent="0.4">
      <c r="B309" s="15">
        <v>8</v>
      </c>
      <c r="C309" s="15" t="s">
        <v>59</v>
      </c>
      <c r="D309" s="15" t="s">
        <v>394</v>
      </c>
      <c r="E309" s="15" t="s">
        <v>6</v>
      </c>
      <c r="F309" s="15" t="s">
        <v>35</v>
      </c>
      <c r="G309" s="15">
        <v>1</v>
      </c>
      <c r="H309" s="15">
        <v>7.4999999999999997E-2</v>
      </c>
      <c r="I309" s="15">
        <v>7.4999999999999997E-2</v>
      </c>
      <c r="J309" s="1">
        <f t="shared" si="55"/>
        <v>1</v>
      </c>
      <c r="K309" s="15">
        <f t="shared" si="47"/>
        <v>7.4999999999999997E-2</v>
      </c>
      <c r="L309" s="15">
        <f t="shared" si="48"/>
        <v>0</v>
      </c>
      <c r="M309" s="15">
        <v>1</v>
      </c>
      <c r="N309" s="16"/>
      <c r="O309" s="15">
        <f t="shared" si="53"/>
        <v>313.14999999999998</v>
      </c>
      <c r="P309" s="15">
        <f t="shared" si="49"/>
        <v>67</v>
      </c>
      <c r="Q309" s="15">
        <f t="shared" si="54"/>
        <v>323.14999999999998</v>
      </c>
      <c r="R309" s="15">
        <f t="shared" si="50"/>
        <v>90</v>
      </c>
      <c r="S309" s="15">
        <v>8.6174000000000005E-5</v>
      </c>
      <c r="T309" s="15">
        <v>0.7</v>
      </c>
      <c r="U309" s="15" t="s">
        <v>70</v>
      </c>
      <c r="V309" s="15">
        <v>2.66</v>
      </c>
      <c r="W309" s="15" t="s">
        <v>551</v>
      </c>
      <c r="X309" s="15">
        <f t="shared" si="51"/>
        <v>4.892646872659645</v>
      </c>
      <c r="Y309" s="15">
        <f t="shared" si="52"/>
        <v>3.0803317286790324E-3</v>
      </c>
    </row>
    <row r="310" spans="2:25" hidden="1" x14ac:dyDescent="0.4">
      <c r="B310" s="15">
        <v>8</v>
      </c>
      <c r="C310" s="15" t="s">
        <v>59</v>
      </c>
      <c r="D310" s="15" t="s">
        <v>541</v>
      </c>
      <c r="E310" s="15" t="s">
        <v>512</v>
      </c>
      <c r="F310" s="15" t="s">
        <v>512</v>
      </c>
      <c r="G310" s="15">
        <v>2</v>
      </c>
      <c r="H310" s="15">
        <v>0.48730000000000001</v>
      </c>
      <c r="I310" s="15">
        <v>0.48730000000000001</v>
      </c>
      <c r="J310" s="1">
        <f t="shared" si="55"/>
        <v>1</v>
      </c>
      <c r="K310" s="15">
        <f t="shared" si="47"/>
        <v>0.48730000000000001</v>
      </c>
      <c r="L310" s="15">
        <f t="shared" si="48"/>
        <v>0</v>
      </c>
      <c r="M310" s="15">
        <v>1</v>
      </c>
      <c r="N310" s="11"/>
      <c r="O310" s="15">
        <f t="shared" si="53"/>
        <v>313.14999999999998</v>
      </c>
      <c r="P310" s="15">
        <f t="shared" si="49"/>
        <v>67</v>
      </c>
      <c r="Q310" s="15">
        <f t="shared" si="54"/>
        <v>323.14999999999998</v>
      </c>
      <c r="R310" s="15">
        <f t="shared" si="50"/>
        <v>90</v>
      </c>
      <c r="S310" s="15">
        <v>8.6174000000000005E-5</v>
      </c>
      <c r="T310" s="15">
        <v>0.56000000000000005</v>
      </c>
      <c r="U310" s="15" t="s">
        <v>70</v>
      </c>
      <c r="V310" s="15">
        <v>2.66</v>
      </c>
      <c r="W310" s="15" t="s">
        <v>551</v>
      </c>
      <c r="X310" s="15">
        <f t="shared" si="51"/>
        <v>4.1669694580782117</v>
      </c>
      <c r="Y310" s="15">
        <f t="shared" si="52"/>
        <v>1.7045474013819464E-2</v>
      </c>
    </row>
    <row r="311" spans="2:25" x14ac:dyDescent="0.4">
      <c r="B311" s="15">
        <v>8</v>
      </c>
      <c r="C311" s="15" t="s">
        <v>59</v>
      </c>
      <c r="D311" s="15" t="s">
        <v>395</v>
      </c>
      <c r="E311" s="15" t="s">
        <v>4</v>
      </c>
      <c r="F311" s="15" t="s">
        <v>5</v>
      </c>
      <c r="G311" s="15">
        <v>2</v>
      </c>
      <c r="H311" s="15">
        <v>2.5309000000000002E-2</v>
      </c>
      <c r="I311" s="15">
        <v>5.0618000000000003E-2</v>
      </c>
      <c r="J311" s="1">
        <f t="shared" si="55"/>
        <v>1</v>
      </c>
      <c r="K311" s="15">
        <f t="shared" si="47"/>
        <v>5.0618000000000003E-2</v>
      </c>
      <c r="L311" s="15">
        <f t="shared" si="48"/>
        <v>0</v>
      </c>
      <c r="M311" s="15">
        <v>1</v>
      </c>
      <c r="N311" s="16"/>
      <c r="O311" s="15">
        <f t="shared" si="53"/>
        <v>313.14999999999998</v>
      </c>
      <c r="P311" s="15">
        <f t="shared" si="49"/>
        <v>67</v>
      </c>
      <c r="Q311" s="15">
        <f t="shared" si="54"/>
        <v>323.14999999999998</v>
      </c>
      <c r="R311" s="15">
        <f t="shared" si="50"/>
        <v>90</v>
      </c>
      <c r="S311" s="15">
        <v>8.6174000000000005E-5</v>
      </c>
      <c r="T311" s="15">
        <v>1.1499999999999999</v>
      </c>
      <c r="U311" s="15" t="s">
        <v>70</v>
      </c>
      <c r="V311" s="15">
        <v>0.98</v>
      </c>
      <c r="W311" s="15" t="s">
        <v>552</v>
      </c>
      <c r="X311" s="15">
        <f t="shared" si="51"/>
        <v>4.9926779035891862</v>
      </c>
      <c r="Y311" s="15">
        <f t="shared" si="52"/>
        <v>2.1214406421315771E-3</v>
      </c>
    </row>
    <row r="312" spans="2:25" x14ac:dyDescent="0.4">
      <c r="B312" s="15">
        <v>8</v>
      </c>
      <c r="C312" s="15" t="s">
        <v>59</v>
      </c>
      <c r="D312" s="15" t="s">
        <v>396</v>
      </c>
      <c r="E312" s="15" t="s">
        <v>4</v>
      </c>
      <c r="F312" s="15" t="s">
        <v>5</v>
      </c>
      <c r="G312" s="15">
        <v>2</v>
      </c>
      <c r="H312" s="15">
        <v>0.30589</v>
      </c>
      <c r="I312" s="15">
        <v>0.61177899999999996</v>
      </c>
      <c r="J312" s="1">
        <f t="shared" si="55"/>
        <v>1</v>
      </c>
      <c r="K312" s="15">
        <f t="shared" si="47"/>
        <v>0.61177899999999996</v>
      </c>
      <c r="L312" s="15">
        <f t="shared" si="48"/>
        <v>0</v>
      </c>
      <c r="M312" s="15">
        <v>1</v>
      </c>
      <c r="N312" s="16"/>
      <c r="O312" s="15">
        <f t="shared" si="53"/>
        <v>313.14999999999998</v>
      </c>
      <c r="P312" s="15">
        <f t="shared" si="49"/>
        <v>67</v>
      </c>
      <c r="Q312" s="15">
        <f t="shared" si="54"/>
        <v>323.14999999999998</v>
      </c>
      <c r="R312" s="15">
        <f t="shared" si="50"/>
        <v>90</v>
      </c>
      <c r="S312" s="15">
        <v>8.6174000000000005E-5</v>
      </c>
      <c r="T312" s="15">
        <v>1.1499999999999999</v>
      </c>
      <c r="U312" s="15" t="s">
        <v>70</v>
      </c>
      <c r="V312" s="15">
        <v>0.98</v>
      </c>
      <c r="W312" s="15" t="s">
        <v>552</v>
      </c>
      <c r="X312" s="15">
        <f t="shared" si="51"/>
        <v>4.9926779035891862</v>
      </c>
      <c r="Y312" s="15">
        <f t="shared" si="52"/>
        <v>2.5640144505958629E-2</v>
      </c>
    </row>
    <row r="313" spans="2:25" x14ac:dyDescent="0.4">
      <c r="B313" s="15">
        <v>8</v>
      </c>
      <c r="C313" s="15" t="s">
        <v>59</v>
      </c>
      <c r="D313" s="15" t="s">
        <v>397</v>
      </c>
      <c r="E313" s="15" t="s">
        <v>4</v>
      </c>
      <c r="F313" s="15" t="s">
        <v>5</v>
      </c>
      <c r="G313" s="15">
        <v>1</v>
      </c>
      <c r="H313" s="15">
        <v>0.176647</v>
      </c>
      <c r="I313" s="15">
        <v>0.353294</v>
      </c>
      <c r="J313" s="1">
        <f t="shared" si="55"/>
        <v>1</v>
      </c>
      <c r="K313" s="15">
        <f t="shared" si="47"/>
        <v>0.353294</v>
      </c>
      <c r="L313" s="15">
        <f t="shared" si="48"/>
        <v>0</v>
      </c>
      <c r="M313" s="15">
        <v>1</v>
      </c>
      <c r="N313" s="16"/>
      <c r="O313" s="15">
        <f t="shared" si="53"/>
        <v>313.14999999999998</v>
      </c>
      <c r="P313" s="15">
        <f t="shared" si="49"/>
        <v>67</v>
      </c>
      <c r="Q313" s="15">
        <f t="shared" si="54"/>
        <v>323.14999999999998</v>
      </c>
      <c r="R313" s="15">
        <f t="shared" si="50"/>
        <v>90</v>
      </c>
      <c r="S313" s="15">
        <v>8.6174000000000005E-5</v>
      </c>
      <c r="T313" s="15">
        <v>1.1499999999999999</v>
      </c>
      <c r="U313" s="15" t="s">
        <v>70</v>
      </c>
      <c r="V313" s="15">
        <v>0.98</v>
      </c>
      <c r="W313" s="15" t="s">
        <v>552</v>
      </c>
      <c r="X313" s="15">
        <f t="shared" si="51"/>
        <v>4.9926779035891862</v>
      </c>
      <c r="Y313" s="15">
        <f t="shared" si="52"/>
        <v>1.4806832554056527E-2</v>
      </c>
    </row>
    <row r="314" spans="2:25" x14ac:dyDescent="0.4">
      <c r="B314" s="15">
        <v>8</v>
      </c>
      <c r="C314" s="15" t="s">
        <v>59</v>
      </c>
      <c r="D314" s="15" t="s">
        <v>398</v>
      </c>
      <c r="E314" s="15" t="s">
        <v>4</v>
      </c>
      <c r="F314" s="15" t="s">
        <v>5</v>
      </c>
      <c r="G314" s="15">
        <v>1</v>
      </c>
      <c r="H314" s="15">
        <v>5.6866E-2</v>
      </c>
      <c r="I314" s="15">
        <v>5.6866E-2</v>
      </c>
      <c r="J314" s="1">
        <f t="shared" si="55"/>
        <v>1</v>
      </c>
      <c r="K314" s="15">
        <f t="shared" si="47"/>
        <v>5.6866E-2</v>
      </c>
      <c r="L314" s="15">
        <f t="shared" si="48"/>
        <v>0</v>
      </c>
      <c r="M314" s="15">
        <v>1</v>
      </c>
      <c r="N314" s="16"/>
      <c r="O314" s="15">
        <f t="shared" si="53"/>
        <v>313.14999999999998</v>
      </c>
      <c r="P314" s="15">
        <f t="shared" si="49"/>
        <v>67</v>
      </c>
      <c r="Q314" s="15">
        <f t="shared" si="54"/>
        <v>323.14999999999998</v>
      </c>
      <c r="R314" s="15">
        <f t="shared" si="50"/>
        <v>90</v>
      </c>
      <c r="S314" s="15">
        <v>8.6174000000000005E-5</v>
      </c>
      <c r="T314" s="15">
        <v>1.1499999999999999</v>
      </c>
      <c r="U314" s="15" t="s">
        <v>70</v>
      </c>
      <c r="V314" s="15">
        <v>0.98</v>
      </c>
      <c r="W314" s="15" t="s">
        <v>552</v>
      </c>
      <c r="X314" s="15">
        <f t="shared" si="51"/>
        <v>4.9926779035891862</v>
      </c>
      <c r="Y314" s="15">
        <f t="shared" si="52"/>
        <v>2.3832992918616748E-3</v>
      </c>
    </row>
    <row r="315" spans="2:25" x14ac:dyDescent="0.4">
      <c r="B315" s="15">
        <v>8</v>
      </c>
      <c r="C315" s="15" t="s">
        <v>59</v>
      </c>
      <c r="D315" s="15" t="s">
        <v>399</v>
      </c>
      <c r="E315" s="15" t="s">
        <v>4</v>
      </c>
      <c r="F315" s="15" t="s">
        <v>5</v>
      </c>
      <c r="G315" s="15">
        <v>1</v>
      </c>
      <c r="H315" s="15">
        <v>0.30589</v>
      </c>
      <c r="I315" s="15">
        <v>0.30589</v>
      </c>
      <c r="J315" s="1">
        <f t="shared" si="55"/>
        <v>1</v>
      </c>
      <c r="K315" s="15">
        <f t="shared" si="47"/>
        <v>0.30589</v>
      </c>
      <c r="L315" s="15">
        <f t="shared" si="48"/>
        <v>0</v>
      </c>
      <c r="M315" s="15">
        <v>1</v>
      </c>
      <c r="N315" s="16"/>
      <c r="O315" s="15">
        <f t="shared" si="53"/>
        <v>313.14999999999998</v>
      </c>
      <c r="P315" s="15">
        <f t="shared" si="49"/>
        <v>67</v>
      </c>
      <c r="Q315" s="15">
        <f t="shared" si="54"/>
        <v>323.14999999999998</v>
      </c>
      <c r="R315" s="15">
        <f t="shared" si="50"/>
        <v>90</v>
      </c>
      <c r="S315" s="15">
        <v>8.6174000000000005E-5</v>
      </c>
      <c r="T315" s="15">
        <v>1.1499999999999999</v>
      </c>
      <c r="U315" s="15" t="s">
        <v>70</v>
      </c>
      <c r="V315" s="15">
        <v>0.98</v>
      </c>
      <c r="W315" s="15" t="s">
        <v>552</v>
      </c>
      <c r="X315" s="15">
        <f t="shared" si="51"/>
        <v>4.9926779035891862</v>
      </c>
      <c r="Y315" s="15">
        <f t="shared" si="52"/>
        <v>1.282009320837702E-2</v>
      </c>
    </row>
    <row r="316" spans="2:25" x14ac:dyDescent="0.4">
      <c r="B316" s="15">
        <v>8</v>
      </c>
      <c r="C316" s="15" t="s">
        <v>59</v>
      </c>
      <c r="D316" s="15" t="s">
        <v>400</v>
      </c>
      <c r="E316" s="15" t="s">
        <v>4</v>
      </c>
      <c r="F316" s="15" t="s">
        <v>17</v>
      </c>
      <c r="G316" s="15">
        <v>1</v>
      </c>
      <c r="H316" s="15">
        <v>1.3927E-2</v>
      </c>
      <c r="I316" s="15">
        <v>1.3927E-2</v>
      </c>
      <c r="J316" s="1">
        <f t="shared" si="55"/>
        <v>1</v>
      </c>
      <c r="K316" s="15">
        <f t="shared" si="47"/>
        <v>1.3927E-2</v>
      </c>
      <c r="L316" s="15">
        <f t="shared" si="48"/>
        <v>0</v>
      </c>
      <c r="M316" s="15">
        <v>1</v>
      </c>
      <c r="N316" s="16"/>
      <c r="O316" s="15">
        <f t="shared" si="53"/>
        <v>313.14999999999998</v>
      </c>
      <c r="P316" s="15">
        <f t="shared" si="49"/>
        <v>67</v>
      </c>
      <c r="Q316" s="15">
        <f t="shared" si="54"/>
        <v>323.14999999999998</v>
      </c>
      <c r="R316" s="15">
        <f t="shared" si="50"/>
        <v>90</v>
      </c>
      <c r="S316" s="15">
        <v>8.6174000000000005E-5</v>
      </c>
      <c r="T316" s="15">
        <v>1.1499999999999999</v>
      </c>
      <c r="U316" s="15" t="s">
        <v>70</v>
      </c>
      <c r="V316" s="15">
        <v>0.98</v>
      </c>
      <c r="W316" s="15" t="s">
        <v>552</v>
      </c>
      <c r="X316" s="15">
        <f t="shared" si="51"/>
        <v>4.9926779035891862</v>
      </c>
      <c r="Y316" s="15">
        <f t="shared" ref="Y316:Y319" si="56">(K316/$K$18)*X316</f>
        <v>5.8369164769383358E-4</v>
      </c>
    </row>
    <row r="317" spans="2:25" x14ac:dyDescent="0.4">
      <c r="B317" s="15">
        <v>8</v>
      </c>
      <c r="C317" s="15" t="s">
        <v>59</v>
      </c>
      <c r="D317" s="15" t="s">
        <v>401</v>
      </c>
      <c r="E317" s="15" t="s">
        <v>4</v>
      </c>
      <c r="F317" s="15" t="s">
        <v>18</v>
      </c>
      <c r="G317" s="15">
        <v>2</v>
      </c>
      <c r="H317" s="15">
        <v>9.4818E-2</v>
      </c>
      <c r="I317" s="15">
        <v>9.4818E-2</v>
      </c>
      <c r="J317" s="1">
        <f t="shared" si="55"/>
        <v>1</v>
      </c>
      <c r="K317" s="15">
        <f t="shared" si="47"/>
        <v>9.4818E-2</v>
      </c>
      <c r="L317" s="15">
        <f t="shared" si="48"/>
        <v>0</v>
      </c>
      <c r="M317" s="15">
        <v>1</v>
      </c>
      <c r="N317" s="16"/>
      <c r="O317" s="15">
        <f t="shared" si="53"/>
        <v>313.14999999999998</v>
      </c>
      <c r="P317" s="15">
        <f t="shared" si="49"/>
        <v>67</v>
      </c>
      <c r="Q317" s="15">
        <f t="shared" si="54"/>
        <v>323.14999999999998</v>
      </c>
      <c r="R317" s="15">
        <f t="shared" si="50"/>
        <v>90</v>
      </c>
      <c r="S317" s="15">
        <v>8.6174000000000005E-5</v>
      </c>
      <c r="T317" s="15">
        <v>1.1499999999999999</v>
      </c>
      <c r="U317" s="15" t="s">
        <v>70</v>
      </c>
      <c r="V317" s="15">
        <v>0.98</v>
      </c>
      <c r="W317" s="15" t="s">
        <v>552</v>
      </c>
      <c r="X317" s="15">
        <f t="shared" si="51"/>
        <v>4.9926779035891862</v>
      </c>
      <c r="Y317" s="15">
        <f t="shared" si="56"/>
        <v>3.9738977993131266E-3</v>
      </c>
    </row>
    <row r="318" spans="2:25" hidden="1" x14ac:dyDescent="0.4">
      <c r="B318" s="15">
        <v>8</v>
      </c>
      <c r="C318" s="15" t="s">
        <v>74</v>
      </c>
      <c r="D318" s="15" t="s">
        <v>402</v>
      </c>
      <c r="E318" s="15" t="s">
        <v>13</v>
      </c>
      <c r="F318" s="15" t="s">
        <v>519</v>
      </c>
      <c r="G318" s="15">
        <v>1</v>
      </c>
      <c r="H318" s="15">
        <v>0.43653900000000001</v>
      </c>
      <c r="I318" s="15">
        <v>0.87307800000000002</v>
      </c>
      <c r="J318" s="1">
        <f t="shared" si="55"/>
        <v>1</v>
      </c>
      <c r="K318" s="15">
        <f t="shared" si="47"/>
        <v>0.87307800000000002</v>
      </c>
      <c r="L318" s="15">
        <f t="shared" si="48"/>
        <v>0</v>
      </c>
      <c r="M318" s="15">
        <v>1</v>
      </c>
      <c r="N318" s="16"/>
      <c r="O318" s="15">
        <f t="shared" si="53"/>
        <v>313.14999999999998</v>
      </c>
      <c r="P318" s="15">
        <f t="shared" si="49"/>
        <v>67</v>
      </c>
      <c r="Q318" s="15">
        <f t="shared" si="54"/>
        <v>323.14999999999998</v>
      </c>
      <c r="R318" s="15">
        <f t="shared" si="50"/>
        <v>90</v>
      </c>
      <c r="S318" s="15">
        <v>8.6174000000000005E-5</v>
      </c>
      <c r="T318" s="15">
        <v>0.4</v>
      </c>
      <c r="U318" s="15" t="s">
        <v>70</v>
      </c>
      <c r="V318" s="15">
        <v>2.66</v>
      </c>
      <c r="W318" s="15" t="s">
        <v>551</v>
      </c>
      <c r="X318" s="15">
        <f t="shared" si="51"/>
        <v>3.4684565245016592</v>
      </c>
      <c r="Y318" s="15">
        <f t="shared" si="56"/>
        <v>2.5420357522558633E-2</v>
      </c>
    </row>
    <row r="319" spans="2:25" hidden="1" x14ac:dyDescent="0.4">
      <c r="B319" s="15">
        <v>8</v>
      </c>
      <c r="C319" s="15" t="s">
        <v>50</v>
      </c>
      <c r="D319" s="15" t="s">
        <v>403</v>
      </c>
      <c r="E319" s="15" t="s">
        <v>19</v>
      </c>
      <c r="F319" s="15" t="s">
        <v>20</v>
      </c>
      <c r="G319" s="15">
        <v>1</v>
      </c>
      <c r="H319" s="15">
        <v>0.272565</v>
      </c>
      <c r="I319" s="15">
        <v>0.272565</v>
      </c>
      <c r="J319" s="1">
        <f t="shared" si="55"/>
        <v>1</v>
      </c>
      <c r="K319" s="15">
        <f t="shared" si="47"/>
        <v>0.272565</v>
      </c>
      <c r="L319" s="15">
        <f t="shared" si="48"/>
        <v>0</v>
      </c>
      <c r="M319" s="15">
        <v>1</v>
      </c>
      <c r="N319" s="16"/>
      <c r="O319" s="15">
        <f t="shared" si="53"/>
        <v>313.14999999999998</v>
      </c>
      <c r="P319" s="15">
        <f t="shared" si="49"/>
        <v>67</v>
      </c>
      <c r="Q319" s="15">
        <f t="shared" si="54"/>
        <v>323.14999999999998</v>
      </c>
      <c r="R319" s="15">
        <f t="shared" si="50"/>
        <v>90</v>
      </c>
      <c r="S319" s="15">
        <v>8.6174000000000005E-5</v>
      </c>
      <c r="T319" s="15">
        <v>0.56000000000000005</v>
      </c>
      <c r="U319" s="15" t="s">
        <v>70</v>
      </c>
      <c r="V319" s="15">
        <v>2.66</v>
      </c>
      <c r="W319" s="15" t="s">
        <v>551</v>
      </c>
      <c r="X319" s="15">
        <f t="shared" si="51"/>
        <v>4.1669694580782117</v>
      </c>
      <c r="Y319" s="15">
        <f t="shared" si="56"/>
        <v>9.5341670933238309E-3</v>
      </c>
    </row>
    <row r="320" spans="2:25" hidden="1" x14ac:dyDescent="0.4">
      <c r="B320" s="15">
        <v>8</v>
      </c>
      <c r="C320" s="15" t="s">
        <v>50</v>
      </c>
      <c r="D320" s="15" t="s">
        <v>404</v>
      </c>
      <c r="E320" s="15" t="s">
        <v>19</v>
      </c>
      <c r="F320" s="15" t="s">
        <v>20</v>
      </c>
      <c r="G320" s="15">
        <v>1</v>
      </c>
      <c r="H320" s="15">
        <v>0.35616700000000001</v>
      </c>
      <c r="I320" s="15">
        <v>0.35616700000000001</v>
      </c>
      <c r="J320" s="1">
        <f t="shared" si="55"/>
        <v>1</v>
      </c>
      <c r="K320" s="15">
        <f t="shared" si="47"/>
        <v>0.35616700000000001</v>
      </c>
      <c r="L320" s="15">
        <f t="shared" si="48"/>
        <v>0</v>
      </c>
      <c r="M320" s="15">
        <v>1</v>
      </c>
      <c r="N320" s="16"/>
      <c r="O320" s="15">
        <f t="shared" si="53"/>
        <v>313.14999999999998</v>
      </c>
      <c r="P320" s="15">
        <f t="shared" si="49"/>
        <v>67</v>
      </c>
      <c r="Q320" s="15">
        <f t="shared" si="54"/>
        <v>323.14999999999998</v>
      </c>
      <c r="R320" s="15">
        <f t="shared" si="50"/>
        <v>90</v>
      </c>
      <c r="S320" s="15">
        <v>8.6174000000000005E-5</v>
      </c>
      <c r="T320" s="15">
        <v>0.56000000000000005</v>
      </c>
      <c r="U320" s="15" t="s">
        <v>70</v>
      </c>
      <c r="V320" s="15">
        <v>2.66</v>
      </c>
      <c r="W320" s="15" t="s">
        <v>551</v>
      </c>
      <c r="X320" s="15">
        <f t="shared" si="51"/>
        <v>4.1669694580782117</v>
      </c>
      <c r="Y320" s="15">
        <f t="shared" ref="Y320:Y365" si="57">(K320/$K$18)*X320</f>
        <v>1.245851701842815E-2</v>
      </c>
    </row>
    <row r="321" spans="2:25" hidden="1" x14ac:dyDescent="0.4">
      <c r="B321" s="2">
        <v>8</v>
      </c>
      <c r="C321" s="2" t="s">
        <v>117</v>
      </c>
      <c r="D321" s="2" t="s">
        <v>405</v>
      </c>
      <c r="E321" s="2" t="s">
        <v>512</v>
      </c>
      <c r="F321" s="2" t="s">
        <v>512</v>
      </c>
      <c r="G321" s="2">
        <v>1</v>
      </c>
      <c r="H321" s="2">
        <v>1.024988</v>
      </c>
      <c r="I321" s="2">
        <v>1.024988</v>
      </c>
      <c r="J321" s="2">
        <f t="shared" si="55"/>
        <v>1</v>
      </c>
      <c r="K321" s="2"/>
      <c r="L321" s="2" t="s">
        <v>528</v>
      </c>
      <c r="M321" s="2">
        <v>0</v>
      </c>
      <c r="N321" s="16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</row>
    <row r="322" spans="2:25" hidden="1" x14ac:dyDescent="0.4">
      <c r="B322" s="15">
        <v>9</v>
      </c>
      <c r="C322" s="15" t="s">
        <v>74</v>
      </c>
      <c r="D322" s="15" t="s">
        <v>406</v>
      </c>
      <c r="E322" s="15" t="s">
        <v>13</v>
      </c>
      <c r="F322" s="15" t="s">
        <v>14</v>
      </c>
      <c r="G322" s="15">
        <v>1</v>
      </c>
      <c r="H322" s="15">
        <v>0.50202000000000002</v>
      </c>
      <c r="I322" s="15">
        <v>0.50202000000000002</v>
      </c>
      <c r="J322" s="1">
        <f t="shared" si="55"/>
        <v>1</v>
      </c>
      <c r="K322" s="15">
        <f t="shared" si="47"/>
        <v>0.50202000000000002</v>
      </c>
      <c r="L322" s="15">
        <f t="shared" si="48"/>
        <v>0</v>
      </c>
      <c r="M322" s="15">
        <v>1</v>
      </c>
      <c r="N322" s="16"/>
      <c r="O322" s="15">
        <f>$H$9+273.15</f>
        <v>313.14999999999998</v>
      </c>
      <c r="P322" s="15">
        <f t="shared" si="49"/>
        <v>67</v>
      </c>
      <c r="Q322" s="15">
        <f>$I$9+273.15</f>
        <v>323.14999999999998</v>
      </c>
      <c r="R322" s="15">
        <f t="shared" si="50"/>
        <v>90</v>
      </c>
      <c r="S322" s="15">
        <v>8.6174000000000005E-5</v>
      </c>
      <c r="T322" s="15">
        <v>0.4</v>
      </c>
      <c r="U322" s="15" t="s">
        <v>70</v>
      </c>
      <c r="V322" s="15">
        <v>2.66</v>
      </c>
      <c r="W322" s="15" t="s">
        <v>551</v>
      </c>
      <c r="X322" s="15">
        <f t="shared" si="51"/>
        <v>3.4684565245016592</v>
      </c>
      <c r="Y322" s="15">
        <f t="shared" si="57"/>
        <v>1.4616709942840025E-2</v>
      </c>
    </row>
    <row r="323" spans="2:25" hidden="1" x14ac:dyDescent="0.4">
      <c r="B323" s="15">
        <v>9</v>
      </c>
      <c r="C323" s="15" t="s">
        <v>74</v>
      </c>
      <c r="D323" s="15" t="s">
        <v>407</v>
      </c>
      <c r="E323" s="15" t="s">
        <v>13</v>
      </c>
      <c r="F323" s="15" t="s">
        <v>14</v>
      </c>
      <c r="G323" s="15">
        <v>6</v>
      </c>
      <c r="H323" s="15">
        <v>0.50202000000000002</v>
      </c>
      <c r="I323" s="15">
        <v>0.50202000000000002</v>
      </c>
      <c r="J323" s="1">
        <f t="shared" si="55"/>
        <v>1</v>
      </c>
      <c r="K323" s="15">
        <f t="shared" si="47"/>
        <v>0.50202000000000002</v>
      </c>
      <c r="L323" s="15">
        <f t="shared" si="48"/>
        <v>0</v>
      </c>
      <c r="M323" s="15">
        <v>1</v>
      </c>
      <c r="N323" s="16"/>
      <c r="O323" s="15">
        <f>$H$9+273.15</f>
        <v>313.14999999999998</v>
      </c>
      <c r="P323" s="15">
        <f t="shared" si="49"/>
        <v>67</v>
      </c>
      <c r="Q323" s="15">
        <f>$I$9+273.15</f>
        <v>323.14999999999998</v>
      </c>
      <c r="R323" s="15">
        <f t="shared" si="50"/>
        <v>90</v>
      </c>
      <c r="S323" s="15">
        <v>8.6174000000000005E-5</v>
      </c>
      <c r="T323" s="15">
        <v>0.4</v>
      </c>
      <c r="U323" s="15" t="s">
        <v>70</v>
      </c>
      <c r="V323" s="15">
        <v>2.66</v>
      </c>
      <c r="W323" s="15" t="s">
        <v>551</v>
      </c>
      <c r="X323" s="15">
        <f t="shared" si="51"/>
        <v>3.4684565245016592</v>
      </c>
      <c r="Y323" s="15">
        <f t="shared" si="57"/>
        <v>1.4616709942840025E-2</v>
      </c>
    </row>
    <row r="324" spans="2:25" hidden="1" x14ac:dyDescent="0.4">
      <c r="B324" s="15">
        <v>9</v>
      </c>
      <c r="C324" s="15" t="s">
        <v>74</v>
      </c>
      <c r="D324" s="15" t="s">
        <v>408</v>
      </c>
      <c r="E324" s="15" t="s">
        <v>515</v>
      </c>
      <c r="F324" s="15" t="s">
        <v>521</v>
      </c>
      <c r="G324" s="15">
        <v>1</v>
      </c>
      <c r="H324" s="15">
        <v>3.3730000000000001E-3</v>
      </c>
      <c r="I324" s="15">
        <v>2.0237999999999999E-2</v>
      </c>
      <c r="J324" s="1">
        <f t="shared" si="55"/>
        <v>1</v>
      </c>
      <c r="K324" s="15">
        <f t="shared" si="47"/>
        <v>2.0237999999999999E-2</v>
      </c>
      <c r="L324" s="15">
        <f t="shared" si="48"/>
        <v>0</v>
      </c>
      <c r="M324" s="15">
        <v>1</v>
      </c>
      <c r="N324" s="16"/>
      <c r="O324" s="15">
        <f>$H$9+273.15</f>
        <v>313.14999999999998</v>
      </c>
      <c r="P324" s="15">
        <f t="shared" si="49"/>
        <v>67</v>
      </c>
      <c r="Q324" s="15">
        <f>$I$9+273.15</f>
        <v>323.14999999999998</v>
      </c>
      <c r="R324" s="15">
        <f t="shared" si="50"/>
        <v>90</v>
      </c>
      <c r="S324" s="15">
        <v>8.6174000000000005E-5</v>
      </c>
      <c r="T324" s="15">
        <v>0.4</v>
      </c>
      <c r="U324" s="15" t="s">
        <v>70</v>
      </c>
      <c r="V324" s="15">
        <v>2.66</v>
      </c>
      <c r="W324" s="15" t="s">
        <v>551</v>
      </c>
      <c r="X324" s="15">
        <f t="shared" si="51"/>
        <v>3.4684565245016592</v>
      </c>
      <c r="Y324" s="15">
        <f t="shared" si="57"/>
        <v>5.8924540022946585E-4</v>
      </c>
    </row>
    <row r="325" spans="2:25" hidden="1" x14ac:dyDescent="0.4">
      <c r="B325" s="2">
        <v>6</v>
      </c>
      <c r="C325" s="2" t="s">
        <v>118</v>
      </c>
      <c r="D325" s="2" t="s">
        <v>409</v>
      </c>
      <c r="E325" s="2" t="s">
        <v>512</v>
      </c>
      <c r="F325" s="2" t="s">
        <v>512</v>
      </c>
      <c r="G325" s="2">
        <v>1</v>
      </c>
      <c r="H325" s="2">
        <v>0.51364299999999996</v>
      </c>
      <c r="I325" s="2">
        <v>0.51364299999999996</v>
      </c>
      <c r="J325" s="2">
        <f t="shared" si="55"/>
        <v>1</v>
      </c>
      <c r="K325" s="2"/>
      <c r="L325" s="2" t="s">
        <v>528</v>
      </c>
      <c r="M325" s="2">
        <v>0</v>
      </c>
      <c r="N325" s="16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</row>
    <row r="326" spans="2:25" hidden="1" x14ac:dyDescent="0.4">
      <c r="B326" s="15">
        <v>7</v>
      </c>
      <c r="C326" s="15" t="s">
        <v>74</v>
      </c>
      <c r="D326" s="15" t="s">
        <v>410</v>
      </c>
      <c r="E326" s="15" t="s">
        <v>13</v>
      </c>
      <c r="F326" s="15" t="s">
        <v>14</v>
      </c>
      <c r="G326" s="15">
        <v>1</v>
      </c>
      <c r="H326" s="15">
        <v>0.50202000000000002</v>
      </c>
      <c r="I326" s="15">
        <v>0.50202000000000002</v>
      </c>
      <c r="J326" s="1">
        <f t="shared" si="55"/>
        <v>1</v>
      </c>
      <c r="K326" s="15">
        <f t="shared" si="47"/>
        <v>0.50202000000000002</v>
      </c>
      <c r="L326" s="15">
        <f t="shared" si="48"/>
        <v>0</v>
      </c>
      <c r="M326" s="15">
        <v>1</v>
      </c>
      <c r="N326" s="16"/>
      <c r="O326" s="15">
        <f>$H$9+273.15</f>
        <v>313.14999999999998</v>
      </c>
      <c r="P326" s="15">
        <f t="shared" si="49"/>
        <v>67</v>
      </c>
      <c r="Q326" s="15">
        <f>$I$9+273.15</f>
        <v>323.14999999999998</v>
      </c>
      <c r="R326" s="15">
        <f t="shared" si="50"/>
        <v>90</v>
      </c>
      <c r="S326" s="15">
        <v>8.6174000000000005E-5</v>
      </c>
      <c r="T326" s="15">
        <v>0.4</v>
      </c>
      <c r="U326" s="15" t="s">
        <v>70</v>
      </c>
      <c r="V326" s="15">
        <v>2.66</v>
      </c>
      <c r="W326" s="15" t="s">
        <v>551</v>
      </c>
      <c r="X326" s="15">
        <f t="shared" si="51"/>
        <v>3.4684565245016592</v>
      </c>
      <c r="Y326" s="15">
        <f t="shared" si="57"/>
        <v>1.4616709942840025E-2</v>
      </c>
    </row>
    <row r="327" spans="2:25" hidden="1" x14ac:dyDescent="0.4">
      <c r="B327" s="15">
        <v>7</v>
      </c>
      <c r="C327" s="15" t="s">
        <v>74</v>
      </c>
      <c r="D327" s="15" t="s">
        <v>411</v>
      </c>
      <c r="E327" s="15" t="s">
        <v>13</v>
      </c>
      <c r="F327" s="15" t="s">
        <v>14</v>
      </c>
      <c r="G327" s="15">
        <v>1</v>
      </c>
      <c r="H327" s="15">
        <v>1.0913000000000001E-2</v>
      </c>
      <c r="I327" s="15">
        <v>1.0913000000000001E-2</v>
      </c>
      <c r="J327" s="1">
        <f t="shared" si="55"/>
        <v>1</v>
      </c>
      <c r="K327" s="15">
        <f t="shared" si="47"/>
        <v>1.0913000000000001E-2</v>
      </c>
      <c r="L327" s="15">
        <f t="shared" si="48"/>
        <v>0</v>
      </c>
      <c r="M327" s="15">
        <v>1</v>
      </c>
      <c r="N327" s="16"/>
      <c r="O327" s="15">
        <f>$H$9+273.15</f>
        <v>313.14999999999998</v>
      </c>
      <c r="P327" s="15">
        <f t="shared" si="49"/>
        <v>67</v>
      </c>
      <c r="Q327" s="15">
        <f>$I$9+273.15</f>
        <v>323.14999999999998</v>
      </c>
      <c r="R327" s="15">
        <f t="shared" si="50"/>
        <v>90</v>
      </c>
      <c r="S327" s="15">
        <v>8.6174000000000005E-5</v>
      </c>
      <c r="T327" s="15">
        <v>0.4</v>
      </c>
      <c r="U327" s="15" t="s">
        <v>70</v>
      </c>
      <c r="V327" s="15">
        <v>2.66</v>
      </c>
      <c r="W327" s="15" t="s">
        <v>551</v>
      </c>
      <c r="X327" s="15">
        <f t="shared" si="51"/>
        <v>3.4684565245016592</v>
      </c>
      <c r="Y327" s="15">
        <f t="shared" si="57"/>
        <v>3.1774063903074223E-4</v>
      </c>
    </row>
    <row r="328" spans="2:25" hidden="1" x14ac:dyDescent="0.4">
      <c r="B328" s="2">
        <v>6</v>
      </c>
      <c r="C328" s="2" t="s">
        <v>119</v>
      </c>
      <c r="D328" s="2" t="s">
        <v>412</v>
      </c>
      <c r="E328" s="2" t="s">
        <v>512</v>
      </c>
      <c r="F328" s="2" t="s">
        <v>512</v>
      </c>
      <c r="G328" s="2">
        <v>1</v>
      </c>
      <c r="H328" s="2">
        <v>0.51364299999999996</v>
      </c>
      <c r="I328" s="2">
        <v>0.51364299999999996</v>
      </c>
      <c r="J328" s="2">
        <f t="shared" si="55"/>
        <v>1</v>
      </c>
      <c r="K328" s="2"/>
      <c r="L328" s="2" t="s">
        <v>528</v>
      </c>
      <c r="M328" s="2">
        <v>0</v>
      </c>
      <c r="N328" s="16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</row>
    <row r="329" spans="2:25" hidden="1" x14ac:dyDescent="0.4">
      <c r="B329" s="15">
        <v>7</v>
      </c>
      <c r="C329" s="15" t="s">
        <v>74</v>
      </c>
      <c r="D329" s="15" t="s">
        <v>177</v>
      </c>
      <c r="E329" s="15" t="s">
        <v>13</v>
      </c>
      <c r="F329" s="15" t="s">
        <v>14</v>
      </c>
      <c r="G329" s="15">
        <v>1</v>
      </c>
      <c r="H329" s="15">
        <v>0.50202000000000002</v>
      </c>
      <c r="I329" s="15">
        <v>0.50202000000000002</v>
      </c>
      <c r="J329" s="1">
        <f t="shared" si="55"/>
        <v>1</v>
      </c>
      <c r="K329" s="15">
        <f t="shared" si="47"/>
        <v>0.50202000000000002</v>
      </c>
      <c r="L329" s="15">
        <f t="shared" si="48"/>
        <v>0</v>
      </c>
      <c r="M329" s="15">
        <v>1</v>
      </c>
      <c r="N329" s="16"/>
      <c r="O329" s="15">
        <f>$H$9+273.15</f>
        <v>313.14999999999998</v>
      </c>
      <c r="P329" s="15">
        <f t="shared" si="49"/>
        <v>67</v>
      </c>
      <c r="Q329" s="15">
        <f>$I$9+273.15</f>
        <v>323.14999999999998</v>
      </c>
      <c r="R329" s="15">
        <f t="shared" si="50"/>
        <v>90</v>
      </c>
      <c r="S329" s="15">
        <v>8.6174000000000005E-5</v>
      </c>
      <c r="T329" s="15">
        <v>0.4</v>
      </c>
      <c r="U329" s="15" t="s">
        <v>70</v>
      </c>
      <c r="V329" s="15">
        <v>2.66</v>
      </c>
      <c r="W329" s="15" t="s">
        <v>551</v>
      </c>
      <c r="X329" s="15">
        <f t="shared" si="51"/>
        <v>3.4684565245016592</v>
      </c>
      <c r="Y329" s="15">
        <f t="shared" si="57"/>
        <v>1.4616709942840025E-2</v>
      </c>
    </row>
    <row r="330" spans="2:25" hidden="1" x14ac:dyDescent="0.4">
      <c r="B330" s="15">
        <v>7</v>
      </c>
      <c r="C330" s="15" t="s">
        <v>74</v>
      </c>
      <c r="D330" s="15" t="s">
        <v>413</v>
      </c>
      <c r="E330" s="15" t="s">
        <v>13</v>
      </c>
      <c r="F330" s="15" t="s">
        <v>14</v>
      </c>
      <c r="G330" s="15">
        <v>1</v>
      </c>
      <c r="H330" s="15">
        <v>1.0913000000000001E-2</v>
      </c>
      <c r="I330" s="15">
        <v>1.0913000000000001E-2</v>
      </c>
      <c r="J330" s="1">
        <f t="shared" si="55"/>
        <v>1</v>
      </c>
      <c r="K330" s="15">
        <f t="shared" si="47"/>
        <v>1.0913000000000001E-2</v>
      </c>
      <c r="L330" s="15">
        <f t="shared" si="48"/>
        <v>0</v>
      </c>
      <c r="M330" s="15">
        <v>1</v>
      </c>
      <c r="N330" s="16"/>
      <c r="O330" s="15">
        <f>$H$9+273.15</f>
        <v>313.14999999999998</v>
      </c>
      <c r="P330" s="15">
        <f t="shared" si="49"/>
        <v>67</v>
      </c>
      <c r="Q330" s="15">
        <f>$I$9+273.15</f>
        <v>323.14999999999998</v>
      </c>
      <c r="R330" s="15">
        <f t="shared" si="50"/>
        <v>90</v>
      </c>
      <c r="S330" s="15">
        <v>8.6174000000000005E-5</v>
      </c>
      <c r="T330" s="15">
        <v>0.4</v>
      </c>
      <c r="U330" s="15" t="s">
        <v>70</v>
      </c>
      <c r="V330" s="15">
        <v>2.66</v>
      </c>
      <c r="W330" s="15" t="s">
        <v>551</v>
      </c>
      <c r="X330" s="15">
        <f t="shared" si="51"/>
        <v>3.4684565245016592</v>
      </c>
      <c r="Y330" s="15">
        <f t="shared" si="57"/>
        <v>3.1774063903074223E-4</v>
      </c>
    </row>
    <row r="331" spans="2:25" hidden="1" x14ac:dyDescent="0.4">
      <c r="B331" s="2">
        <v>6</v>
      </c>
      <c r="C331" s="2" t="s">
        <v>120</v>
      </c>
      <c r="D331" s="2" t="s">
        <v>414</v>
      </c>
      <c r="E331" s="2" t="s">
        <v>512</v>
      </c>
      <c r="F331" s="2" t="s">
        <v>512</v>
      </c>
      <c r="G331" s="2">
        <v>1</v>
      </c>
      <c r="H331" s="2">
        <v>0.51364299999999996</v>
      </c>
      <c r="I331" s="2">
        <v>0.51364299999999996</v>
      </c>
      <c r="J331" s="2">
        <f t="shared" si="55"/>
        <v>1</v>
      </c>
      <c r="K331" s="2"/>
      <c r="L331" s="2" t="s">
        <v>528</v>
      </c>
      <c r="M331" s="2">
        <v>0</v>
      </c>
      <c r="N331" s="16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</row>
    <row r="332" spans="2:25" hidden="1" x14ac:dyDescent="0.4">
      <c r="B332" s="15">
        <v>7</v>
      </c>
      <c r="C332" s="15" t="s">
        <v>74</v>
      </c>
      <c r="D332" s="15" t="s">
        <v>415</v>
      </c>
      <c r="E332" s="15" t="s">
        <v>13</v>
      </c>
      <c r="F332" s="15" t="s">
        <v>14</v>
      </c>
      <c r="G332" s="15">
        <v>1</v>
      </c>
      <c r="H332" s="15">
        <v>0.50202000000000002</v>
      </c>
      <c r="I332" s="15">
        <v>0.50202000000000002</v>
      </c>
      <c r="J332" s="1">
        <f t="shared" si="55"/>
        <v>1</v>
      </c>
      <c r="K332" s="15">
        <f t="shared" si="47"/>
        <v>0.50202000000000002</v>
      </c>
      <c r="L332" s="15">
        <f t="shared" ref="L332:L365" si="58">IF(I332=K332,0,1)</f>
        <v>0</v>
      </c>
      <c r="M332" s="15">
        <v>1</v>
      </c>
      <c r="N332" s="16"/>
      <c r="O332" s="15">
        <f>$H$9+273.15</f>
        <v>313.14999999999998</v>
      </c>
      <c r="P332" s="15">
        <f t="shared" si="49"/>
        <v>67</v>
      </c>
      <c r="Q332" s="15">
        <f>$I$9+273.15</f>
        <v>323.14999999999998</v>
      </c>
      <c r="R332" s="15">
        <f t="shared" si="50"/>
        <v>90</v>
      </c>
      <c r="S332" s="15">
        <v>8.6174000000000005E-5</v>
      </c>
      <c r="T332" s="15">
        <v>0.4</v>
      </c>
      <c r="U332" s="15" t="s">
        <v>70</v>
      </c>
      <c r="V332" s="15">
        <v>2.66</v>
      </c>
      <c r="W332" s="15" t="s">
        <v>551</v>
      </c>
      <c r="X332" s="15">
        <f t="shared" si="51"/>
        <v>3.4684565245016592</v>
      </c>
      <c r="Y332" s="15">
        <f t="shared" si="57"/>
        <v>1.4616709942840025E-2</v>
      </c>
    </row>
    <row r="333" spans="2:25" hidden="1" x14ac:dyDescent="0.4">
      <c r="B333" s="15">
        <v>7</v>
      </c>
      <c r="C333" s="15" t="s">
        <v>74</v>
      </c>
      <c r="D333" s="15" t="s">
        <v>416</v>
      </c>
      <c r="E333" s="15" t="s">
        <v>13</v>
      </c>
      <c r="F333" s="15" t="s">
        <v>14</v>
      </c>
      <c r="G333" s="15">
        <v>1</v>
      </c>
      <c r="H333" s="15">
        <v>1.0913000000000001E-2</v>
      </c>
      <c r="I333" s="15">
        <v>1.0913000000000001E-2</v>
      </c>
      <c r="J333" s="1">
        <f t="shared" si="55"/>
        <v>1</v>
      </c>
      <c r="K333" s="15">
        <f t="shared" si="47"/>
        <v>1.0913000000000001E-2</v>
      </c>
      <c r="L333" s="15">
        <f t="shared" si="58"/>
        <v>0</v>
      </c>
      <c r="M333" s="15">
        <v>1</v>
      </c>
      <c r="N333" s="16"/>
      <c r="O333" s="15">
        <f>$H$9+273.15</f>
        <v>313.14999999999998</v>
      </c>
      <c r="P333" s="15">
        <f t="shared" si="49"/>
        <v>67</v>
      </c>
      <c r="Q333" s="15">
        <f>$I$9+273.15</f>
        <v>323.14999999999998</v>
      </c>
      <c r="R333" s="15">
        <f t="shared" si="50"/>
        <v>90</v>
      </c>
      <c r="S333" s="15">
        <v>8.6174000000000005E-5</v>
      </c>
      <c r="T333" s="15">
        <v>0.4</v>
      </c>
      <c r="U333" s="15" t="s">
        <v>70</v>
      </c>
      <c r="V333" s="15">
        <v>2.66</v>
      </c>
      <c r="W333" s="15" t="s">
        <v>551</v>
      </c>
      <c r="X333" s="15">
        <f t="shared" si="51"/>
        <v>3.4684565245016592</v>
      </c>
      <c r="Y333" s="15">
        <f t="shared" si="57"/>
        <v>3.1774063903074223E-4</v>
      </c>
    </row>
    <row r="334" spans="2:25" hidden="1" x14ac:dyDescent="0.4">
      <c r="B334" s="2">
        <v>6</v>
      </c>
      <c r="C334" s="2" t="s">
        <v>121</v>
      </c>
      <c r="D334" s="2" t="s">
        <v>417</v>
      </c>
      <c r="E334" s="2" t="s">
        <v>512</v>
      </c>
      <c r="F334" s="2" t="s">
        <v>512</v>
      </c>
      <c r="G334" s="2">
        <v>1</v>
      </c>
      <c r="H334" s="2">
        <v>0.51364299999999996</v>
      </c>
      <c r="I334" s="2">
        <v>0.51364299999999996</v>
      </c>
      <c r="J334" s="2">
        <f t="shared" si="55"/>
        <v>1</v>
      </c>
      <c r="K334" s="2"/>
      <c r="L334" s="2" t="s">
        <v>528</v>
      </c>
      <c r="M334" s="2">
        <v>0</v>
      </c>
      <c r="N334" s="16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</row>
    <row r="335" spans="2:25" hidden="1" x14ac:dyDescent="0.4">
      <c r="B335" s="15">
        <v>7</v>
      </c>
      <c r="C335" s="15" t="s">
        <v>74</v>
      </c>
      <c r="D335" s="15" t="s">
        <v>415</v>
      </c>
      <c r="E335" s="15" t="s">
        <v>13</v>
      </c>
      <c r="F335" s="15" t="s">
        <v>14</v>
      </c>
      <c r="G335" s="15">
        <v>1</v>
      </c>
      <c r="H335" s="15">
        <v>0.50202000000000002</v>
      </c>
      <c r="I335" s="15">
        <v>0.50202000000000002</v>
      </c>
      <c r="J335" s="1">
        <f t="shared" ref="J335:J366" si="59">$J$19</f>
        <v>1</v>
      </c>
      <c r="K335" s="15">
        <f t="shared" si="47"/>
        <v>0.50202000000000002</v>
      </c>
      <c r="L335" s="15">
        <f t="shared" si="58"/>
        <v>0</v>
      </c>
      <c r="M335" s="15">
        <v>1</v>
      </c>
      <c r="N335" s="16"/>
      <c r="O335" s="15">
        <f>$H$9+273.15</f>
        <v>313.14999999999998</v>
      </c>
      <c r="P335" s="15">
        <f t="shared" si="49"/>
        <v>67</v>
      </c>
      <c r="Q335" s="15">
        <f>$I$9+273.15</f>
        <v>323.14999999999998</v>
      </c>
      <c r="R335" s="15">
        <f t="shared" si="50"/>
        <v>90</v>
      </c>
      <c r="S335" s="15">
        <v>8.6174000000000005E-5</v>
      </c>
      <c r="T335" s="15">
        <v>0.4</v>
      </c>
      <c r="U335" s="15" t="s">
        <v>70</v>
      </c>
      <c r="V335" s="15">
        <v>2.66</v>
      </c>
      <c r="W335" s="15" t="s">
        <v>551</v>
      </c>
      <c r="X335" s="15">
        <f t="shared" si="51"/>
        <v>3.4684565245016592</v>
      </c>
      <c r="Y335" s="15">
        <f t="shared" si="57"/>
        <v>1.4616709942840025E-2</v>
      </c>
    </row>
    <row r="336" spans="2:25" hidden="1" x14ac:dyDescent="0.4">
      <c r="B336" s="15">
        <v>7</v>
      </c>
      <c r="C336" s="15" t="s">
        <v>74</v>
      </c>
      <c r="D336" s="15" t="s">
        <v>416</v>
      </c>
      <c r="E336" s="15" t="s">
        <v>13</v>
      </c>
      <c r="F336" s="15" t="s">
        <v>14</v>
      </c>
      <c r="G336" s="15">
        <v>1</v>
      </c>
      <c r="H336" s="15">
        <v>1.0913000000000001E-2</v>
      </c>
      <c r="I336" s="15">
        <v>1.0913000000000001E-2</v>
      </c>
      <c r="J336" s="1">
        <f t="shared" si="59"/>
        <v>1</v>
      </c>
      <c r="K336" s="15">
        <f t="shared" si="47"/>
        <v>1.0913000000000001E-2</v>
      </c>
      <c r="L336" s="15">
        <f t="shared" si="58"/>
        <v>0</v>
      </c>
      <c r="M336" s="15">
        <v>1</v>
      </c>
      <c r="N336" s="16"/>
      <c r="O336" s="15">
        <f>$H$9+273.15</f>
        <v>313.14999999999998</v>
      </c>
      <c r="P336" s="15">
        <f t="shared" si="49"/>
        <v>67</v>
      </c>
      <c r="Q336" s="15">
        <f>$I$9+273.15</f>
        <v>323.14999999999998</v>
      </c>
      <c r="R336" s="15">
        <f t="shared" si="50"/>
        <v>90</v>
      </c>
      <c r="S336" s="15">
        <v>8.6174000000000005E-5</v>
      </c>
      <c r="T336" s="15">
        <v>0.4</v>
      </c>
      <c r="U336" s="15" t="s">
        <v>70</v>
      </c>
      <c r="V336" s="15">
        <v>2.66</v>
      </c>
      <c r="W336" s="15" t="s">
        <v>551</v>
      </c>
      <c r="X336" s="15">
        <f t="shared" si="51"/>
        <v>3.4684565245016592</v>
      </c>
      <c r="Y336" s="15">
        <f t="shared" si="57"/>
        <v>3.1774063903074223E-4</v>
      </c>
    </row>
    <row r="337" spans="2:25" hidden="1" x14ac:dyDescent="0.4">
      <c r="B337" s="2">
        <v>6</v>
      </c>
      <c r="C337" s="2" t="s">
        <v>122</v>
      </c>
      <c r="D337" s="2" t="s">
        <v>418</v>
      </c>
      <c r="E337" s="2" t="s">
        <v>512</v>
      </c>
      <c r="F337" s="2" t="s">
        <v>512</v>
      </c>
      <c r="G337" s="2">
        <v>1</v>
      </c>
      <c r="H337" s="2">
        <v>0.51364299999999996</v>
      </c>
      <c r="I337" s="2">
        <v>0.51364299999999996</v>
      </c>
      <c r="J337" s="2">
        <f t="shared" si="59"/>
        <v>1</v>
      </c>
      <c r="K337" s="2"/>
      <c r="L337" s="2" t="s">
        <v>528</v>
      </c>
      <c r="M337" s="2">
        <v>0</v>
      </c>
      <c r="N337" s="16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</row>
    <row r="338" spans="2:25" hidden="1" x14ac:dyDescent="0.4">
      <c r="B338" s="15">
        <v>7</v>
      </c>
      <c r="C338" s="15" t="s">
        <v>74</v>
      </c>
      <c r="D338" s="15" t="s">
        <v>194</v>
      </c>
      <c r="E338" s="15" t="s">
        <v>13</v>
      </c>
      <c r="F338" s="15" t="s">
        <v>14</v>
      </c>
      <c r="G338" s="15">
        <v>1</v>
      </c>
      <c r="H338" s="15">
        <v>0.50202000000000002</v>
      </c>
      <c r="I338" s="15">
        <v>0.50202000000000002</v>
      </c>
      <c r="J338" s="1">
        <f t="shared" si="59"/>
        <v>1</v>
      </c>
      <c r="K338" s="15">
        <f t="shared" si="47"/>
        <v>0.50202000000000002</v>
      </c>
      <c r="L338" s="15">
        <f t="shared" si="58"/>
        <v>0</v>
      </c>
      <c r="M338" s="15">
        <v>1</v>
      </c>
      <c r="N338" s="16"/>
      <c r="O338" s="15">
        <f>$H$9+273.15</f>
        <v>313.14999999999998</v>
      </c>
      <c r="P338" s="15">
        <f t="shared" si="49"/>
        <v>67</v>
      </c>
      <c r="Q338" s="15">
        <f>$I$9+273.15</f>
        <v>323.14999999999998</v>
      </c>
      <c r="R338" s="15">
        <f t="shared" si="50"/>
        <v>90</v>
      </c>
      <c r="S338" s="15">
        <v>8.6174000000000005E-5</v>
      </c>
      <c r="T338" s="15">
        <v>0.4</v>
      </c>
      <c r="U338" s="15" t="s">
        <v>70</v>
      </c>
      <c r="V338" s="15">
        <v>2.66</v>
      </c>
      <c r="W338" s="15" t="s">
        <v>551</v>
      </c>
      <c r="X338" s="15">
        <f t="shared" si="51"/>
        <v>3.4684565245016592</v>
      </c>
      <c r="Y338" s="15">
        <f t="shared" si="57"/>
        <v>1.4616709942840025E-2</v>
      </c>
    </row>
    <row r="339" spans="2:25" hidden="1" x14ac:dyDescent="0.4">
      <c r="B339" s="15">
        <v>7</v>
      </c>
      <c r="C339" s="15" t="s">
        <v>74</v>
      </c>
      <c r="D339" s="15" t="s">
        <v>419</v>
      </c>
      <c r="E339" s="15" t="s">
        <v>13</v>
      </c>
      <c r="F339" s="15" t="s">
        <v>14</v>
      </c>
      <c r="G339" s="15">
        <v>1</v>
      </c>
      <c r="H339" s="15">
        <v>1.0913000000000001E-2</v>
      </c>
      <c r="I339" s="15">
        <v>1.0913000000000001E-2</v>
      </c>
      <c r="J339" s="1">
        <f t="shared" si="59"/>
        <v>1</v>
      </c>
      <c r="K339" s="15">
        <f t="shared" si="47"/>
        <v>1.0913000000000001E-2</v>
      </c>
      <c r="L339" s="15">
        <f t="shared" si="58"/>
        <v>0</v>
      </c>
      <c r="M339" s="15">
        <v>1</v>
      </c>
      <c r="N339" s="16"/>
      <c r="O339" s="15">
        <f>$H$9+273.15</f>
        <v>313.14999999999998</v>
      </c>
      <c r="P339" s="15">
        <f t="shared" si="49"/>
        <v>67</v>
      </c>
      <c r="Q339" s="15">
        <f>$I$9+273.15</f>
        <v>323.14999999999998</v>
      </c>
      <c r="R339" s="15">
        <f t="shared" si="50"/>
        <v>90</v>
      </c>
      <c r="S339" s="15">
        <v>8.6174000000000005E-5</v>
      </c>
      <c r="T339" s="15">
        <v>0.4</v>
      </c>
      <c r="U339" s="15" t="s">
        <v>70</v>
      </c>
      <c r="V339" s="15">
        <v>2.66</v>
      </c>
      <c r="W339" s="15" t="s">
        <v>551</v>
      </c>
      <c r="X339" s="15">
        <f t="shared" si="51"/>
        <v>3.4684565245016592</v>
      </c>
      <c r="Y339" s="15">
        <f t="shared" si="57"/>
        <v>3.1774063903074223E-4</v>
      </c>
    </row>
    <row r="340" spans="2:25" hidden="1" x14ac:dyDescent="0.4">
      <c r="B340" s="2">
        <v>6</v>
      </c>
      <c r="C340" s="2" t="s">
        <v>123</v>
      </c>
      <c r="D340" s="2" t="s">
        <v>420</v>
      </c>
      <c r="E340" s="2" t="s">
        <v>512</v>
      </c>
      <c r="F340" s="2" t="s">
        <v>512</v>
      </c>
      <c r="G340" s="2">
        <v>1</v>
      </c>
      <c r="H340" s="2">
        <v>0.50273000000000001</v>
      </c>
      <c r="I340" s="2">
        <v>0.50273000000000001</v>
      </c>
      <c r="J340" s="2">
        <f t="shared" si="59"/>
        <v>1</v>
      </c>
      <c r="K340" s="2"/>
      <c r="L340" s="2" t="s">
        <v>528</v>
      </c>
      <c r="M340" s="2">
        <v>0</v>
      </c>
      <c r="N340" s="16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</row>
    <row r="341" spans="2:25" hidden="1" x14ac:dyDescent="0.4">
      <c r="B341" s="15">
        <v>7</v>
      </c>
      <c r="C341" s="15" t="s">
        <v>74</v>
      </c>
      <c r="D341" s="15" t="s">
        <v>410</v>
      </c>
      <c r="E341" s="15" t="s">
        <v>13</v>
      </c>
      <c r="F341" s="15" t="s">
        <v>14</v>
      </c>
      <c r="G341" s="15">
        <v>1</v>
      </c>
      <c r="H341" s="15">
        <v>0.50202000000000002</v>
      </c>
      <c r="I341" s="15">
        <v>0.50202000000000002</v>
      </c>
      <c r="J341" s="1">
        <f t="shared" si="59"/>
        <v>1</v>
      </c>
      <c r="K341" s="15">
        <f t="shared" si="47"/>
        <v>0.50202000000000002</v>
      </c>
      <c r="L341" s="15">
        <f t="shared" si="58"/>
        <v>0</v>
      </c>
      <c r="M341" s="15">
        <v>1</v>
      </c>
      <c r="N341" s="16"/>
      <c r="O341" s="15">
        <f>$H$9+273.15</f>
        <v>313.14999999999998</v>
      </c>
      <c r="P341" s="15">
        <f t="shared" si="49"/>
        <v>67</v>
      </c>
      <c r="Q341" s="15">
        <f>$I$9+273.15</f>
        <v>323.14999999999998</v>
      </c>
      <c r="R341" s="15">
        <f t="shared" si="50"/>
        <v>90</v>
      </c>
      <c r="S341" s="15">
        <v>8.6174000000000005E-5</v>
      </c>
      <c r="T341" s="15">
        <v>0.4</v>
      </c>
      <c r="U341" s="15" t="s">
        <v>70</v>
      </c>
      <c r="V341" s="15">
        <v>2.66</v>
      </c>
      <c r="W341" s="15" t="s">
        <v>551</v>
      </c>
      <c r="X341" s="15">
        <f t="shared" si="51"/>
        <v>3.4684565245016592</v>
      </c>
      <c r="Y341" s="15">
        <f t="shared" si="57"/>
        <v>1.4616709942840025E-2</v>
      </c>
    </row>
    <row r="342" spans="2:25" hidden="1" x14ac:dyDescent="0.4">
      <c r="B342" s="2">
        <v>6</v>
      </c>
      <c r="C342" s="2" t="s">
        <v>124</v>
      </c>
      <c r="D342" s="2" t="s">
        <v>421</v>
      </c>
      <c r="E342" s="2" t="s">
        <v>512</v>
      </c>
      <c r="F342" s="2" t="s">
        <v>512</v>
      </c>
      <c r="G342" s="2">
        <v>1</v>
      </c>
      <c r="H342" s="2">
        <v>1.0384800000000001</v>
      </c>
      <c r="I342" s="2">
        <v>1.0384800000000001</v>
      </c>
      <c r="J342" s="2">
        <f t="shared" si="59"/>
        <v>1</v>
      </c>
      <c r="K342" s="2"/>
      <c r="L342" s="2" t="s">
        <v>528</v>
      </c>
      <c r="M342" s="2">
        <v>0</v>
      </c>
      <c r="N342" s="16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</row>
    <row r="343" spans="2:25" hidden="1" x14ac:dyDescent="0.4">
      <c r="B343" s="15">
        <v>7</v>
      </c>
      <c r="C343" s="15" t="s">
        <v>74</v>
      </c>
      <c r="D343" s="15" t="s">
        <v>415</v>
      </c>
      <c r="E343" s="15" t="s">
        <v>13</v>
      </c>
      <c r="F343" s="15" t="s">
        <v>14</v>
      </c>
      <c r="G343" s="15">
        <v>1</v>
      </c>
      <c r="H343" s="15">
        <v>0.50202000000000002</v>
      </c>
      <c r="I343" s="15">
        <v>0.50202000000000002</v>
      </c>
      <c r="J343" s="1">
        <f t="shared" si="59"/>
        <v>1</v>
      </c>
      <c r="K343" s="15">
        <f t="shared" ref="K343:K365" si="60">I343*J343</f>
        <v>0.50202000000000002</v>
      </c>
      <c r="L343" s="15">
        <f t="shared" si="58"/>
        <v>0</v>
      </c>
      <c r="M343" s="15">
        <v>1</v>
      </c>
      <c r="N343" s="16"/>
      <c r="O343" s="15">
        <f>$H$9+273.15</f>
        <v>313.14999999999998</v>
      </c>
      <c r="P343" s="15">
        <f t="shared" si="49"/>
        <v>67</v>
      </c>
      <c r="Q343" s="15">
        <f>$I$9+273.15</f>
        <v>323.14999999999998</v>
      </c>
      <c r="R343" s="15">
        <f t="shared" si="50"/>
        <v>90</v>
      </c>
      <c r="S343" s="15">
        <v>8.6174000000000005E-5</v>
      </c>
      <c r="T343" s="15">
        <v>0.4</v>
      </c>
      <c r="U343" s="15" t="s">
        <v>70</v>
      </c>
      <c r="V343" s="15">
        <v>2.66</v>
      </c>
      <c r="W343" s="15" t="s">
        <v>551</v>
      </c>
      <c r="X343" s="15">
        <f t="shared" si="51"/>
        <v>3.4684565245016592</v>
      </c>
      <c r="Y343" s="15">
        <f t="shared" si="57"/>
        <v>1.4616709942840025E-2</v>
      </c>
    </row>
    <row r="344" spans="2:25" hidden="1" x14ac:dyDescent="0.4">
      <c r="B344" s="15">
        <v>7</v>
      </c>
      <c r="C344" s="15" t="s">
        <v>74</v>
      </c>
      <c r="D344" s="15" t="s">
        <v>422</v>
      </c>
      <c r="E344" s="15" t="s">
        <v>13</v>
      </c>
      <c r="F344" s="15" t="s">
        <v>14</v>
      </c>
      <c r="G344" s="15">
        <v>10</v>
      </c>
      <c r="H344" s="15">
        <v>0.50202000000000002</v>
      </c>
      <c r="I344" s="15">
        <v>0.50202000000000002</v>
      </c>
      <c r="J344" s="1">
        <f t="shared" si="59"/>
        <v>1</v>
      </c>
      <c r="K344" s="15">
        <f t="shared" si="60"/>
        <v>0.50202000000000002</v>
      </c>
      <c r="L344" s="15">
        <f t="shared" si="58"/>
        <v>0</v>
      </c>
      <c r="M344" s="15">
        <v>1</v>
      </c>
      <c r="N344" s="16"/>
      <c r="O344" s="15">
        <f>$H$9+273.15</f>
        <v>313.14999999999998</v>
      </c>
      <c r="P344" s="15">
        <f t="shared" si="49"/>
        <v>67</v>
      </c>
      <c r="Q344" s="15">
        <f>$I$9+273.15</f>
        <v>323.14999999999998</v>
      </c>
      <c r="R344" s="15">
        <f t="shared" si="50"/>
        <v>90</v>
      </c>
      <c r="S344" s="15">
        <v>8.6174000000000005E-5</v>
      </c>
      <c r="T344" s="15">
        <v>0.4</v>
      </c>
      <c r="U344" s="15" t="s">
        <v>70</v>
      </c>
      <c r="V344" s="15">
        <v>2.66</v>
      </c>
      <c r="W344" s="15" t="s">
        <v>551</v>
      </c>
      <c r="X344" s="15">
        <f t="shared" si="51"/>
        <v>3.4684565245016592</v>
      </c>
      <c r="Y344" s="15">
        <f t="shared" si="57"/>
        <v>1.4616709942840025E-2</v>
      </c>
    </row>
    <row r="345" spans="2:25" hidden="1" x14ac:dyDescent="0.4">
      <c r="B345" s="15">
        <v>7</v>
      </c>
      <c r="C345" s="15" t="s">
        <v>90</v>
      </c>
      <c r="D345" s="15" t="s">
        <v>188</v>
      </c>
      <c r="E345" s="15" t="s">
        <v>515</v>
      </c>
      <c r="F345" s="15" t="s">
        <v>521</v>
      </c>
      <c r="G345" s="15">
        <v>1</v>
      </c>
      <c r="H345" s="15">
        <v>3.3730000000000001E-3</v>
      </c>
      <c r="I345" s="15">
        <v>3.3730000000000003E-2</v>
      </c>
      <c r="J345" s="1">
        <f t="shared" si="59"/>
        <v>1</v>
      </c>
      <c r="K345" s="15">
        <f t="shared" si="60"/>
        <v>3.3730000000000003E-2</v>
      </c>
      <c r="L345" s="15">
        <f t="shared" si="58"/>
        <v>0</v>
      </c>
      <c r="M345" s="15">
        <v>1</v>
      </c>
      <c r="N345" s="16"/>
      <c r="O345" s="15">
        <f>$H$9+273.15</f>
        <v>313.14999999999998</v>
      </c>
      <c r="P345" s="15">
        <f t="shared" si="49"/>
        <v>67</v>
      </c>
      <c r="Q345" s="15">
        <f>$I$9+273.15</f>
        <v>323.14999999999998</v>
      </c>
      <c r="R345" s="15">
        <f t="shared" si="50"/>
        <v>90</v>
      </c>
      <c r="S345" s="15">
        <v>8.6174000000000005E-5</v>
      </c>
      <c r="T345" s="15">
        <v>0.4</v>
      </c>
      <c r="U345" s="15" t="s">
        <v>70</v>
      </c>
      <c r="V345" s="15">
        <v>2.66</v>
      </c>
      <c r="W345" s="15" t="s">
        <v>551</v>
      </c>
      <c r="X345" s="15">
        <f t="shared" si="51"/>
        <v>3.4684565245016592</v>
      </c>
      <c r="Y345" s="15">
        <f t="shared" si="57"/>
        <v>9.8207566704910975E-4</v>
      </c>
    </row>
    <row r="346" spans="2:25" hidden="1" x14ac:dyDescent="0.4">
      <c r="B346" s="2">
        <v>6</v>
      </c>
      <c r="C346" s="2" t="s">
        <v>125</v>
      </c>
      <c r="D346" s="2" t="s">
        <v>423</v>
      </c>
      <c r="E346" s="2" t="s">
        <v>512</v>
      </c>
      <c r="F346" s="2" t="s">
        <v>512</v>
      </c>
      <c r="G346" s="2">
        <v>1</v>
      </c>
      <c r="H346" s="2">
        <v>1.1965300000000001</v>
      </c>
      <c r="I346" s="2">
        <v>1.1965300000000001</v>
      </c>
      <c r="J346" s="2">
        <f t="shared" si="59"/>
        <v>1</v>
      </c>
      <c r="K346" s="2"/>
      <c r="L346" s="2" t="s">
        <v>528</v>
      </c>
      <c r="M346" s="2">
        <v>0</v>
      </c>
      <c r="N346" s="16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</row>
    <row r="347" spans="2:25" hidden="1" x14ac:dyDescent="0.4">
      <c r="B347" s="15">
        <v>7</v>
      </c>
      <c r="C347" s="15" t="s">
        <v>126</v>
      </c>
      <c r="D347" s="15" t="s">
        <v>424</v>
      </c>
      <c r="E347" s="15" t="s">
        <v>517</v>
      </c>
      <c r="F347" s="15" t="s">
        <v>526</v>
      </c>
      <c r="G347" s="15">
        <v>1</v>
      </c>
      <c r="H347" s="15">
        <v>0.69450999999999996</v>
      </c>
      <c r="I347" s="15">
        <v>0.69450999999999996</v>
      </c>
      <c r="J347" s="1">
        <f t="shared" si="59"/>
        <v>1</v>
      </c>
      <c r="K347" s="15">
        <f t="shared" si="60"/>
        <v>0.69450999999999996</v>
      </c>
      <c r="L347" s="15">
        <f t="shared" si="58"/>
        <v>0</v>
      </c>
      <c r="M347" s="15">
        <v>1</v>
      </c>
      <c r="N347" s="16"/>
      <c r="O347" s="15">
        <f>$H$9+273.15</f>
        <v>313.14999999999998</v>
      </c>
      <c r="P347" s="15">
        <f t="shared" ref="P347:P365" si="61">$H$11</f>
        <v>67</v>
      </c>
      <c r="Q347" s="15">
        <f>$I$9+273.15</f>
        <v>323.14999999999998</v>
      </c>
      <c r="R347" s="15">
        <f t="shared" ref="R347:R365" si="62">$I$11</f>
        <v>90</v>
      </c>
      <c r="S347" s="15">
        <v>8.6174000000000005E-5</v>
      </c>
      <c r="T347" s="15">
        <v>0.35</v>
      </c>
      <c r="U347" s="15" t="s">
        <v>70</v>
      </c>
      <c r="V347" s="15">
        <v>2.66</v>
      </c>
      <c r="W347" s="15" t="s">
        <v>551</v>
      </c>
      <c r="X347" s="15">
        <f t="shared" ref="X347:X365" si="63">EXP((T347/S347)*(1/O347-1/Q347))*((R347/P347)^V347)</f>
        <v>3.2751785859073963</v>
      </c>
      <c r="Y347" s="15">
        <f t="shared" si="57"/>
        <v>1.9094392404425654E-2</v>
      </c>
    </row>
    <row r="348" spans="2:25" hidden="1" x14ac:dyDescent="0.4">
      <c r="B348" s="15">
        <v>7</v>
      </c>
      <c r="C348" s="15" t="s">
        <v>74</v>
      </c>
      <c r="D348" s="15" t="s">
        <v>425</v>
      </c>
      <c r="E348" s="15" t="s">
        <v>13</v>
      </c>
      <c r="F348" s="15" t="s">
        <v>14</v>
      </c>
      <c r="G348" s="15">
        <v>1</v>
      </c>
      <c r="H348" s="15">
        <v>0.50202000000000002</v>
      </c>
      <c r="I348" s="15">
        <v>0.50202000000000002</v>
      </c>
      <c r="J348" s="1">
        <f t="shared" si="59"/>
        <v>1</v>
      </c>
      <c r="K348" s="15">
        <f t="shared" si="60"/>
        <v>0.50202000000000002</v>
      </c>
      <c r="L348" s="15">
        <f t="shared" si="58"/>
        <v>0</v>
      </c>
      <c r="M348" s="15">
        <v>1</v>
      </c>
      <c r="N348" s="16"/>
      <c r="O348" s="15">
        <f>$H$9+273.15</f>
        <v>313.14999999999998</v>
      </c>
      <c r="P348" s="15">
        <f t="shared" si="61"/>
        <v>67</v>
      </c>
      <c r="Q348" s="15">
        <f>$I$9+273.15</f>
        <v>323.14999999999998</v>
      </c>
      <c r="R348" s="15">
        <f t="shared" si="62"/>
        <v>90</v>
      </c>
      <c r="S348" s="15">
        <v>8.6174000000000005E-5</v>
      </c>
      <c r="T348" s="15">
        <v>0.4</v>
      </c>
      <c r="U348" s="15" t="s">
        <v>70</v>
      </c>
      <c r="V348" s="15">
        <v>2.66</v>
      </c>
      <c r="W348" s="15" t="s">
        <v>551</v>
      </c>
      <c r="X348" s="15">
        <f t="shared" si="63"/>
        <v>3.4684565245016592</v>
      </c>
      <c r="Y348" s="15">
        <f t="shared" si="57"/>
        <v>1.4616709942840025E-2</v>
      </c>
    </row>
    <row r="349" spans="2:25" hidden="1" x14ac:dyDescent="0.4">
      <c r="B349" s="2">
        <v>6</v>
      </c>
      <c r="C349" s="2" t="s">
        <v>127</v>
      </c>
      <c r="D349" s="2" t="s">
        <v>426</v>
      </c>
      <c r="E349" s="2" t="s">
        <v>512</v>
      </c>
      <c r="F349" s="2" t="s">
        <v>512</v>
      </c>
      <c r="G349" s="2">
        <v>1</v>
      </c>
      <c r="H349" s="2">
        <v>1.00475</v>
      </c>
      <c r="I349" s="2">
        <v>1.00475</v>
      </c>
      <c r="J349" s="2">
        <f t="shared" si="59"/>
        <v>1</v>
      </c>
      <c r="K349" s="2"/>
      <c r="L349" s="2" t="s">
        <v>528</v>
      </c>
      <c r="M349" s="2">
        <v>0</v>
      </c>
      <c r="N349" s="16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</row>
    <row r="350" spans="2:25" hidden="1" x14ac:dyDescent="0.4">
      <c r="B350" s="15">
        <v>7</v>
      </c>
      <c r="C350" s="15" t="s">
        <v>74</v>
      </c>
      <c r="D350" s="15" t="s">
        <v>427</v>
      </c>
      <c r="E350" s="15" t="s">
        <v>13</v>
      </c>
      <c r="F350" s="15" t="s">
        <v>14</v>
      </c>
      <c r="G350" s="15">
        <v>1</v>
      </c>
      <c r="H350" s="15">
        <v>0.50202000000000002</v>
      </c>
      <c r="I350" s="15">
        <v>0.50202000000000002</v>
      </c>
      <c r="J350" s="1">
        <f t="shared" si="59"/>
        <v>1</v>
      </c>
      <c r="K350" s="15">
        <f t="shared" si="60"/>
        <v>0.50202000000000002</v>
      </c>
      <c r="L350" s="15">
        <f t="shared" si="58"/>
        <v>0</v>
      </c>
      <c r="M350" s="15">
        <v>1</v>
      </c>
      <c r="N350" s="16"/>
      <c r="O350" s="15">
        <f>$H$9+273.15</f>
        <v>313.14999999999998</v>
      </c>
      <c r="P350" s="15">
        <f t="shared" si="61"/>
        <v>67</v>
      </c>
      <c r="Q350" s="15">
        <f>$I$9+273.15</f>
        <v>323.14999999999998</v>
      </c>
      <c r="R350" s="15">
        <f t="shared" si="62"/>
        <v>90</v>
      </c>
      <c r="S350" s="15">
        <v>8.6174000000000005E-5</v>
      </c>
      <c r="T350" s="15">
        <v>0.4</v>
      </c>
      <c r="U350" s="15" t="s">
        <v>70</v>
      </c>
      <c r="V350" s="15">
        <v>2.66</v>
      </c>
      <c r="W350" s="15" t="s">
        <v>551</v>
      </c>
      <c r="X350" s="15">
        <f t="shared" si="63"/>
        <v>3.4684565245016592</v>
      </c>
      <c r="Y350" s="15">
        <f t="shared" si="57"/>
        <v>1.4616709942840025E-2</v>
      </c>
    </row>
    <row r="351" spans="2:25" hidden="1" x14ac:dyDescent="0.4">
      <c r="B351" s="15">
        <v>7</v>
      </c>
      <c r="C351" s="15" t="s">
        <v>74</v>
      </c>
      <c r="D351" s="15" t="s">
        <v>425</v>
      </c>
      <c r="E351" s="15" t="s">
        <v>13</v>
      </c>
      <c r="F351" s="15" t="s">
        <v>14</v>
      </c>
      <c r="G351" s="15">
        <v>1</v>
      </c>
      <c r="H351" s="15">
        <v>0.50202000000000002</v>
      </c>
      <c r="I351" s="15">
        <v>0.50202000000000002</v>
      </c>
      <c r="J351" s="1">
        <f t="shared" si="59"/>
        <v>1</v>
      </c>
      <c r="K351" s="15">
        <f t="shared" si="60"/>
        <v>0.50202000000000002</v>
      </c>
      <c r="L351" s="15">
        <f t="shared" si="58"/>
        <v>0</v>
      </c>
      <c r="M351" s="15">
        <v>1</v>
      </c>
      <c r="N351" s="16"/>
      <c r="O351" s="15">
        <f>$H$9+273.15</f>
        <v>313.14999999999998</v>
      </c>
      <c r="P351" s="15">
        <f t="shared" si="61"/>
        <v>67</v>
      </c>
      <c r="Q351" s="15">
        <f>$I$9+273.15</f>
        <v>323.14999999999998</v>
      </c>
      <c r="R351" s="15">
        <f t="shared" si="62"/>
        <v>90</v>
      </c>
      <c r="S351" s="15">
        <v>8.6174000000000005E-5</v>
      </c>
      <c r="T351" s="15">
        <v>0.4</v>
      </c>
      <c r="U351" s="15" t="s">
        <v>70</v>
      </c>
      <c r="V351" s="15">
        <v>2.66</v>
      </c>
      <c r="W351" s="15" t="s">
        <v>551</v>
      </c>
      <c r="X351" s="15">
        <f t="shared" si="63"/>
        <v>3.4684565245016592</v>
      </c>
      <c r="Y351" s="15">
        <f t="shared" si="57"/>
        <v>1.4616709942840025E-2</v>
      </c>
    </row>
    <row r="352" spans="2:25" hidden="1" x14ac:dyDescent="0.4">
      <c r="B352" s="2">
        <v>4</v>
      </c>
      <c r="C352" s="2" t="s">
        <v>128</v>
      </c>
      <c r="D352" s="2" t="s">
        <v>428</v>
      </c>
      <c r="E352" s="2" t="s">
        <v>512</v>
      </c>
      <c r="F352" s="2" t="s">
        <v>512</v>
      </c>
      <c r="G352" s="2">
        <v>2</v>
      </c>
      <c r="H352" s="2">
        <v>24.701225000000001</v>
      </c>
      <c r="I352" s="2">
        <v>24.701225000000001</v>
      </c>
      <c r="J352" s="2">
        <f t="shared" si="59"/>
        <v>1</v>
      </c>
      <c r="K352" s="2"/>
      <c r="L352" s="2" t="s">
        <v>528</v>
      </c>
      <c r="M352" s="2">
        <v>0</v>
      </c>
      <c r="N352" s="16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</row>
    <row r="353" spans="2:25" hidden="1" x14ac:dyDescent="0.4">
      <c r="B353" s="2">
        <v>5</v>
      </c>
      <c r="C353" s="2" t="s">
        <v>129</v>
      </c>
      <c r="D353" s="2" t="s">
        <v>429</v>
      </c>
      <c r="E353" s="2" t="s">
        <v>512</v>
      </c>
      <c r="F353" s="2" t="s">
        <v>512</v>
      </c>
      <c r="G353" s="2">
        <v>19</v>
      </c>
      <c r="H353" s="2">
        <v>1.068E-2</v>
      </c>
      <c r="I353" s="2">
        <v>1.068E-2</v>
      </c>
      <c r="J353" s="2">
        <f t="shared" si="59"/>
        <v>1</v>
      </c>
      <c r="K353" s="2"/>
      <c r="L353" s="2" t="s">
        <v>528</v>
      </c>
      <c r="M353" s="2">
        <v>0</v>
      </c>
      <c r="N353" s="16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</row>
    <row r="354" spans="2:25" hidden="1" x14ac:dyDescent="0.4">
      <c r="B354" s="2">
        <v>5</v>
      </c>
      <c r="C354" s="2" t="s">
        <v>130</v>
      </c>
      <c r="D354" s="2" t="s">
        <v>430</v>
      </c>
      <c r="E354" s="2" t="s">
        <v>512</v>
      </c>
      <c r="F354" s="2" t="s">
        <v>512</v>
      </c>
      <c r="G354" s="2">
        <v>1</v>
      </c>
      <c r="H354" s="2">
        <v>4.3664000000000001E-2</v>
      </c>
      <c r="I354" s="2">
        <v>4.3664000000000001E-2</v>
      </c>
      <c r="J354" s="2">
        <f t="shared" si="59"/>
        <v>1</v>
      </c>
      <c r="K354" s="2"/>
      <c r="L354" s="2" t="s">
        <v>528</v>
      </c>
      <c r="M354" s="2">
        <v>0</v>
      </c>
      <c r="N354" s="16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</row>
    <row r="355" spans="2:25" hidden="1" x14ac:dyDescent="0.4">
      <c r="B355" s="15">
        <v>6</v>
      </c>
      <c r="C355" s="15" t="s">
        <v>74</v>
      </c>
      <c r="D355" s="15" t="s">
        <v>431</v>
      </c>
      <c r="E355" s="15" t="s">
        <v>13</v>
      </c>
      <c r="F355" s="15" t="s">
        <v>14</v>
      </c>
      <c r="G355" s="15">
        <v>1</v>
      </c>
      <c r="H355" s="15">
        <v>1.0913000000000001E-2</v>
      </c>
      <c r="I355" s="15">
        <v>1.0913000000000001E-2</v>
      </c>
      <c r="J355" s="1">
        <f t="shared" si="59"/>
        <v>1</v>
      </c>
      <c r="K355" s="15">
        <f t="shared" si="60"/>
        <v>1.0913000000000001E-2</v>
      </c>
      <c r="L355" s="15">
        <f t="shared" si="58"/>
        <v>0</v>
      </c>
      <c r="M355" s="15">
        <v>1</v>
      </c>
      <c r="N355" s="16"/>
      <c r="O355" s="15">
        <f>$H$9+273.15</f>
        <v>313.14999999999998</v>
      </c>
      <c r="P355" s="15">
        <f t="shared" si="61"/>
        <v>67</v>
      </c>
      <c r="Q355" s="15">
        <f>$I$9+273.15</f>
        <v>323.14999999999998</v>
      </c>
      <c r="R355" s="15">
        <f t="shared" si="62"/>
        <v>90</v>
      </c>
      <c r="S355" s="15">
        <v>8.6174000000000005E-5</v>
      </c>
      <c r="T355" s="15">
        <v>0.4</v>
      </c>
      <c r="U355" s="15" t="s">
        <v>70</v>
      </c>
      <c r="V355" s="15">
        <v>2.66</v>
      </c>
      <c r="W355" s="15" t="s">
        <v>551</v>
      </c>
      <c r="X355" s="15">
        <f t="shared" si="63"/>
        <v>3.4684565245016592</v>
      </c>
      <c r="Y355" s="15">
        <f t="shared" si="57"/>
        <v>3.1774063903074223E-4</v>
      </c>
    </row>
    <row r="356" spans="2:25" hidden="1" x14ac:dyDescent="0.4">
      <c r="B356" s="2">
        <v>5</v>
      </c>
      <c r="C356" s="2" t="s">
        <v>131</v>
      </c>
      <c r="D356" s="2" t="s">
        <v>432</v>
      </c>
      <c r="E356" s="2" t="s">
        <v>512</v>
      </c>
      <c r="F356" s="2" t="s">
        <v>512</v>
      </c>
      <c r="G356" s="2">
        <v>1</v>
      </c>
      <c r="H356" s="2">
        <v>4.1260260000000004</v>
      </c>
      <c r="I356" s="2">
        <v>4.1260260000000004</v>
      </c>
      <c r="J356" s="2">
        <f t="shared" si="59"/>
        <v>1</v>
      </c>
      <c r="K356" s="2"/>
      <c r="L356" s="2" t="s">
        <v>528</v>
      </c>
      <c r="M356" s="2">
        <v>0</v>
      </c>
      <c r="N356" s="16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</row>
    <row r="357" spans="2:25" hidden="1" x14ac:dyDescent="0.4">
      <c r="B357" s="15">
        <v>6</v>
      </c>
      <c r="C357" s="15" t="s">
        <v>132</v>
      </c>
      <c r="D357" s="15" t="s">
        <v>433</v>
      </c>
      <c r="E357" s="15" t="s">
        <v>514</v>
      </c>
      <c r="F357" s="15" t="s">
        <v>14</v>
      </c>
      <c r="G357" s="15">
        <v>1</v>
      </c>
      <c r="H357" s="15">
        <v>2.075E-3</v>
      </c>
      <c r="I357" s="15">
        <v>2.075E-3</v>
      </c>
      <c r="J357" s="1">
        <f t="shared" si="59"/>
        <v>1</v>
      </c>
      <c r="K357" s="15">
        <f t="shared" si="60"/>
        <v>2.075E-3</v>
      </c>
      <c r="L357" s="15">
        <f t="shared" si="58"/>
        <v>0</v>
      </c>
      <c r="M357" s="15">
        <v>1</v>
      </c>
      <c r="N357" s="16"/>
      <c r="O357" s="15">
        <f t="shared" ref="O357:O365" si="64">$H$9+273.15</f>
        <v>313.14999999999998</v>
      </c>
      <c r="P357" s="15">
        <f t="shared" si="61"/>
        <v>67</v>
      </c>
      <c r="Q357" s="15">
        <f t="shared" ref="Q357:Q365" si="65">$I$9+273.15</f>
        <v>323.14999999999998</v>
      </c>
      <c r="R357" s="15">
        <f t="shared" si="62"/>
        <v>90</v>
      </c>
      <c r="S357" s="15">
        <v>8.6174000000000005E-5</v>
      </c>
      <c r="T357" s="15">
        <v>0.4</v>
      </c>
      <c r="U357" s="15" t="s">
        <v>70</v>
      </c>
      <c r="V357" s="15">
        <v>2.66</v>
      </c>
      <c r="W357" s="15" t="s">
        <v>551</v>
      </c>
      <c r="X357" s="15">
        <f t="shared" si="63"/>
        <v>3.4684565245016592</v>
      </c>
      <c r="Y357" s="15">
        <f t="shared" si="57"/>
        <v>6.0415268577732073E-5</v>
      </c>
    </row>
    <row r="358" spans="2:25" hidden="1" x14ac:dyDescent="0.4">
      <c r="B358" s="15">
        <v>6</v>
      </c>
      <c r="C358" s="15" t="s">
        <v>114</v>
      </c>
      <c r="D358" s="15" t="s">
        <v>204</v>
      </c>
      <c r="E358" s="15" t="s">
        <v>13</v>
      </c>
      <c r="F358" s="15" t="s">
        <v>519</v>
      </c>
      <c r="G358" s="15">
        <v>24</v>
      </c>
      <c r="H358" s="15">
        <v>0.43653900000000001</v>
      </c>
      <c r="I358" s="15">
        <v>0.43653900000000001</v>
      </c>
      <c r="J358" s="1">
        <f t="shared" si="59"/>
        <v>1</v>
      </c>
      <c r="K358" s="15">
        <f t="shared" si="60"/>
        <v>0.43653900000000001</v>
      </c>
      <c r="L358" s="15">
        <f t="shared" si="58"/>
        <v>0</v>
      </c>
      <c r="M358" s="15">
        <v>1</v>
      </c>
      <c r="N358" s="16"/>
      <c r="O358" s="15">
        <f t="shared" si="64"/>
        <v>313.14999999999998</v>
      </c>
      <c r="P358" s="15">
        <f t="shared" si="61"/>
        <v>67</v>
      </c>
      <c r="Q358" s="15">
        <f t="shared" si="65"/>
        <v>323.14999999999998</v>
      </c>
      <c r="R358" s="15">
        <f t="shared" si="62"/>
        <v>90</v>
      </c>
      <c r="S358" s="15">
        <v>8.6174000000000005E-5</v>
      </c>
      <c r="T358" s="15">
        <v>0.4</v>
      </c>
      <c r="U358" s="15" t="s">
        <v>70</v>
      </c>
      <c r="V358" s="15">
        <v>2.66</v>
      </c>
      <c r="W358" s="15" t="s">
        <v>551</v>
      </c>
      <c r="X358" s="15">
        <f t="shared" si="63"/>
        <v>3.4684565245016592</v>
      </c>
      <c r="Y358" s="15">
        <f t="shared" si="57"/>
        <v>1.2710178761279316E-2</v>
      </c>
    </row>
    <row r="359" spans="2:25" hidden="1" x14ac:dyDescent="0.4">
      <c r="B359" s="15">
        <v>6</v>
      </c>
      <c r="C359" s="15" t="s">
        <v>85</v>
      </c>
      <c r="D359" s="15" t="s">
        <v>62</v>
      </c>
      <c r="E359" s="15" t="s">
        <v>9</v>
      </c>
      <c r="F359" s="15" t="s">
        <v>10</v>
      </c>
      <c r="G359" s="15">
        <v>1</v>
      </c>
      <c r="H359" s="15">
        <v>1.3866E-2</v>
      </c>
      <c r="I359" s="15">
        <v>0.33278099999999999</v>
      </c>
      <c r="J359" s="1">
        <f t="shared" si="59"/>
        <v>1</v>
      </c>
      <c r="K359" s="15">
        <f t="shared" si="60"/>
        <v>0.33278099999999999</v>
      </c>
      <c r="L359" s="15">
        <f t="shared" si="58"/>
        <v>0</v>
      </c>
      <c r="M359" s="15">
        <v>1</v>
      </c>
      <c r="N359" s="16"/>
      <c r="O359" s="15">
        <f t="shared" si="64"/>
        <v>313.14999999999998</v>
      </c>
      <c r="P359" s="15">
        <f t="shared" si="61"/>
        <v>67</v>
      </c>
      <c r="Q359" s="15">
        <f t="shared" si="65"/>
        <v>323.14999999999998</v>
      </c>
      <c r="R359" s="15">
        <f t="shared" si="62"/>
        <v>90</v>
      </c>
      <c r="S359" s="15">
        <v>8.6174000000000005E-5</v>
      </c>
      <c r="T359" s="15">
        <v>0.05</v>
      </c>
      <c r="U359" s="15" t="s">
        <v>70</v>
      </c>
      <c r="V359" s="15">
        <v>2.66</v>
      </c>
      <c r="W359" s="15" t="s">
        <v>551</v>
      </c>
      <c r="X359" s="15">
        <f t="shared" si="63"/>
        <v>2.3218136993858756</v>
      </c>
      <c r="Y359" s="15">
        <f t="shared" si="57"/>
        <v>6.4860194404373376E-3</v>
      </c>
    </row>
    <row r="360" spans="2:25" hidden="1" x14ac:dyDescent="0.4">
      <c r="B360" s="15">
        <v>6</v>
      </c>
      <c r="C360" s="15" t="s">
        <v>85</v>
      </c>
      <c r="D360" s="15" t="s">
        <v>161</v>
      </c>
      <c r="E360" s="15" t="s">
        <v>9</v>
      </c>
      <c r="F360" s="15" t="s">
        <v>10</v>
      </c>
      <c r="G360" s="15">
        <v>24</v>
      </c>
      <c r="H360" s="15">
        <v>1.1271E-2</v>
      </c>
      <c r="I360" s="15">
        <v>1.1271E-2</v>
      </c>
      <c r="J360" s="1">
        <f t="shared" si="59"/>
        <v>1</v>
      </c>
      <c r="K360" s="15">
        <f t="shared" si="60"/>
        <v>1.1271E-2</v>
      </c>
      <c r="L360" s="15">
        <f t="shared" si="58"/>
        <v>0</v>
      </c>
      <c r="M360" s="15">
        <v>1</v>
      </c>
      <c r="N360" s="16"/>
      <c r="O360" s="15">
        <f t="shared" si="64"/>
        <v>313.14999999999998</v>
      </c>
      <c r="P360" s="15">
        <f t="shared" si="61"/>
        <v>67</v>
      </c>
      <c r="Q360" s="15">
        <f t="shared" si="65"/>
        <v>323.14999999999998</v>
      </c>
      <c r="R360" s="15">
        <f t="shared" si="62"/>
        <v>90</v>
      </c>
      <c r="S360" s="15">
        <v>8.6174000000000005E-5</v>
      </c>
      <c r="T360" s="15">
        <v>0.05</v>
      </c>
      <c r="U360" s="15" t="s">
        <v>70</v>
      </c>
      <c r="V360" s="15">
        <v>2.66</v>
      </c>
      <c r="W360" s="15" t="s">
        <v>551</v>
      </c>
      <c r="X360" s="15">
        <f t="shared" si="63"/>
        <v>2.3218136993858756</v>
      </c>
      <c r="Y360" s="15">
        <f t="shared" si="57"/>
        <v>2.1967577810382572E-4</v>
      </c>
    </row>
    <row r="361" spans="2:25" hidden="1" x14ac:dyDescent="0.4">
      <c r="B361" s="15">
        <v>6</v>
      </c>
      <c r="C361" s="15" t="s">
        <v>86</v>
      </c>
      <c r="D361" s="15" t="s">
        <v>164</v>
      </c>
      <c r="E361" s="15" t="s">
        <v>19</v>
      </c>
      <c r="F361" s="15" t="s">
        <v>520</v>
      </c>
      <c r="G361" s="15">
        <v>1</v>
      </c>
      <c r="H361" s="15">
        <v>0.13200000000000001</v>
      </c>
      <c r="I361" s="15">
        <v>3.1680000000000001</v>
      </c>
      <c r="J361" s="1">
        <f t="shared" si="59"/>
        <v>1</v>
      </c>
      <c r="K361" s="15">
        <f t="shared" si="60"/>
        <v>3.1680000000000001</v>
      </c>
      <c r="L361" s="15">
        <f t="shared" si="58"/>
        <v>0</v>
      </c>
      <c r="M361" s="15">
        <v>1</v>
      </c>
      <c r="N361" s="16"/>
      <c r="O361" s="15">
        <f t="shared" si="64"/>
        <v>313.14999999999998</v>
      </c>
      <c r="P361" s="15">
        <f t="shared" si="61"/>
        <v>67</v>
      </c>
      <c r="Q361" s="15">
        <f t="shared" si="65"/>
        <v>323.14999999999998</v>
      </c>
      <c r="R361" s="15">
        <f t="shared" si="62"/>
        <v>90</v>
      </c>
      <c r="S361" s="15">
        <v>8.6174000000000005E-5</v>
      </c>
      <c r="T361" s="15">
        <v>0.15</v>
      </c>
      <c r="U361" s="15" t="s">
        <v>70</v>
      </c>
      <c r="V361" s="15">
        <v>2.66</v>
      </c>
      <c r="W361" s="15" t="s">
        <v>551</v>
      </c>
      <c r="X361" s="15">
        <f t="shared" si="63"/>
        <v>2.6039336154059924</v>
      </c>
      <c r="Y361" s="15">
        <f t="shared" si="57"/>
        <v>6.9248031980362459E-2</v>
      </c>
    </row>
    <row r="362" spans="2:25" hidden="1" x14ac:dyDescent="0.4">
      <c r="B362" s="15">
        <v>6</v>
      </c>
      <c r="C362" s="15" t="s">
        <v>86</v>
      </c>
      <c r="D362" s="15" t="s">
        <v>165</v>
      </c>
      <c r="E362" s="15" t="s">
        <v>19</v>
      </c>
      <c r="F362" s="15" t="s">
        <v>520</v>
      </c>
      <c r="G362" s="15">
        <v>2</v>
      </c>
      <c r="H362" s="15">
        <v>0.13200000000000001</v>
      </c>
      <c r="I362" s="15">
        <v>0.13200000000000001</v>
      </c>
      <c r="J362" s="1">
        <f t="shared" si="59"/>
        <v>1</v>
      </c>
      <c r="K362" s="15">
        <f t="shared" si="60"/>
        <v>0.13200000000000001</v>
      </c>
      <c r="L362" s="15">
        <f t="shared" si="58"/>
        <v>0</v>
      </c>
      <c r="M362" s="15">
        <v>1</v>
      </c>
      <c r="N362" s="16"/>
      <c r="O362" s="15">
        <f t="shared" si="64"/>
        <v>313.14999999999998</v>
      </c>
      <c r="P362" s="15">
        <f t="shared" si="61"/>
        <v>67</v>
      </c>
      <c r="Q362" s="15">
        <f t="shared" si="65"/>
        <v>323.14999999999998</v>
      </c>
      <c r="R362" s="15">
        <f t="shared" si="62"/>
        <v>90</v>
      </c>
      <c r="S362" s="15">
        <v>8.6174000000000005E-5</v>
      </c>
      <c r="T362" s="15">
        <v>0.15</v>
      </c>
      <c r="U362" s="15" t="s">
        <v>70</v>
      </c>
      <c r="V362" s="15">
        <v>2.66</v>
      </c>
      <c r="W362" s="15" t="s">
        <v>551</v>
      </c>
      <c r="X362" s="15">
        <f t="shared" si="63"/>
        <v>2.6039336154059924</v>
      </c>
      <c r="Y362" s="15">
        <f t="shared" si="57"/>
        <v>2.8853346658484361E-3</v>
      </c>
    </row>
    <row r="363" spans="2:25" hidden="1" x14ac:dyDescent="0.4">
      <c r="B363" s="15">
        <v>6</v>
      </c>
      <c r="C363" s="15" t="s">
        <v>88</v>
      </c>
      <c r="D363" s="15" t="s">
        <v>57</v>
      </c>
      <c r="E363" s="15" t="s">
        <v>15</v>
      </c>
      <c r="F363" s="15" t="s">
        <v>16</v>
      </c>
      <c r="G363" s="15">
        <v>16</v>
      </c>
      <c r="H363" s="15">
        <v>2.2590000000000002E-3</v>
      </c>
      <c r="I363" s="15">
        <v>4.5170000000000002E-3</v>
      </c>
      <c r="J363" s="1">
        <f t="shared" si="59"/>
        <v>1</v>
      </c>
      <c r="K363" s="15">
        <f t="shared" si="60"/>
        <v>4.5170000000000002E-3</v>
      </c>
      <c r="L363" s="15">
        <f t="shared" si="58"/>
        <v>0</v>
      </c>
      <c r="M363" s="15">
        <v>1</v>
      </c>
      <c r="N363" s="16"/>
      <c r="O363" s="15">
        <f t="shared" si="64"/>
        <v>313.14999999999998</v>
      </c>
      <c r="P363" s="15">
        <f t="shared" si="61"/>
        <v>67</v>
      </c>
      <c r="Q363" s="15">
        <f t="shared" si="65"/>
        <v>323.14999999999998</v>
      </c>
      <c r="R363" s="15">
        <f t="shared" si="62"/>
        <v>90</v>
      </c>
      <c r="S363" s="15">
        <v>8.6174000000000005E-5</v>
      </c>
      <c r="T363" s="15">
        <v>0.15</v>
      </c>
      <c r="U363" s="15" t="s">
        <v>70</v>
      </c>
      <c r="V363" s="15">
        <v>2.66</v>
      </c>
      <c r="W363" s="15" t="s">
        <v>551</v>
      </c>
      <c r="X363" s="15">
        <f t="shared" si="63"/>
        <v>2.6039336154059924</v>
      </c>
      <c r="Y363" s="15">
        <f t="shared" si="57"/>
        <v>9.8735277921495343E-5</v>
      </c>
    </row>
    <row r="364" spans="2:25" hidden="1" x14ac:dyDescent="0.4">
      <c r="B364" s="15">
        <v>6</v>
      </c>
      <c r="C364" s="15" t="s">
        <v>88</v>
      </c>
      <c r="D364" s="15" t="s">
        <v>171</v>
      </c>
      <c r="E364" s="15" t="s">
        <v>15</v>
      </c>
      <c r="F364" s="15" t="s">
        <v>16</v>
      </c>
      <c r="G364" s="15">
        <v>1</v>
      </c>
      <c r="H364" s="15">
        <v>2.2590000000000002E-3</v>
      </c>
      <c r="I364" s="15">
        <v>3.6138999999999998E-2</v>
      </c>
      <c r="J364" s="1">
        <f t="shared" si="59"/>
        <v>1</v>
      </c>
      <c r="K364" s="15">
        <f t="shared" si="60"/>
        <v>3.6138999999999998E-2</v>
      </c>
      <c r="L364" s="15">
        <f t="shared" si="58"/>
        <v>0</v>
      </c>
      <c r="M364" s="15">
        <v>1</v>
      </c>
      <c r="N364" s="16"/>
      <c r="O364" s="15">
        <f t="shared" si="64"/>
        <v>313.14999999999998</v>
      </c>
      <c r="P364" s="15">
        <f t="shared" si="61"/>
        <v>67</v>
      </c>
      <c r="Q364" s="15">
        <f t="shared" si="65"/>
        <v>323.14999999999998</v>
      </c>
      <c r="R364" s="15">
        <f t="shared" si="62"/>
        <v>90</v>
      </c>
      <c r="S364" s="15">
        <v>8.6174000000000005E-5</v>
      </c>
      <c r="T364" s="15">
        <v>0.15</v>
      </c>
      <c r="U364" s="15" t="s">
        <v>70</v>
      </c>
      <c r="V364" s="15">
        <v>2.66</v>
      </c>
      <c r="W364" s="15" t="s">
        <v>551</v>
      </c>
      <c r="X364" s="15">
        <f t="shared" si="63"/>
        <v>2.6039336154059924</v>
      </c>
      <c r="Y364" s="15">
        <f t="shared" si="57"/>
        <v>7.8994779915982289E-4</v>
      </c>
    </row>
    <row r="365" spans="2:25" hidden="1" x14ac:dyDescent="0.4">
      <c r="B365" s="15">
        <v>6</v>
      </c>
      <c r="C365" s="15" t="s">
        <v>59</v>
      </c>
      <c r="D365" s="15" t="s">
        <v>73</v>
      </c>
      <c r="E365" s="15" t="s">
        <v>15</v>
      </c>
      <c r="F365" s="15" t="s">
        <v>16</v>
      </c>
      <c r="G365" s="15">
        <v>1</v>
      </c>
      <c r="H365" s="15">
        <v>2.7049999999999999E-3</v>
      </c>
      <c r="I365" s="15">
        <v>2.7049999999999999E-3</v>
      </c>
      <c r="J365" s="1">
        <f t="shared" si="59"/>
        <v>1</v>
      </c>
      <c r="K365" s="15">
        <f t="shared" si="60"/>
        <v>2.7049999999999999E-3</v>
      </c>
      <c r="L365" s="15">
        <f t="shared" si="58"/>
        <v>0</v>
      </c>
      <c r="M365" s="15">
        <v>1</v>
      </c>
      <c r="N365" s="16"/>
      <c r="O365" s="15">
        <f t="shared" si="64"/>
        <v>313.14999999999998</v>
      </c>
      <c r="P365" s="15">
        <f t="shared" si="61"/>
        <v>67</v>
      </c>
      <c r="Q365" s="15">
        <f t="shared" si="65"/>
        <v>323.14999999999998</v>
      </c>
      <c r="R365" s="15">
        <f t="shared" si="62"/>
        <v>90</v>
      </c>
      <c r="S365" s="15">
        <v>8.6174000000000005E-5</v>
      </c>
      <c r="T365" s="15">
        <v>0.15</v>
      </c>
      <c r="U365" s="15" t="s">
        <v>70</v>
      </c>
      <c r="V365" s="15">
        <v>2.66</v>
      </c>
      <c r="W365" s="15" t="s">
        <v>551</v>
      </c>
      <c r="X365" s="15">
        <f t="shared" si="63"/>
        <v>2.6039336154059924</v>
      </c>
      <c r="Y365" s="15">
        <f t="shared" si="57"/>
        <v>5.9127502053939537E-5</v>
      </c>
    </row>
    <row r="366" spans="2:25" hidden="1" x14ac:dyDescent="0.4">
      <c r="B366" s="2">
        <v>4</v>
      </c>
      <c r="C366" s="2" t="s">
        <v>133</v>
      </c>
      <c r="D366" s="2" t="s">
        <v>434</v>
      </c>
      <c r="E366" s="2" t="s">
        <v>512</v>
      </c>
      <c r="F366" s="2" t="s">
        <v>512</v>
      </c>
      <c r="G366" s="2">
        <v>1</v>
      </c>
      <c r="H366" s="2">
        <v>0.59526199999999996</v>
      </c>
      <c r="I366" s="2">
        <v>0.59526199999999996</v>
      </c>
      <c r="J366" s="2">
        <f t="shared" si="59"/>
        <v>1</v>
      </c>
      <c r="K366" s="2"/>
      <c r="L366" s="2" t="s">
        <v>528</v>
      </c>
      <c r="M366" s="2">
        <v>0</v>
      </c>
      <c r="N366" s="16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</row>
    <row r="367" spans="2:25" hidden="1" x14ac:dyDescent="0.4">
      <c r="B367" s="2">
        <v>5</v>
      </c>
      <c r="C367" s="2" t="s">
        <v>134</v>
      </c>
      <c r="D367" s="2" t="s">
        <v>435</v>
      </c>
      <c r="E367" s="2" t="s">
        <v>512</v>
      </c>
      <c r="F367" s="2" t="s">
        <v>512</v>
      </c>
      <c r="G367" s="2">
        <v>4</v>
      </c>
      <c r="H367" s="2">
        <v>0.46443099999999998</v>
      </c>
      <c r="I367" s="2">
        <v>0.46443099999999998</v>
      </c>
      <c r="J367" s="2">
        <f t="shared" ref="J367:J375" si="66">$J$19</f>
        <v>1</v>
      </c>
      <c r="K367" s="2"/>
      <c r="L367" s="2" t="s">
        <v>528</v>
      </c>
      <c r="M367" s="2">
        <v>0</v>
      </c>
      <c r="N367" s="16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</row>
    <row r="368" spans="2:25" hidden="1" x14ac:dyDescent="0.4">
      <c r="B368" s="2">
        <v>6</v>
      </c>
      <c r="C368" s="2" t="s">
        <v>135</v>
      </c>
      <c r="D368" s="2" t="s">
        <v>436</v>
      </c>
      <c r="E368" s="2" t="s">
        <v>512</v>
      </c>
      <c r="F368" s="2" t="s">
        <v>512</v>
      </c>
      <c r="G368" s="2">
        <v>1</v>
      </c>
      <c r="H368" s="2">
        <v>0.18407699999999999</v>
      </c>
      <c r="I368" s="2">
        <v>0.18407699999999999</v>
      </c>
      <c r="J368" s="2">
        <f t="shared" si="66"/>
        <v>1</v>
      </c>
      <c r="K368" s="2"/>
      <c r="L368" s="2" t="s">
        <v>528</v>
      </c>
      <c r="M368" s="2">
        <v>0</v>
      </c>
      <c r="N368" s="16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</row>
    <row r="369" spans="2:25" hidden="1" x14ac:dyDescent="0.4">
      <c r="B369" s="2">
        <v>7</v>
      </c>
      <c r="C369" s="2" t="s">
        <v>136</v>
      </c>
      <c r="D369" s="2" t="s">
        <v>437</v>
      </c>
      <c r="E369" s="2" t="s">
        <v>512</v>
      </c>
      <c r="F369" s="2" t="s">
        <v>512</v>
      </c>
      <c r="G369" s="2">
        <v>1</v>
      </c>
      <c r="H369" s="2">
        <v>0.14135700000000001</v>
      </c>
      <c r="I369" s="2">
        <v>0.14135700000000001</v>
      </c>
      <c r="J369" s="2">
        <f t="shared" si="66"/>
        <v>1</v>
      </c>
      <c r="K369" s="2"/>
      <c r="L369" s="2" t="s">
        <v>528</v>
      </c>
      <c r="M369" s="2">
        <v>0</v>
      </c>
      <c r="N369" s="16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</row>
    <row r="370" spans="2:25" hidden="1" x14ac:dyDescent="0.4">
      <c r="B370" s="2">
        <v>6</v>
      </c>
      <c r="C370" s="2" t="s">
        <v>137</v>
      </c>
      <c r="D370" s="2" t="s">
        <v>438</v>
      </c>
      <c r="E370" s="2" t="s">
        <v>512</v>
      </c>
      <c r="F370" s="2" t="s">
        <v>512</v>
      </c>
      <c r="G370" s="2">
        <v>1</v>
      </c>
      <c r="H370" s="2">
        <v>2.4029999999999999E-2</v>
      </c>
      <c r="I370" s="2">
        <v>2.4029999999999999E-2</v>
      </c>
      <c r="J370" s="2">
        <f t="shared" si="66"/>
        <v>1</v>
      </c>
      <c r="K370" s="2"/>
      <c r="L370" s="2" t="s">
        <v>528</v>
      </c>
      <c r="M370" s="2">
        <v>0</v>
      </c>
      <c r="N370" s="16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</row>
    <row r="371" spans="2:25" hidden="1" x14ac:dyDescent="0.4">
      <c r="B371" s="2">
        <v>6</v>
      </c>
      <c r="C371" s="2" t="s">
        <v>138</v>
      </c>
      <c r="D371" s="2" t="s">
        <v>439</v>
      </c>
      <c r="E371" s="2" t="s">
        <v>512</v>
      </c>
      <c r="F371" s="2" t="s">
        <v>512</v>
      </c>
      <c r="G371" s="2">
        <v>1</v>
      </c>
      <c r="H371" s="2">
        <v>3.2039999999999999E-2</v>
      </c>
      <c r="I371" s="2">
        <v>3.2039999999999999E-2</v>
      </c>
      <c r="J371" s="2">
        <f t="shared" si="66"/>
        <v>1</v>
      </c>
      <c r="K371" s="2"/>
      <c r="L371" s="2" t="s">
        <v>528</v>
      </c>
      <c r="M371" s="2">
        <v>0</v>
      </c>
      <c r="N371" s="16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</row>
    <row r="372" spans="2:25" hidden="1" x14ac:dyDescent="0.4">
      <c r="B372" s="2">
        <v>6</v>
      </c>
      <c r="C372" s="2" t="s">
        <v>139</v>
      </c>
      <c r="D372" s="2" t="s">
        <v>440</v>
      </c>
      <c r="E372" s="2" t="s">
        <v>512</v>
      </c>
      <c r="F372" s="2" t="s">
        <v>512</v>
      </c>
      <c r="G372" s="2">
        <v>1</v>
      </c>
      <c r="H372" s="2">
        <v>3.2039999999999999E-2</v>
      </c>
      <c r="I372" s="2">
        <v>3.2039999999999999E-2</v>
      </c>
      <c r="J372" s="2">
        <f t="shared" si="66"/>
        <v>1</v>
      </c>
      <c r="K372" s="2"/>
      <c r="L372" s="2" t="s">
        <v>528</v>
      </c>
      <c r="M372" s="2">
        <v>0</v>
      </c>
      <c r="N372" s="16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</row>
    <row r="373" spans="2:25" hidden="1" x14ac:dyDescent="0.4">
      <c r="B373" s="2">
        <v>5</v>
      </c>
      <c r="C373" s="2" t="s">
        <v>140</v>
      </c>
      <c r="D373" s="2" t="s">
        <v>441</v>
      </c>
      <c r="E373" s="2" t="s">
        <v>512</v>
      </c>
      <c r="F373" s="2" t="s">
        <v>512</v>
      </c>
      <c r="G373" s="2">
        <v>1</v>
      </c>
      <c r="H373" s="2">
        <v>0.130831</v>
      </c>
      <c r="I373" s="2">
        <v>0.130831</v>
      </c>
      <c r="J373" s="2">
        <f t="shared" si="66"/>
        <v>1</v>
      </c>
      <c r="K373" s="2"/>
      <c r="L373" s="2" t="s">
        <v>528</v>
      </c>
      <c r="M373" s="2">
        <v>0</v>
      </c>
      <c r="N373" s="16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</row>
    <row r="374" spans="2:25" hidden="1" x14ac:dyDescent="0.4">
      <c r="B374" s="2">
        <v>6</v>
      </c>
      <c r="C374" s="2" t="s">
        <v>135</v>
      </c>
      <c r="D374" s="2" t="s">
        <v>442</v>
      </c>
      <c r="E374" s="2" t="s">
        <v>512</v>
      </c>
      <c r="F374" s="2" t="s">
        <v>512</v>
      </c>
      <c r="G374" s="2">
        <v>1</v>
      </c>
      <c r="H374" s="2">
        <v>5.0729999999999997E-2</v>
      </c>
      <c r="I374" s="2">
        <v>5.0729999999999997E-2</v>
      </c>
      <c r="J374" s="2">
        <f t="shared" si="66"/>
        <v>1</v>
      </c>
      <c r="K374" s="2"/>
      <c r="L374" s="2" t="s">
        <v>528</v>
      </c>
      <c r="M374" s="2">
        <v>0</v>
      </c>
      <c r="N374" s="16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</row>
    <row r="375" spans="2:25" hidden="1" x14ac:dyDescent="0.4">
      <c r="B375" s="2">
        <v>6</v>
      </c>
      <c r="C375" s="2" t="s">
        <v>141</v>
      </c>
      <c r="D375" s="2" t="s">
        <v>443</v>
      </c>
      <c r="E375" s="2" t="s">
        <v>512</v>
      </c>
      <c r="F375" s="2" t="s">
        <v>512</v>
      </c>
      <c r="G375" s="2">
        <v>2</v>
      </c>
      <c r="H375" s="2">
        <v>3.2039999999999999E-2</v>
      </c>
      <c r="I375" s="2">
        <v>3.2039999999999999E-2</v>
      </c>
      <c r="J375" s="2">
        <f t="shared" si="66"/>
        <v>1</v>
      </c>
      <c r="K375" s="2"/>
      <c r="L375" s="2" t="s">
        <v>528</v>
      </c>
      <c r="M375" s="2">
        <v>0</v>
      </c>
      <c r="N375" s="16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</row>
    <row r="1047601" spans="21:21" x14ac:dyDescent="0.4">
      <c r="U1047601" s="1"/>
    </row>
  </sheetData>
  <autoFilter ref="B17:Y375" xr:uid="{00000000-0009-0000-0000-000004000000}">
    <filterColumn colId="11">
      <filters>
        <filter val="1"/>
      </filters>
    </filterColumn>
    <filterColumn colId="20">
      <filters>
        <filter val="0.98"/>
      </filters>
    </filterColumn>
  </autoFilter>
  <mergeCells count="4">
    <mergeCell ref="H6:I6"/>
    <mergeCell ref="H7:I7"/>
    <mergeCell ref="B16:M16"/>
    <mergeCell ref="O16:Y16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G8"/>
  <sheetViews>
    <sheetView zoomScale="160" zoomScaleNormal="160" workbookViewId="0">
      <selection activeCell="J13" sqref="J13"/>
    </sheetView>
  </sheetViews>
  <sheetFormatPr defaultRowHeight="17.399999999999999" x14ac:dyDescent="0.4"/>
  <cols>
    <col min="2" max="2" width="28.59765625" customWidth="1"/>
    <col min="3" max="3" width="14.09765625" customWidth="1"/>
    <col min="5" max="5" width="17" bestFit="1" customWidth="1"/>
  </cols>
  <sheetData>
    <row r="4" spans="1:7" x14ac:dyDescent="0.4">
      <c r="A4" s="82" t="s">
        <v>557</v>
      </c>
      <c r="B4" s="82" t="s">
        <v>555</v>
      </c>
      <c r="C4" s="82" t="s">
        <v>560</v>
      </c>
      <c r="D4" s="82"/>
      <c r="E4" s="82" t="s">
        <v>559</v>
      </c>
      <c r="F4" s="82"/>
      <c r="G4" s="82" t="s">
        <v>562</v>
      </c>
    </row>
    <row r="5" spans="1:7" x14ac:dyDescent="0.4">
      <c r="A5" s="82"/>
      <c r="B5" s="82"/>
      <c r="C5" s="1" t="s">
        <v>21</v>
      </c>
      <c r="D5" s="1" t="s">
        <v>556</v>
      </c>
      <c r="E5" s="1" t="s">
        <v>21</v>
      </c>
      <c r="F5" s="1" t="s">
        <v>556</v>
      </c>
      <c r="G5" s="82"/>
    </row>
    <row r="6" spans="1:7" x14ac:dyDescent="0.4">
      <c r="A6" s="1">
        <v>1</v>
      </c>
      <c r="B6" s="1" t="s">
        <v>558</v>
      </c>
      <c r="C6" s="1" t="s">
        <v>561</v>
      </c>
      <c r="D6" s="1">
        <v>2.66</v>
      </c>
      <c r="E6" s="1" t="s">
        <v>561</v>
      </c>
      <c r="F6" s="1">
        <v>2.66</v>
      </c>
      <c r="G6" s="1">
        <v>3.2334091799850269</v>
      </c>
    </row>
    <row r="7" spans="1:7" x14ac:dyDescent="0.4">
      <c r="A7" s="1">
        <v>2</v>
      </c>
      <c r="B7" s="1" t="s">
        <v>563</v>
      </c>
      <c r="C7" s="1" t="s">
        <v>561</v>
      </c>
      <c r="D7" s="1">
        <v>2.66</v>
      </c>
      <c r="E7" s="1" t="s">
        <v>561</v>
      </c>
      <c r="F7" s="1">
        <v>0.98</v>
      </c>
      <c r="G7" s="1">
        <v>3.0674908885529102</v>
      </c>
    </row>
    <row r="8" spans="1:7" x14ac:dyDescent="0.4">
      <c r="A8" s="1"/>
      <c r="B8" s="1"/>
      <c r="C8" s="1" t="s">
        <v>561</v>
      </c>
      <c r="D8" s="1">
        <v>2.66</v>
      </c>
      <c r="E8" s="1">
        <v>1.1499999999999999</v>
      </c>
      <c r="F8" s="1">
        <v>0.98</v>
      </c>
      <c r="G8" s="1">
        <v>3.6582532107602077</v>
      </c>
    </row>
  </sheetData>
  <mergeCells count="5">
    <mergeCell ref="E4:F4"/>
    <mergeCell ref="C4:D4"/>
    <mergeCell ref="A4:A5"/>
    <mergeCell ref="B4:B5"/>
    <mergeCell ref="G4:G5"/>
  </mergeCells>
  <phoneticPr fontId="18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K2:P612"/>
  <sheetViews>
    <sheetView workbookViewId="0">
      <selection activeCell="J13" sqref="J13"/>
    </sheetView>
  </sheetViews>
  <sheetFormatPr defaultRowHeight="17.399999999999999" x14ac:dyDescent="0.4"/>
  <sheetData>
    <row r="2" spans="11:16" x14ac:dyDescent="0.4">
      <c r="K2" t="s">
        <v>553</v>
      </c>
      <c r="O2" t="s">
        <v>554</v>
      </c>
    </row>
    <row r="3" spans="11:16" x14ac:dyDescent="0.4">
      <c r="K3">
        <f>SUM(K4:K612)</f>
        <v>478.95406799999944</v>
      </c>
      <c r="O3">
        <f>SUM(O4:O612)</f>
        <v>119.12629799999993</v>
      </c>
    </row>
    <row r="4" spans="11:16" x14ac:dyDescent="0.4">
      <c r="K4">
        <v>4.1616379999999999</v>
      </c>
      <c r="L4">
        <v>1</v>
      </c>
      <c r="O4">
        <v>4.1616379999999999</v>
      </c>
      <c r="P4">
        <v>1</v>
      </c>
    </row>
    <row r="5" spans="11:16" x14ac:dyDescent="0.4">
      <c r="K5">
        <v>2.075E-3</v>
      </c>
      <c r="L5">
        <v>1</v>
      </c>
      <c r="O5">
        <v>2.075E-3</v>
      </c>
      <c r="P5">
        <v>1</v>
      </c>
    </row>
    <row r="6" spans="11:16" x14ac:dyDescent="0.4">
      <c r="K6">
        <v>0.43653900000000001</v>
      </c>
      <c r="L6">
        <v>1</v>
      </c>
      <c r="O6">
        <v>0.43653900000000001</v>
      </c>
      <c r="P6">
        <v>1</v>
      </c>
    </row>
    <row r="7" spans="11:16" x14ac:dyDescent="0.4">
      <c r="K7">
        <v>1.3866E-2</v>
      </c>
      <c r="L7">
        <v>1</v>
      </c>
      <c r="O7">
        <v>1.3866E-2</v>
      </c>
      <c r="P7">
        <v>1</v>
      </c>
    </row>
    <row r="8" spans="11:16" x14ac:dyDescent="0.4">
      <c r="K8">
        <v>2.2540999999999999E-2</v>
      </c>
      <c r="L8">
        <v>1</v>
      </c>
      <c r="O8">
        <v>2.2540999999999999E-2</v>
      </c>
      <c r="P8">
        <v>1</v>
      </c>
    </row>
    <row r="9" spans="11:16" x14ac:dyDescent="0.4">
      <c r="K9">
        <v>3.6644000000000003E-2</v>
      </c>
      <c r="L9">
        <v>1</v>
      </c>
      <c r="O9">
        <v>3.6644000000000003E-2</v>
      </c>
      <c r="P9">
        <v>1</v>
      </c>
    </row>
    <row r="10" spans="11:16" x14ac:dyDescent="0.4">
      <c r="K10">
        <v>0.13200000000000001</v>
      </c>
      <c r="L10">
        <v>1</v>
      </c>
      <c r="O10">
        <v>0.13200000000000001</v>
      </c>
      <c r="P10">
        <v>1</v>
      </c>
    </row>
    <row r="11" spans="11:16" x14ac:dyDescent="0.4">
      <c r="K11">
        <v>0.26400000000000001</v>
      </c>
      <c r="L11">
        <v>1</v>
      </c>
      <c r="O11">
        <v>0.26400000000000001</v>
      </c>
      <c r="P11">
        <v>1</v>
      </c>
    </row>
    <row r="12" spans="11:16" x14ac:dyDescent="0.4">
      <c r="K12">
        <v>1.452</v>
      </c>
      <c r="L12">
        <v>1</v>
      </c>
      <c r="O12">
        <v>1.452</v>
      </c>
      <c r="P12">
        <v>1</v>
      </c>
    </row>
    <row r="13" spans="11:16" x14ac:dyDescent="0.4">
      <c r="K13">
        <v>1.2546E-2</v>
      </c>
      <c r="L13">
        <v>1</v>
      </c>
      <c r="O13">
        <v>1.2546E-2</v>
      </c>
      <c r="P13">
        <v>1</v>
      </c>
    </row>
    <row r="14" spans="11:16" x14ac:dyDescent="0.4">
      <c r="K14">
        <v>0.12545500000000001</v>
      </c>
      <c r="L14">
        <v>1</v>
      </c>
      <c r="O14">
        <v>0.12545500000000001</v>
      </c>
      <c r="P14">
        <v>1</v>
      </c>
    </row>
    <row r="15" spans="11:16" x14ac:dyDescent="0.4">
      <c r="K15">
        <v>0.11291</v>
      </c>
      <c r="L15">
        <v>1</v>
      </c>
      <c r="O15">
        <v>0.11291</v>
      </c>
      <c r="P15">
        <v>1</v>
      </c>
    </row>
    <row r="16" spans="11:16" x14ac:dyDescent="0.4">
      <c r="K16">
        <v>3.1359999999999999E-3</v>
      </c>
      <c r="L16">
        <v>1</v>
      </c>
      <c r="O16">
        <v>3.1359999999999999E-3</v>
      </c>
      <c r="P16">
        <v>1</v>
      </c>
    </row>
    <row r="17" spans="11:16" x14ac:dyDescent="0.4">
      <c r="K17">
        <v>2.5121889999999998</v>
      </c>
      <c r="L17">
        <v>1</v>
      </c>
      <c r="O17">
        <v>2.5121889999999998</v>
      </c>
      <c r="P17">
        <v>1</v>
      </c>
    </row>
    <row r="18" spans="11:16" x14ac:dyDescent="0.4">
      <c r="K18">
        <v>6.7759999999999999E-3</v>
      </c>
      <c r="L18">
        <v>1</v>
      </c>
      <c r="O18">
        <v>6.7759999999999999E-3</v>
      </c>
      <c r="P18">
        <v>1</v>
      </c>
    </row>
    <row r="19" spans="11:16" x14ac:dyDescent="0.4">
      <c r="K19">
        <v>5.1949000000000002E-2</v>
      </c>
      <c r="L19">
        <v>1</v>
      </c>
      <c r="O19">
        <v>5.1949000000000002E-2</v>
      </c>
      <c r="P19">
        <v>1</v>
      </c>
    </row>
    <row r="20" spans="11:16" x14ac:dyDescent="0.4">
      <c r="K20">
        <v>5.1949000000000002E-2</v>
      </c>
      <c r="L20">
        <v>1</v>
      </c>
      <c r="O20">
        <v>5.1949000000000002E-2</v>
      </c>
      <c r="P20">
        <v>1</v>
      </c>
    </row>
    <row r="21" spans="11:16" x14ac:dyDescent="0.4">
      <c r="K21">
        <v>5.4093000000000002E-2</v>
      </c>
      <c r="L21">
        <v>1</v>
      </c>
      <c r="O21">
        <v>5.4093000000000002E-2</v>
      </c>
      <c r="P21">
        <v>1</v>
      </c>
    </row>
    <row r="22" spans="11:16" x14ac:dyDescent="0.4">
      <c r="K22">
        <v>8.1139999999999997E-3</v>
      </c>
      <c r="L22">
        <v>1</v>
      </c>
      <c r="O22">
        <v>8.1139999999999997E-3</v>
      </c>
      <c r="P22">
        <v>1</v>
      </c>
    </row>
    <row r="23" spans="11:16" x14ac:dyDescent="0.4">
      <c r="K23">
        <v>5.4089999999999997E-3</v>
      </c>
      <c r="L23">
        <v>1</v>
      </c>
      <c r="O23">
        <v>5.4089999999999997E-3</v>
      </c>
      <c r="P23">
        <v>1</v>
      </c>
    </row>
    <row r="24" spans="11:16" x14ac:dyDescent="0.4">
      <c r="K24">
        <v>2.2590000000000002E-3</v>
      </c>
      <c r="L24">
        <v>1</v>
      </c>
      <c r="O24">
        <v>2.2590000000000002E-3</v>
      </c>
      <c r="P24">
        <v>1</v>
      </c>
    </row>
    <row r="25" spans="11:16" x14ac:dyDescent="0.4">
      <c r="K25">
        <v>2.7049999999999999E-3</v>
      </c>
      <c r="L25">
        <v>1</v>
      </c>
      <c r="O25">
        <v>2.7049999999999999E-3</v>
      </c>
      <c r="P25">
        <v>1</v>
      </c>
    </row>
    <row r="26" spans="11:16" x14ac:dyDescent="0.4">
      <c r="K26">
        <v>18.070450000000001</v>
      </c>
      <c r="L26">
        <v>1</v>
      </c>
      <c r="O26">
        <v>18.070450000000001</v>
      </c>
      <c r="P26">
        <v>1</v>
      </c>
    </row>
    <row r="27" spans="11:16" x14ac:dyDescent="0.4">
      <c r="K27">
        <v>0.10306800000000001</v>
      </c>
      <c r="L27">
        <v>1</v>
      </c>
      <c r="O27">
        <v>0.10306800000000001</v>
      </c>
      <c r="P27">
        <v>1</v>
      </c>
    </row>
    <row r="28" spans="11:16" x14ac:dyDescent="0.4">
      <c r="K28">
        <v>0.50202000000000002</v>
      </c>
      <c r="L28">
        <v>1</v>
      </c>
      <c r="O28">
        <v>0.50202000000000002</v>
      </c>
      <c r="P28">
        <v>1</v>
      </c>
    </row>
    <row r="29" spans="11:16" x14ac:dyDescent="0.4">
      <c r="K29">
        <v>0.50202000000000002</v>
      </c>
      <c r="L29">
        <v>1</v>
      </c>
      <c r="O29">
        <v>0.50202000000000002</v>
      </c>
      <c r="P29">
        <v>1</v>
      </c>
    </row>
    <row r="30" spans="11:16" x14ac:dyDescent="0.4">
      <c r="K30">
        <v>2.0237999999999999E-2</v>
      </c>
      <c r="L30">
        <v>1</v>
      </c>
      <c r="O30">
        <v>2.0237999999999999E-2</v>
      </c>
      <c r="P30">
        <v>1</v>
      </c>
    </row>
    <row r="31" spans="11:16" x14ac:dyDescent="0.4">
      <c r="K31">
        <v>0.50202000000000002</v>
      </c>
      <c r="L31">
        <v>1</v>
      </c>
      <c r="O31">
        <v>0.50202000000000002</v>
      </c>
      <c r="P31">
        <v>1</v>
      </c>
    </row>
    <row r="32" spans="11:16" x14ac:dyDescent="0.4">
      <c r="K32">
        <v>0.50202000000000002</v>
      </c>
      <c r="L32">
        <v>1</v>
      </c>
      <c r="O32">
        <v>0.50202000000000002</v>
      </c>
      <c r="P32">
        <v>1</v>
      </c>
    </row>
    <row r="33" spans="11:16" x14ac:dyDescent="0.4">
      <c r="K33">
        <v>9.1070999999999999E-2</v>
      </c>
      <c r="L33">
        <v>1</v>
      </c>
      <c r="O33">
        <v>9.1070999999999999E-2</v>
      </c>
      <c r="P33">
        <v>1</v>
      </c>
    </row>
    <row r="34" spans="11:16" x14ac:dyDescent="0.4">
      <c r="K34">
        <v>11.786554000000001</v>
      </c>
      <c r="L34">
        <v>1</v>
      </c>
      <c r="O34">
        <v>11.786554000000001</v>
      </c>
      <c r="P34">
        <v>1</v>
      </c>
    </row>
    <row r="35" spans="11:16" x14ac:dyDescent="0.4">
      <c r="K35">
        <v>0.50202000000000002</v>
      </c>
      <c r="L35">
        <v>1</v>
      </c>
      <c r="O35">
        <v>0.50202000000000002</v>
      </c>
      <c r="P35">
        <v>1</v>
      </c>
    </row>
    <row r="36" spans="11:16" x14ac:dyDescent="0.4">
      <c r="K36">
        <v>0.50202000000000002</v>
      </c>
      <c r="L36">
        <v>1</v>
      </c>
      <c r="O36">
        <v>0.50202000000000002</v>
      </c>
      <c r="P36">
        <v>1</v>
      </c>
    </row>
    <row r="37" spans="11:16" x14ac:dyDescent="0.4">
      <c r="K37">
        <v>2.6984000000000001E-2</v>
      </c>
      <c r="L37">
        <v>1</v>
      </c>
      <c r="O37">
        <v>2.6984000000000001E-2</v>
      </c>
      <c r="P37">
        <v>1</v>
      </c>
    </row>
    <row r="38" spans="11:16" x14ac:dyDescent="0.4">
      <c r="K38">
        <v>0.50202000000000002</v>
      </c>
      <c r="L38">
        <v>1</v>
      </c>
      <c r="O38">
        <v>0.50202000000000002</v>
      </c>
      <c r="P38">
        <v>1</v>
      </c>
    </row>
    <row r="39" spans="11:16" x14ac:dyDescent="0.4">
      <c r="K39">
        <v>0.50202000000000002</v>
      </c>
      <c r="L39">
        <v>1</v>
      </c>
      <c r="O39">
        <v>0.50202000000000002</v>
      </c>
      <c r="P39">
        <v>1</v>
      </c>
    </row>
    <row r="40" spans="11:16" x14ac:dyDescent="0.4">
      <c r="K40">
        <v>1.3492000000000001E-2</v>
      </c>
      <c r="L40">
        <v>1</v>
      </c>
      <c r="O40">
        <v>1.3492000000000001E-2</v>
      </c>
      <c r="P40">
        <v>1</v>
      </c>
    </row>
    <row r="41" spans="11:16" x14ac:dyDescent="0.4">
      <c r="K41">
        <v>0.50202000000000002</v>
      </c>
      <c r="L41">
        <v>1</v>
      </c>
      <c r="O41">
        <v>0.50202000000000002</v>
      </c>
      <c r="P41">
        <v>1</v>
      </c>
    </row>
    <row r="42" spans="11:16" x14ac:dyDescent="0.4">
      <c r="K42">
        <v>0.50202000000000002</v>
      </c>
      <c r="L42">
        <v>1</v>
      </c>
      <c r="O42">
        <v>0.50202000000000002</v>
      </c>
      <c r="P42">
        <v>1</v>
      </c>
    </row>
    <row r="43" spans="11:16" x14ac:dyDescent="0.4">
      <c r="K43">
        <v>2.075E-3</v>
      </c>
      <c r="L43">
        <v>1</v>
      </c>
      <c r="O43">
        <v>2.075E-3</v>
      </c>
      <c r="P43">
        <v>1</v>
      </c>
    </row>
    <row r="44" spans="11:16" x14ac:dyDescent="0.4">
      <c r="K44">
        <v>0.43653900000000001</v>
      </c>
      <c r="L44">
        <v>1</v>
      </c>
      <c r="O44">
        <v>0.43653900000000001</v>
      </c>
      <c r="P44">
        <v>1</v>
      </c>
    </row>
    <row r="45" spans="11:16" x14ac:dyDescent="0.4">
      <c r="K45">
        <v>1.3866E-2</v>
      </c>
      <c r="L45">
        <v>1</v>
      </c>
      <c r="O45">
        <v>1.3866E-2</v>
      </c>
      <c r="P45">
        <v>1</v>
      </c>
    </row>
    <row r="46" spans="11:16" x14ac:dyDescent="0.4">
      <c r="K46">
        <v>1.1271E-2</v>
      </c>
      <c r="L46">
        <v>1</v>
      </c>
      <c r="O46">
        <v>1.1271E-2</v>
      </c>
      <c r="P46">
        <v>1</v>
      </c>
    </row>
    <row r="47" spans="11:16" x14ac:dyDescent="0.4">
      <c r="K47">
        <v>0.13200000000000001</v>
      </c>
      <c r="L47">
        <v>1</v>
      </c>
      <c r="O47">
        <v>0.13200000000000001</v>
      </c>
      <c r="P47">
        <v>1</v>
      </c>
    </row>
    <row r="48" spans="11:16" x14ac:dyDescent="0.4">
      <c r="K48">
        <v>0.92400000000000004</v>
      </c>
      <c r="L48">
        <v>1</v>
      </c>
      <c r="O48">
        <v>0.92400000000000004</v>
      </c>
      <c r="P48">
        <v>1</v>
      </c>
    </row>
    <row r="49" spans="11:16" x14ac:dyDescent="0.4">
      <c r="K49">
        <v>3.7636999999999997E-2</v>
      </c>
      <c r="L49">
        <v>1</v>
      </c>
      <c r="O49">
        <v>3.7636999999999997E-2</v>
      </c>
      <c r="P49">
        <v>1</v>
      </c>
    </row>
    <row r="50" spans="11:16" x14ac:dyDescent="0.4">
      <c r="K50">
        <v>3.1359999999999999E-3</v>
      </c>
      <c r="L50">
        <v>1</v>
      </c>
      <c r="O50">
        <v>3.1359999999999999E-3</v>
      </c>
      <c r="P50">
        <v>1</v>
      </c>
    </row>
    <row r="51" spans="11:16" x14ac:dyDescent="0.4">
      <c r="K51">
        <v>0.43690200000000001</v>
      </c>
      <c r="L51">
        <v>1</v>
      </c>
      <c r="O51">
        <v>0.43690200000000001</v>
      </c>
      <c r="P51">
        <v>1</v>
      </c>
    </row>
    <row r="52" spans="11:16" x14ac:dyDescent="0.4">
      <c r="K52">
        <v>9.0349999999999996E-3</v>
      </c>
      <c r="L52">
        <v>1</v>
      </c>
      <c r="O52">
        <v>9.0349999999999996E-3</v>
      </c>
      <c r="P52">
        <v>1</v>
      </c>
    </row>
    <row r="53" spans="11:16" x14ac:dyDescent="0.4">
      <c r="K53">
        <v>9.0349999999999996E-3</v>
      </c>
      <c r="L53">
        <v>1</v>
      </c>
      <c r="O53">
        <v>9.0349999999999996E-3</v>
      </c>
      <c r="P53">
        <v>1</v>
      </c>
    </row>
    <row r="54" spans="11:16" x14ac:dyDescent="0.4">
      <c r="K54">
        <v>1.0819E-2</v>
      </c>
      <c r="L54">
        <v>1</v>
      </c>
      <c r="O54">
        <v>1.0819E-2</v>
      </c>
      <c r="P54">
        <v>1</v>
      </c>
    </row>
    <row r="55" spans="11:16" x14ac:dyDescent="0.4">
      <c r="K55">
        <v>2.7049999999999999E-3</v>
      </c>
      <c r="L55">
        <v>1</v>
      </c>
      <c r="O55">
        <v>2.7049999999999999E-3</v>
      </c>
      <c r="P55">
        <v>1</v>
      </c>
    </row>
    <row r="56" spans="11:16" x14ac:dyDescent="0.4">
      <c r="K56">
        <v>5.4211349999999996</v>
      </c>
      <c r="L56">
        <v>1</v>
      </c>
      <c r="O56">
        <v>5.4211349999999996</v>
      </c>
      <c r="P56">
        <v>1</v>
      </c>
    </row>
    <row r="57" spans="11:16" x14ac:dyDescent="0.4">
      <c r="K57">
        <v>2.075E-3</v>
      </c>
      <c r="L57">
        <v>1</v>
      </c>
      <c r="O57">
        <v>2.075E-3</v>
      </c>
      <c r="P57">
        <v>1</v>
      </c>
    </row>
    <row r="58" spans="11:16" x14ac:dyDescent="0.4">
      <c r="K58">
        <v>0.43653900000000001</v>
      </c>
      <c r="L58">
        <v>1</v>
      </c>
      <c r="O58">
        <v>0.43653900000000001</v>
      </c>
      <c r="P58">
        <v>1</v>
      </c>
    </row>
    <row r="59" spans="11:16" x14ac:dyDescent="0.4">
      <c r="K59">
        <v>8.3195000000000005E-2</v>
      </c>
      <c r="L59">
        <v>1</v>
      </c>
      <c r="O59">
        <v>8.3195000000000005E-2</v>
      </c>
      <c r="P59">
        <v>1</v>
      </c>
    </row>
    <row r="60" spans="11:16" x14ac:dyDescent="0.4">
      <c r="K60">
        <v>4.3543999999999999E-2</v>
      </c>
      <c r="L60">
        <v>1</v>
      </c>
      <c r="O60">
        <v>4.3543999999999999E-2</v>
      </c>
      <c r="P60">
        <v>1</v>
      </c>
    </row>
    <row r="61" spans="11:16" x14ac:dyDescent="0.4">
      <c r="K61">
        <v>9.19E-4</v>
      </c>
      <c r="L61">
        <v>1</v>
      </c>
      <c r="O61">
        <v>9.19E-4</v>
      </c>
      <c r="P61">
        <v>1</v>
      </c>
    </row>
    <row r="62" spans="11:16" x14ac:dyDescent="0.4">
      <c r="K62">
        <v>4.5899999999999999E-4</v>
      </c>
      <c r="L62">
        <v>1</v>
      </c>
      <c r="O62">
        <v>4.5899999999999999E-4</v>
      </c>
      <c r="P62">
        <v>1</v>
      </c>
    </row>
    <row r="63" spans="11:16" x14ac:dyDescent="0.4">
      <c r="K63">
        <v>1.1499999999999999</v>
      </c>
      <c r="L63">
        <v>1</v>
      </c>
      <c r="O63">
        <v>1.1499999999999999</v>
      </c>
      <c r="P63">
        <v>1</v>
      </c>
    </row>
    <row r="64" spans="11:16" x14ac:dyDescent="0.4">
      <c r="K64">
        <v>2.2999999999999998</v>
      </c>
      <c r="L64">
        <v>1</v>
      </c>
      <c r="O64">
        <v>2.2999999999999998</v>
      </c>
      <c r="P64">
        <v>1</v>
      </c>
    </row>
    <row r="65" spans="11:16" x14ac:dyDescent="0.4">
      <c r="K65">
        <v>1.1499999999999999</v>
      </c>
      <c r="L65">
        <v>1</v>
      </c>
      <c r="O65">
        <v>1.1499999999999999</v>
      </c>
      <c r="P65">
        <v>1</v>
      </c>
    </row>
    <row r="66" spans="11:16" x14ac:dyDescent="0.4">
      <c r="K66">
        <v>0.33329999999999999</v>
      </c>
      <c r="L66">
        <v>1</v>
      </c>
      <c r="O66">
        <v>0.33329999999999999</v>
      </c>
      <c r="P66">
        <v>1</v>
      </c>
    </row>
    <row r="67" spans="11:16" x14ac:dyDescent="0.4">
      <c r="K67">
        <v>2.075E-3</v>
      </c>
      <c r="L67">
        <v>1</v>
      </c>
      <c r="O67">
        <v>2.075E-3</v>
      </c>
      <c r="P67">
        <v>1</v>
      </c>
    </row>
    <row r="68" spans="11:16" x14ac:dyDescent="0.4">
      <c r="K68">
        <v>4.8077000000000002E-2</v>
      </c>
      <c r="L68">
        <v>1</v>
      </c>
      <c r="O68">
        <v>4.8077000000000002E-2</v>
      </c>
      <c r="P68">
        <v>1</v>
      </c>
    </row>
    <row r="69" spans="11:16" x14ac:dyDescent="0.4">
      <c r="K69">
        <v>0.102058</v>
      </c>
      <c r="L69">
        <v>1</v>
      </c>
      <c r="O69">
        <v>0.102058</v>
      </c>
      <c r="P69">
        <v>1</v>
      </c>
    </row>
    <row r="70" spans="11:16" x14ac:dyDescent="0.4">
      <c r="K70">
        <v>2.3759999999999999</v>
      </c>
      <c r="L70">
        <v>1</v>
      </c>
      <c r="O70">
        <v>2.3759999999999999</v>
      </c>
      <c r="P70">
        <v>1</v>
      </c>
    </row>
    <row r="71" spans="11:16" x14ac:dyDescent="0.4">
      <c r="K71">
        <v>0.26400000000000001</v>
      </c>
      <c r="L71">
        <v>1</v>
      </c>
      <c r="O71">
        <v>0.26400000000000001</v>
      </c>
      <c r="P71">
        <v>1</v>
      </c>
    </row>
    <row r="72" spans="11:16" x14ac:dyDescent="0.4">
      <c r="K72">
        <v>0.43653900000000001</v>
      </c>
      <c r="L72">
        <v>1</v>
      </c>
      <c r="O72">
        <v>0.43653900000000001</v>
      </c>
      <c r="P72">
        <v>1</v>
      </c>
    </row>
    <row r="73" spans="11:16" x14ac:dyDescent="0.4">
      <c r="K73">
        <v>2.6192340000000001</v>
      </c>
      <c r="L73">
        <v>1</v>
      </c>
      <c r="O73">
        <v>2.6192340000000001</v>
      </c>
      <c r="P73">
        <v>1</v>
      </c>
    </row>
    <row r="74" spans="11:16" x14ac:dyDescent="0.4">
      <c r="K74">
        <v>0.87307800000000002</v>
      </c>
      <c r="L74">
        <v>1</v>
      </c>
      <c r="O74">
        <v>0.87307800000000002</v>
      </c>
      <c r="P74">
        <v>1</v>
      </c>
    </row>
    <row r="75" spans="11:16" x14ac:dyDescent="0.4">
      <c r="K75">
        <v>0.43653900000000001</v>
      </c>
      <c r="L75">
        <v>1</v>
      </c>
      <c r="O75">
        <v>0.43653900000000001</v>
      </c>
      <c r="P75">
        <v>1</v>
      </c>
    </row>
    <row r="76" spans="11:16" x14ac:dyDescent="0.4">
      <c r="K76">
        <v>0.43653900000000001</v>
      </c>
      <c r="L76">
        <v>1</v>
      </c>
      <c r="O76">
        <v>0.43653900000000001</v>
      </c>
      <c r="P76">
        <v>1</v>
      </c>
    </row>
    <row r="77" spans="11:16" x14ac:dyDescent="0.4">
      <c r="K77">
        <v>0.43653900000000001</v>
      </c>
      <c r="L77">
        <v>1</v>
      </c>
      <c r="O77">
        <v>0.43653900000000001</v>
      </c>
      <c r="P77">
        <v>1</v>
      </c>
    </row>
    <row r="78" spans="11:16" x14ac:dyDescent="0.4">
      <c r="K78">
        <v>0.43653900000000001</v>
      </c>
      <c r="L78">
        <v>1</v>
      </c>
      <c r="O78">
        <v>0.43653900000000001</v>
      </c>
      <c r="P78">
        <v>1</v>
      </c>
    </row>
    <row r="79" spans="11:16" x14ac:dyDescent="0.4">
      <c r="K79">
        <v>0.43653900000000001</v>
      </c>
      <c r="L79">
        <v>1</v>
      </c>
      <c r="O79">
        <v>0.43653900000000001</v>
      </c>
      <c r="P79">
        <v>1</v>
      </c>
    </row>
    <row r="80" spans="11:16" x14ac:dyDescent="0.4">
      <c r="K80">
        <v>0.43653900000000001</v>
      </c>
      <c r="L80">
        <v>1</v>
      </c>
      <c r="O80">
        <v>0.43653900000000001</v>
      </c>
      <c r="P80">
        <v>1</v>
      </c>
    </row>
    <row r="81" spans="11:16" x14ac:dyDescent="0.4">
      <c r="K81">
        <v>0.43653900000000001</v>
      </c>
      <c r="L81">
        <v>1</v>
      </c>
      <c r="O81">
        <v>0.43653900000000001</v>
      </c>
      <c r="P81">
        <v>1</v>
      </c>
    </row>
    <row r="82" spans="11:16" x14ac:dyDescent="0.4">
      <c r="K82">
        <v>0.43653900000000001</v>
      </c>
      <c r="L82">
        <v>1</v>
      </c>
      <c r="O82">
        <v>0.43653900000000001</v>
      </c>
      <c r="P82">
        <v>1</v>
      </c>
    </row>
    <row r="83" spans="11:16" x14ac:dyDescent="0.4">
      <c r="K83">
        <v>0.87307800000000002</v>
      </c>
      <c r="L83">
        <v>1</v>
      </c>
      <c r="O83">
        <v>0.87307800000000002</v>
      </c>
      <c r="P83">
        <v>1</v>
      </c>
    </row>
    <row r="84" spans="11:16" x14ac:dyDescent="0.4">
      <c r="K84">
        <v>0.43653900000000001</v>
      </c>
      <c r="L84">
        <v>1</v>
      </c>
      <c r="O84">
        <v>0.43653900000000001</v>
      </c>
      <c r="P84">
        <v>1</v>
      </c>
    </row>
    <row r="85" spans="11:16" x14ac:dyDescent="0.4">
      <c r="K85">
        <v>0.43653900000000001</v>
      </c>
      <c r="L85">
        <v>1</v>
      </c>
      <c r="O85">
        <v>0.43653900000000001</v>
      </c>
      <c r="P85">
        <v>1</v>
      </c>
    </row>
    <row r="86" spans="11:16" x14ac:dyDescent="0.4">
      <c r="K86">
        <v>0.43653900000000001</v>
      </c>
      <c r="L86">
        <v>1</v>
      </c>
      <c r="O86">
        <v>0.43653900000000001</v>
      </c>
      <c r="P86">
        <v>1</v>
      </c>
    </row>
    <row r="87" spans="11:16" x14ac:dyDescent="0.4">
      <c r="K87">
        <v>0.43653900000000001</v>
      </c>
      <c r="L87">
        <v>1</v>
      </c>
      <c r="O87">
        <v>0.43653900000000001</v>
      </c>
      <c r="P87">
        <v>1</v>
      </c>
    </row>
    <row r="88" spans="11:16" x14ac:dyDescent="0.4">
      <c r="K88">
        <v>0.43653900000000001</v>
      </c>
      <c r="L88">
        <v>1</v>
      </c>
      <c r="O88">
        <v>0.43653900000000001</v>
      </c>
      <c r="P88">
        <v>1</v>
      </c>
    </row>
    <row r="89" spans="11:16" x14ac:dyDescent="0.4">
      <c r="K89">
        <v>0.43653900000000001</v>
      </c>
      <c r="L89">
        <v>1</v>
      </c>
      <c r="O89">
        <v>0.43653900000000001</v>
      </c>
      <c r="P89">
        <v>1</v>
      </c>
    </row>
    <row r="90" spans="11:16" x14ac:dyDescent="0.4">
      <c r="K90">
        <v>0.43653900000000001</v>
      </c>
      <c r="L90">
        <v>1</v>
      </c>
      <c r="O90">
        <v>0.43653900000000001</v>
      </c>
      <c r="P90">
        <v>1</v>
      </c>
    </row>
    <row r="91" spans="11:16" x14ac:dyDescent="0.4">
      <c r="K91">
        <v>0.43653900000000001</v>
      </c>
      <c r="L91">
        <v>1</v>
      </c>
      <c r="O91">
        <v>0.43653900000000001</v>
      </c>
      <c r="P91">
        <v>1</v>
      </c>
    </row>
    <row r="92" spans="11:16" x14ac:dyDescent="0.4">
      <c r="K92">
        <v>1.7955730000000001</v>
      </c>
      <c r="L92">
        <v>1</v>
      </c>
      <c r="O92">
        <v>1.7955730000000001</v>
      </c>
      <c r="P92">
        <v>1</v>
      </c>
    </row>
    <row r="93" spans="11:16" x14ac:dyDescent="0.4">
      <c r="K93">
        <v>0.225412</v>
      </c>
      <c r="L93">
        <v>1</v>
      </c>
      <c r="O93">
        <v>0.225412</v>
      </c>
      <c r="P93">
        <v>1</v>
      </c>
    </row>
    <row r="94" spans="11:16" x14ac:dyDescent="0.4">
      <c r="K94">
        <v>0.23572000000000001</v>
      </c>
      <c r="L94">
        <v>1</v>
      </c>
      <c r="O94">
        <v>0.23572000000000001</v>
      </c>
      <c r="P94">
        <v>1</v>
      </c>
    </row>
    <row r="95" spans="11:16" x14ac:dyDescent="0.4">
      <c r="K95">
        <v>8.3195000000000005E-2</v>
      </c>
      <c r="L95">
        <v>1</v>
      </c>
      <c r="O95">
        <v>8.3195000000000005E-2</v>
      </c>
      <c r="P95">
        <v>1</v>
      </c>
    </row>
    <row r="96" spans="11:16" x14ac:dyDescent="0.4">
      <c r="K96">
        <v>1.0205000000000001E-2</v>
      </c>
      <c r="L96">
        <v>1</v>
      </c>
      <c r="O96">
        <v>1.0205000000000001E-2</v>
      </c>
      <c r="P96">
        <v>1</v>
      </c>
    </row>
    <row r="97" spans="11:16" x14ac:dyDescent="0.4">
      <c r="K97">
        <v>2.7993000000000001E-2</v>
      </c>
      <c r="L97">
        <v>1</v>
      </c>
      <c r="O97">
        <v>2.7993000000000001E-2</v>
      </c>
      <c r="P97">
        <v>1</v>
      </c>
    </row>
    <row r="98" spans="11:16" x14ac:dyDescent="0.4">
      <c r="K98">
        <v>0.249586</v>
      </c>
      <c r="L98">
        <v>1</v>
      </c>
      <c r="O98">
        <v>0.249586</v>
      </c>
      <c r="P98">
        <v>1</v>
      </c>
    </row>
    <row r="99" spans="11:16" x14ac:dyDescent="0.4">
      <c r="K99">
        <v>1.6965000000000001E-2</v>
      </c>
      <c r="L99">
        <v>1</v>
      </c>
      <c r="O99">
        <v>1.6965000000000001E-2</v>
      </c>
      <c r="P99">
        <v>1</v>
      </c>
    </row>
    <row r="100" spans="11:16" x14ac:dyDescent="0.4">
      <c r="K100">
        <v>4.4678000000000002E-2</v>
      </c>
      <c r="L100">
        <v>1</v>
      </c>
      <c r="O100">
        <v>4.4678000000000002E-2</v>
      </c>
      <c r="P100">
        <v>1</v>
      </c>
    </row>
    <row r="101" spans="11:16" x14ac:dyDescent="0.4">
      <c r="K101">
        <v>2.2540999999999999E-2</v>
      </c>
      <c r="L101">
        <v>1</v>
      </c>
      <c r="O101">
        <v>2.2540999999999999E-2</v>
      </c>
      <c r="P101">
        <v>1</v>
      </c>
    </row>
    <row r="102" spans="11:16" x14ac:dyDescent="0.4">
      <c r="K102">
        <v>5.1819999999999998E-2</v>
      </c>
      <c r="L102">
        <v>1</v>
      </c>
      <c r="O102">
        <v>5.1819999999999998E-2</v>
      </c>
      <c r="P102">
        <v>1</v>
      </c>
    </row>
    <row r="103" spans="11:16" x14ac:dyDescent="0.4">
      <c r="K103">
        <v>1.8832999999999999E-2</v>
      </c>
      <c r="L103">
        <v>1</v>
      </c>
      <c r="O103">
        <v>1.8832999999999999E-2</v>
      </c>
      <c r="P103">
        <v>1</v>
      </c>
    </row>
    <row r="104" spans="11:16" x14ac:dyDescent="0.4">
      <c r="K104">
        <v>0.19125700000000001</v>
      </c>
      <c r="L104">
        <v>1</v>
      </c>
      <c r="O104">
        <v>0.19125700000000001</v>
      </c>
      <c r="P104">
        <v>1</v>
      </c>
    </row>
    <row r="105" spans="11:16" x14ac:dyDescent="0.4">
      <c r="K105">
        <v>1.967E-2</v>
      </c>
      <c r="L105">
        <v>1</v>
      </c>
      <c r="O105">
        <v>1.967E-2</v>
      </c>
      <c r="P105">
        <v>1</v>
      </c>
    </row>
    <row r="106" spans="11:16" x14ac:dyDescent="0.4">
      <c r="K106">
        <v>8.5590000000000006E-3</v>
      </c>
      <c r="L106">
        <v>1</v>
      </c>
      <c r="O106">
        <v>8.5590000000000006E-3</v>
      </c>
      <c r="P106">
        <v>1</v>
      </c>
    </row>
    <row r="107" spans="11:16" x14ac:dyDescent="0.4">
      <c r="K107">
        <v>4.0800999999999997E-2</v>
      </c>
      <c r="L107">
        <v>1</v>
      </c>
      <c r="O107">
        <v>4.0800999999999997E-2</v>
      </c>
      <c r="P107">
        <v>1</v>
      </c>
    </row>
    <row r="108" spans="11:16" x14ac:dyDescent="0.4">
      <c r="K108">
        <v>2.2540999999999999E-2</v>
      </c>
      <c r="L108">
        <v>1</v>
      </c>
      <c r="O108">
        <v>2.2540999999999999E-2</v>
      </c>
      <c r="P108">
        <v>1</v>
      </c>
    </row>
    <row r="109" spans="11:16" x14ac:dyDescent="0.4">
      <c r="K109">
        <v>1.4886E-2</v>
      </c>
      <c r="L109">
        <v>1</v>
      </c>
      <c r="O109">
        <v>1.4886E-2</v>
      </c>
      <c r="P109">
        <v>1</v>
      </c>
    </row>
    <row r="110" spans="11:16" x14ac:dyDescent="0.4">
      <c r="K110">
        <v>2.9519E-2</v>
      </c>
      <c r="L110">
        <v>1</v>
      </c>
      <c r="O110">
        <v>2.9519E-2</v>
      </c>
      <c r="P110">
        <v>1</v>
      </c>
    </row>
    <row r="111" spans="11:16" x14ac:dyDescent="0.4">
      <c r="K111">
        <v>7.9939999999999994E-3</v>
      </c>
      <c r="L111">
        <v>1</v>
      </c>
      <c r="O111">
        <v>7.9939999999999994E-3</v>
      </c>
      <c r="P111">
        <v>1</v>
      </c>
    </row>
    <row r="112" spans="11:16" x14ac:dyDescent="0.4">
      <c r="K112">
        <v>4.8397999999999997E-2</v>
      </c>
      <c r="L112">
        <v>1</v>
      </c>
      <c r="O112">
        <v>4.8397999999999997E-2</v>
      </c>
      <c r="P112">
        <v>1</v>
      </c>
    </row>
    <row r="113" spans="11:16" x14ac:dyDescent="0.4">
      <c r="K113">
        <v>4.2160000000000001E-3</v>
      </c>
      <c r="L113">
        <v>1</v>
      </c>
      <c r="O113">
        <v>4.2160000000000001E-3</v>
      </c>
      <c r="P113">
        <v>1</v>
      </c>
    </row>
    <row r="114" spans="11:16" x14ac:dyDescent="0.4">
      <c r="K114">
        <v>3.3812000000000002E-2</v>
      </c>
      <c r="L114">
        <v>1</v>
      </c>
      <c r="O114">
        <v>3.3812000000000002E-2</v>
      </c>
      <c r="P114">
        <v>1</v>
      </c>
    </row>
    <row r="115" spans="11:16" x14ac:dyDescent="0.4">
      <c r="K115">
        <v>9.1610000000000007E-3</v>
      </c>
      <c r="L115">
        <v>1</v>
      </c>
      <c r="O115">
        <v>9.1610000000000007E-3</v>
      </c>
      <c r="P115">
        <v>1</v>
      </c>
    </row>
    <row r="116" spans="11:16" x14ac:dyDescent="0.4">
      <c r="K116">
        <v>6.0530000000000002E-3</v>
      </c>
      <c r="L116">
        <v>1</v>
      </c>
      <c r="O116">
        <v>6.0530000000000002E-3</v>
      </c>
      <c r="P116">
        <v>1</v>
      </c>
    </row>
    <row r="117" spans="11:16" x14ac:dyDescent="0.4">
      <c r="K117">
        <v>6.4980000000000003E-3</v>
      </c>
      <c r="L117">
        <v>1</v>
      </c>
      <c r="O117">
        <v>6.4980000000000003E-3</v>
      </c>
      <c r="P117">
        <v>1</v>
      </c>
    </row>
    <row r="118" spans="11:16" x14ac:dyDescent="0.4">
      <c r="K118">
        <v>2.2540999999999999E-2</v>
      </c>
      <c r="L118">
        <v>1</v>
      </c>
      <c r="O118">
        <v>2.2540999999999999E-2</v>
      </c>
      <c r="P118">
        <v>1</v>
      </c>
    </row>
    <row r="119" spans="11:16" x14ac:dyDescent="0.4">
      <c r="K119">
        <v>5.9541999999999998E-2</v>
      </c>
      <c r="L119">
        <v>1</v>
      </c>
      <c r="O119">
        <v>5.9541999999999998E-2</v>
      </c>
      <c r="P119">
        <v>1</v>
      </c>
    </row>
    <row r="120" spans="11:16" x14ac:dyDescent="0.4">
      <c r="K120">
        <v>2.7829E-2</v>
      </c>
      <c r="L120">
        <v>1</v>
      </c>
      <c r="O120">
        <v>2.7829E-2</v>
      </c>
      <c r="P120">
        <v>1</v>
      </c>
    </row>
    <row r="121" spans="11:16" x14ac:dyDescent="0.4">
      <c r="K121">
        <v>5.9541999999999998E-2</v>
      </c>
      <c r="L121">
        <v>1</v>
      </c>
      <c r="O121">
        <v>5.9541999999999998E-2</v>
      </c>
      <c r="P121">
        <v>1</v>
      </c>
    </row>
    <row r="122" spans="11:16" x14ac:dyDescent="0.4">
      <c r="K122">
        <v>9.5628000000000005E-2</v>
      </c>
      <c r="L122">
        <v>1</v>
      </c>
      <c r="O122">
        <v>9.5628000000000005E-2</v>
      </c>
      <c r="P122">
        <v>1</v>
      </c>
    </row>
    <row r="123" spans="11:16" x14ac:dyDescent="0.4">
      <c r="K123">
        <v>1.2996000000000001E-2</v>
      </c>
      <c r="L123">
        <v>1</v>
      </c>
      <c r="O123">
        <v>1.2996000000000001E-2</v>
      </c>
      <c r="P123">
        <v>1</v>
      </c>
    </row>
    <row r="124" spans="11:16" x14ac:dyDescent="0.4">
      <c r="K124">
        <v>4.2929999999999999E-3</v>
      </c>
      <c r="L124">
        <v>1</v>
      </c>
      <c r="O124">
        <v>4.2929999999999999E-3</v>
      </c>
      <c r="P124">
        <v>1</v>
      </c>
    </row>
    <row r="125" spans="11:16" x14ac:dyDescent="0.4">
      <c r="K125">
        <v>4.5970000000000004E-3</v>
      </c>
      <c r="L125">
        <v>1</v>
      </c>
      <c r="O125">
        <v>4.5970000000000004E-3</v>
      </c>
      <c r="P125">
        <v>1</v>
      </c>
    </row>
    <row r="126" spans="11:16" x14ac:dyDescent="0.4">
      <c r="K126">
        <v>4.1598000000000003E-2</v>
      </c>
      <c r="L126">
        <v>1</v>
      </c>
      <c r="O126">
        <v>4.1598000000000003E-2</v>
      </c>
      <c r="P126">
        <v>1</v>
      </c>
    </row>
    <row r="127" spans="11:16" x14ac:dyDescent="0.4">
      <c r="K127">
        <v>8.5590000000000006E-3</v>
      </c>
      <c r="L127">
        <v>1</v>
      </c>
      <c r="O127">
        <v>8.5590000000000006E-3</v>
      </c>
      <c r="P127">
        <v>1</v>
      </c>
    </row>
    <row r="128" spans="11:16" x14ac:dyDescent="0.4">
      <c r="K128">
        <v>1.2099E-2</v>
      </c>
      <c r="L128">
        <v>1</v>
      </c>
      <c r="O128">
        <v>1.2099E-2</v>
      </c>
      <c r="P128">
        <v>1</v>
      </c>
    </row>
    <row r="129" spans="11:16" x14ac:dyDescent="0.4">
      <c r="K129">
        <v>9.1610000000000007E-3</v>
      </c>
      <c r="L129">
        <v>1</v>
      </c>
      <c r="O129">
        <v>9.1610000000000007E-3</v>
      </c>
      <c r="P129">
        <v>1</v>
      </c>
    </row>
    <row r="130" spans="11:16" x14ac:dyDescent="0.4">
      <c r="K130">
        <v>6.4980000000000003E-3</v>
      </c>
      <c r="L130">
        <v>1</v>
      </c>
      <c r="O130">
        <v>6.4980000000000003E-3</v>
      </c>
      <c r="P130">
        <v>1</v>
      </c>
    </row>
    <row r="131" spans="11:16" x14ac:dyDescent="0.4">
      <c r="K131">
        <v>6.8300000000000001E-3</v>
      </c>
      <c r="L131">
        <v>1</v>
      </c>
      <c r="O131">
        <v>6.8300000000000001E-3</v>
      </c>
      <c r="P131">
        <v>1</v>
      </c>
    </row>
    <row r="132" spans="11:16" x14ac:dyDescent="0.4">
      <c r="K132">
        <v>2.6006000000000001E-2</v>
      </c>
      <c r="L132">
        <v>1</v>
      </c>
      <c r="O132">
        <v>2.6006000000000001E-2</v>
      </c>
      <c r="P132">
        <v>1</v>
      </c>
    </row>
    <row r="133" spans="11:16" x14ac:dyDescent="0.4">
      <c r="K133">
        <v>8.4497000000000003E-2</v>
      </c>
      <c r="L133">
        <v>1</v>
      </c>
      <c r="O133">
        <v>8.4497000000000003E-2</v>
      </c>
      <c r="P133">
        <v>1</v>
      </c>
    </row>
    <row r="134" spans="11:16" x14ac:dyDescent="0.4">
      <c r="K134">
        <v>2.0490000000000001E-2</v>
      </c>
      <c r="L134">
        <v>1</v>
      </c>
      <c r="O134">
        <v>2.0490000000000001E-2</v>
      </c>
      <c r="P134">
        <v>1</v>
      </c>
    </row>
    <row r="135" spans="11:16" x14ac:dyDescent="0.4">
      <c r="K135">
        <v>2.1124E-2</v>
      </c>
      <c r="L135">
        <v>1</v>
      </c>
      <c r="O135">
        <v>2.1124E-2</v>
      </c>
      <c r="P135">
        <v>1</v>
      </c>
    </row>
    <row r="136" spans="11:16" x14ac:dyDescent="0.4">
      <c r="K136">
        <v>0.10562199999999999</v>
      </c>
      <c r="L136">
        <v>1</v>
      </c>
      <c r="O136">
        <v>0.10562199999999999</v>
      </c>
      <c r="P136">
        <v>1</v>
      </c>
    </row>
    <row r="137" spans="11:16" x14ac:dyDescent="0.4">
      <c r="K137">
        <v>4.2249000000000002E-2</v>
      </c>
      <c r="L137">
        <v>1</v>
      </c>
      <c r="O137">
        <v>4.2249000000000002E-2</v>
      </c>
      <c r="P137">
        <v>1</v>
      </c>
    </row>
    <row r="138" spans="11:16" x14ac:dyDescent="0.4">
      <c r="K138">
        <v>2.1124E-2</v>
      </c>
      <c r="L138">
        <v>1</v>
      </c>
      <c r="O138">
        <v>2.1124E-2</v>
      </c>
      <c r="P138">
        <v>1</v>
      </c>
    </row>
    <row r="139" spans="11:16" x14ac:dyDescent="0.4">
      <c r="K139">
        <v>2.6006000000000001E-2</v>
      </c>
      <c r="L139">
        <v>1</v>
      </c>
      <c r="O139">
        <v>2.6006000000000001E-2</v>
      </c>
      <c r="P139">
        <v>1</v>
      </c>
    </row>
    <row r="140" spans="11:16" x14ac:dyDescent="0.4">
      <c r="K140">
        <v>0.17075299999999999</v>
      </c>
      <c r="L140">
        <v>1</v>
      </c>
      <c r="O140">
        <v>0.17075299999999999</v>
      </c>
      <c r="P140">
        <v>1</v>
      </c>
    </row>
    <row r="141" spans="11:16" x14ac:dyDescent="0.4">
      <c r="K141">
        <v>2.0490000000000001E-2</v>
      </c>
      <c r="L141">
        <v>1</v>
      </c>
      <c r="O141">
        <v>2.0490000000000001E-2</v>
      </c>
      <c r="P141">
        <v>1</v>
      </c>
    </row>
    <row r="142" spans="11:16" x14ac:dyDescent="0.4">
      <c r="K142">
        <v>0.44361099999999998</v>
      </c>
      <c r="L142">
        <v>1</v>
      </c>
      <c r="O142">
        <v>0.44361099999999998</v>
      </c>
      <c r="P142">
        <v>1</v>
      </c>
    </row>
    <row r="143" spans="11:16" x14ac:dyDescent="0.4">
      <c r="K143">
        <v>0.08</v>
      </c>
      <c r="L143">
        <v>1</v>
      </c>
      <c r="O143">
        <v>0.08</v>
      </c>
      <c r="P143">
        <v>1</v>
      </c>
    </row>
    <row r="144" spans="11:16" x14ac:dyDescent="0.4">
      <c r="K144">
        <v>0.26400000000000001</v>
      </c>
      <c r="L144">
        <v>1</v>
      </c>
      <c r="O144">
        <v>0.26400000000000001</v>
      </c>
      <c r="P144">
        <v>1</v>
      </c>
    </row>
    <row r="145" spans="11:16" x14ac:dyDescent="0.4">
      <c r="K145">
        <v>2.1120000000000001</v>
      </c>
      <c r="L145">
        <v>1</v>
      </c>
      <c r="O145">
        <v>2.1120000000000001</v>
      </c>
      <c r="P145">
        <v>1</v>
      </c>
    </row>
    <row r="146" spans="11:16" x14ac:dyDescent="0.4">
      <c r="K146">
        <v>0.92400000000000004</v>
      </c>
      <c r="L146">
        <v>1</v>
      </c>
      <c r="O146">
        <v>0.92400000000000004</v>
      </c>
      <c r="P146">
        <v>1</v>
      </c>
    </row>
    <row r="147" spans="11:16" x14ac:dyDescent="0.4">
      <c r="K147">
        <v>0.79200000000000004</v>
      </c>
      <c r="L147">
        <v>1</v>
      </c>
      <c r="O147">
        <v>0.79200000000000004</v>
      </c>
      <c r="P147">
        <v>1</v>
      </c>
    </row>
    <row r="148" spans="11:16" x14ac:dyDescent="0.4">
      <c r="K148">
        <v>0.26400000000000001</v>
      </c>
      <c r="L148">
        <v>1</v>
      </c>
      <c r="O148">
        <v>0.26400000000000001</v>
      </c>
      <c r="P148">
        <v>1</v>
      </c>
    </row>
    <row r="149" spans="11:16" x14ac:dyDescent="0.4">
      <c r="K149">
        <v>0.26400000000000001</v>
      </c>
      <c r="L149">
        <v>1</v>
      </c>
      <c r="O149">
        <v>0.26400000000000001</v>
      </c>
      <c r="P149">
        <v>1</v>
      </c>
    </row>
    <row r="150" spans="11:16" x14ac:dyDescent="0.4">
      <c r="K150">
        <v>4.3908999999999997E-2</v>
      </c>
      <c r="L150">
        <v>1</v>
      </c>
      <c r="O150">
        <v>4.3908999999999997E-2</v>
      </c>
      <c r="P150">
        <v>1</v>
      </c>
    </row>
    <row r="151" spans="11:16" x14ac:dyDescent="0.4">
      <c r="K151">
        <v>1.2546E-2</v>
      </c>
      <c r="L151">
        <v>1</v>
      </c>
      <c r="O151">
        <v>1.2546E-2</v>
      </c>
      <c r="P151">
        <v>1</v>
      </c>
    </row>
    <row r="152" spans="11:16" x14ac:dyDescent="0.4">
      <c r="K152">
        <v>4.5899999999999999E-4</v>
      </c>
      <c r="L152">
        <v>1</v>
      </c>
      <c r="O152">
        <v>4.5899999999999999E-4</v>
      </c>
      <c r="P152">
        <v>1</v>
      </c>
    </row>
    <row r="153" spans="11:16" x14ac:dyDescent="0.4">
      <c r="K153">
        <v>4.5899999999999999E-4</v>
      </c>
      <c r="L153">
        <v>1</v>
      </c>
      <c r="O153">
        <v>4.5899999999999999E-4</v>
      </c>
      <c r="P153">
        <v>1</v>
      </c>
    </row>
    <row r="154" spans="11:16" x14ac:dyDescent="0.4">
      <c r="K154">
        <v>9.19E-4</v>
      </c>
      <c r="L154">
        <v>1</v>
      </c>
      <c r="O154">
        <v>9.19E-4</v>
      </c>
      <c r="P154">
        <v>1</v>
      </c>
    </row>
    <row r="155" spans="11:16" x14ac:dyDescent="0.4">
      <c r="K155">
        <v>4.5899999999999999E-4</v>
      </c>
      <c r="L155">
        <v>1</v>
      </c>
      <c r="O155">
        <v>4.5899999999999999E-4</v>
      </c>
      <c r="P155">
        <v>1</v>
      </c>
    </row>
    <row r="156" spans="11:16" x14ac:dyDescent="0.4">
      <c r="K156">
        <v>4.5899999999999999E-4</v>
      </c>
      <c r="L156">
        <v>1</v>
      </c>
      <c r="O156">
        <v>4.5899999999999999E-4</v>
      </c>
      <c r="P156">
        <v>1</v>
      </c>
    </row>
    <row r="157" spans="11:16" x14ac:dyDescent="0.4">
      <c r="K157">
        <v>0.98303099999999999</v>
      </c>
      <c r="L157">
        <v>1</v>
      </c>
      <c r="O157">
        <v>0.98303099999999999</v>
      </c>
      <c r="P157">
        <v>1</v>
      </c>
    </row>
    <row r="158" spans="11:16" x14ac:dyDescent="0.4">
      <c r="K158">
        <v>0.54612799999999995</v>
      </c>
      <c r="L158">
        <v>1</v>
      </c>
      <c r="O158">
        <v>0.54612799999999995</v>
      </c>
      <c r="P158">
        <v>1</v>
      </c>
    </row>
    <row r="159" spans="11:16" x14ac:dyDescent="0.4">
      <c r="K159">
        <v>0.109226</v>
      </c>
      <c r="L159">
        <v>1</v>
      </c>
      <c r="O159">
        <v>0.109226</v>
      </c>
      <c r="P159">
        <v>1</v>
      </c>
    </row>
    <row r="160" spans="11:16" x14ac:dyDescent="0.4">
      <c r="K160">
        <v>0.62414599999999998</v>
      </c>
      <c r="L160">
        <v>1</v>
      </c>
      <c r="O160">
        <v>0.62414599999999998</v>
      </c>
      <c r="P160">
        <v>1</v>
      </c>
    </row>
    <row r="161" spans="11:16" x14ac:dyDescent="0.4">
      <c r="K161">
        <v>0.109226</v>
      </c>
      <c r="L161">
        <v>1</v>
      </c>
      <c r="O161">
        <v>0.109226</v>
      </c>
      <c r="P161">
        <v>1</v>
      </c>
    </row>
    <row r="162" spans="11:16" x14ac:dyDescent="0.4">
      <c r="K162">
        <v>1.2482930000000001</v>
      </c>
      <c r="L162">
        <v>1</v>
      </c>
      <c r="O162">
        <v>1.2482930000000001</v>
      </c>
      <c r="P162">
        <v>1</v>
      </c>
    </row>
    <row r="163" spans="11:16" x14ac:dyDescent="0.4">
      <c r="K163">
        <v>1.2482930000000001</v>
      </c>
      <c r="L163">
        <v>1</v>
      </c>
      <c r="O163">
        <v>1.2482930000000001</v>
      </c>
      <c r="P163">
        <v>1</v>
      </c>
    </row>
    <row r="164" spans="11:16" x14ac:dyDescent="0.4">
      <c r="K164">
        <v>1.2482930000000001</v>
      </c>
      <c r="L164">
        <v>1</v>
      </c>
      <c r="O164">
        <v>1.2482930000000001</v>
      </c>
      <c r="P164">
        <v>1</v>
      </c>
    </row>
    <row r="165" spans="11:16" x14ac:dyDescent="0.4">
      <c r="K165">
        <v>1.2482930000000001</v>
      </c>
      <c r="L165">
        <v>1</v>
      </c>
      <c r="O165">
        <v>1.2482930000000001</v>
      </c>
      <c r="P165">
        <v>1</v>
      </c>
    </row>
    <row r="166" spans="11:16" x14ac:dyDescent="0.4">
      <c r="K166">
        <v>2.4965860000000002</v>
      </c>
      <c r="L166">
        <v>1</v>
      </c>
      <c r="O166">
        <v>2.4965860000000002</v>
      </c>
      <c r="P166">
        <v>1</v>
      </c>
    </row>
    <row r="167" spans="11:16" x14ac:dyDescent="0.4">
      <c r="K167">
        <v>0.109226</v>
      </c>
      <c r="L167">
        <v>1</v>
      </c>
      <c r="O167">
        <v>0.109226</v>
      </c>
      <c r="P167">
        <v>1</v>
      </c>
    </row>
    <row r="168" spans="11:16" x14ac:dyDescent="0.4">
      <c r="K168">
        <v>2.0999999999999999E-5</v>
      </c>
      <c r="L168">
        <v>1</v>
      </c>
      <c r="O168">
        <v>2.0999999999999999E-5</v>
      </c>
      <c r="P168">
        <v>1</v>
      </c>
    </row>
    <row r="169" spans="11:16" x14ac:dyDescent="0.4">
      <c r="K169">
        <v>1.5810999999999999E-2</v>
      </c>
      <c r="L169">
        <v>1</v>
      </c>
      <c r="O169">
        <v>1.5810999999999999E-2</v>
      </c>
      <c r="P169">
        <v>1</v>
      </c>
    </row>
    <row r="170" spans="11:16" x14ac:dyDescent="0.4">
      <c r="K170">
        <v>4.0655999999999998E-2</v>
      </c>
      <c r="L170">
        <v>1</v>
      </c>
      <c r="O170">
        <v>4.0655999999999998E-2</v>
      </c>
      <c r="P170">
        <v>1</v>
      </c>
    </row>
    <row r="171" spans="11:16" x14ac:dyDescent="0.4">
      <c r="K171">
        <v>4.2915000000000002E-2</v>
      </c>
      <c r="L171">
        <v>1</v>
      </c>
      <c r="O171">
        <v>4.2915000000000002E-2</v>
      </c>
      <c r="P171">
        <v>1</v>
      </c>
    </row>
    <row r="172" spans="11:16" x14ac:dyDescent="0.4">
      <c r="K172">
        <v>0.25071300000000002</v>
      </c>
      <c r="L172">
        <v>1</v>
      </c>
      <c r="O172">
        <v>0.25071300000000002</v>
      </c>
      <c r="P172">
        <v>1</v>
      </c>
    </row>
    <row r="173" spans="11:16" x14ac:dyDescent="0.4">
      <c r="K173">
        <v>0.164883</v>
      </c>
      <c r="L173">
        <v>1</v>
      </c>
      <c r="O173">
        <v>0.164883</v>
      </c>
      <c r="P173">
        <v>1</v>
      </c>
    </row>
    <row r="174" spans="11:16" x14ac:dyDescent="0.4">
      <c r="K174">
        <v>2.2590000000000002E-3</v>
      </c>
      <c r="L174">
        <v>1</v>
      </c>
      <c r="O174">
        <v>2.2590000000000002E-3</v>
      </c>
      <c r="P174">
        <v>1</v>
      </c>
    </row>
    <row r="175" spans="11:16" x14ac:dyDescent="0.4">
      <c r="K175">
        <v>2.9363E-2</v>
      </c>
      <c r="L175">
        <v>1</v>
      </c>
      <c r="O175">
        <v>2.9363E-2</v>
      </c>
      <c r="P175">
        <v>1</v>
      </c>
    </row>
    <row r="176" spans="11:16" x14ac:dyDescent="0.4">
      <c r="K176">
        <v>5.4089999999999997E-3</v>
      </c>
      <c r="L176">
        <v>1</v>
      </c>
      <c r="O176">
        <v>5.4089999999999997E-3</v>
      </c>
      <c r="P176">
        <v>1</v>
      </c>
    </row>
    <row r="177" spans="11:16" x14ac:dyDescent="0.4">
      <c r="K177">
        <v>6.6389999999999999E-3</v>
      </c>
      <c r="L177">
        <v>1</v>
      </c>
      <c r="O177">
        <v>6.6389999999999999E-3</v>
      </c>
      <c r="P177">
        <v>1</v>
      </c>
    </row>
    <row r="178" spans="11:16" x14ac:dyDescent="0.4">
      <c r="K178">
        <v>3.8397000000000001E-2</v>
      </c>
      <c r="L178">
        <v>1</v>
      </c>
      <c r="O178">
        <v>3.8397000000000001E-2</v>
      </c>
      <c r="P178">
        <v>1</v>
      </c>
    </row>
    <row r="179" spans="11:16" x14ac:dyDescent="0.4">
      <c r="K179">
        <v>2.7046000000000001E-2</v>
      </c>
      <c r="L179">
        <v>1</v>
      </c>
      <c r="O179">
        <v>2.7046000000000001E-2</v>
      </c>
      <c r="P179">
        <v>1</v>
      </c>
    </row>
    <row r="180" spans="11:16" x14ac:dyDescent="0.4">
      <c r="K180">
        <v>1.8069000000000002E-2</v>
      </c>
      <c r="L180">
        <v>1</v>
      </c>
      <c r="O180">
        <v>1.8069000000000002E-2</v>
      </c>
      <c r="P180">
        <v>1</v>
      </c>
    </row>
    <row r="181" spans="11:16" x14ac:dyDescent="0.4">
      <c r="K181">
        <v>2.2590000000000002E-3</v>
      </c>
      <c r="L181">
        <v>1</v>
      </c>
      <c r="O181">
        <v>2.2590000000000002E-3</v>
      </c>
      <c r="P181">
        <v>1</v>
      </c>
    </row>
    <row r="182" spans="11:16" x14ac:dyDescent="0.4">
      <c r="K182">
        <v>2.2590000000000002E-3</v>
      </c>
      <c r="L182">
        <v>1</v>
      </c>
      <c r="O182">
        <v>2.2590000000000002E-3</v>
      </c>
      <c r="P182">
        <v>1</v>
      </c>
    </row>
    <row r="183" spans="11:16" x14ac:dyDescent="0.4">
      <c r="K183">
        <v>1.8069000000000002E-2</v>
      </c>
      <c r="L183">
        <v>1</v>
      </c>
      <c r="O183">
        <v>1.8069000000000002E-2</v>
      </c>
      <c r="P183">
        <v>1</v>
      </c>
    </row>
    <row r="184" spans="11:16" x14ac:dyDescent="0.4">
      <c r="K184">
        <v>6.7759999999999999E-3</v>
      </c>
      <c r="L184">
        <v>1</v>
      </c>
      <c r="O184">
        <v>6.7759999999999999E-3</v>
      </c>
      <c r="P184">
        <v>1</v>
      </c>
    </row>
    <row r="185" spans="11:16" x14ac:dyDescent="0.4">
      <c r="K185">
        <v>6.7759999999999999E-3</v>
      </c>
      <c r="L185">
        <v>1</v>
      </c>
      <c r="O185">
        <v>6.7759999999999999E-3</v>
      </c>
      <c r="P185">
        <v>1</v>
      </c>
    </row>
    <row r="186" spans="11:16" x14ac:dyDescent="0.4">
      <c r="K186">
        <v>2.2590000000000002E-3</v>
      </c>
      <c r="L186">
        <v>1</v>
      </c>
      <c r="O186">
        <v>2.2590000000000002E-3</v>
      </c>
      <c r="P186">
        <v>1</v>
      </c>
    </row>
    <row r="187" spans="11:16" x14ac:dyDescent="0.4">
      <c r="K187">
        <v>2.2586999999999999E-2</v>
      </c>
      <c r="L187">
        <v>1</v>
      </c>
      <c r="O187">
        <v>2.2586999999999999E-2</v>
      </c>
      <c r="P187">
        <v>1</v>
      </c>
    </row>
    <row r="188" spans="11:16" x14ac:dyDescent="0.4">
      <c r="K188">
        <v>2.2590000000000002E-3</v>
      </c>
      <c r="L188">
        <v>1</v>
      </c>
      <c r="O188">
        <v>2.2590000000000002E-3</v>
      </c>
      <c r="P188">
        <v>1</v>
      </c>
    </row>
    <row r="189" spans="11:16" x14ac:dyDescent="0.4">
      <c r="K189">
        <v>2.7104E-2</v>
      </c>
      <c r="L189">
        <v>1</v>
      </c>
      <c r="O189">
        <v>2.7104E-2</v>
      </c>
      <c r="P189">
        <v>1</v>
      </c>
    </row>
    <row r="190" spans="11:16" x14ac:dyDescent="0.4">
      <c r="K190">
        <v>2.2590000000000002E-3</v>
      </c>
      <c r="L190">
        <v>1</v>
      </c>
      <c r="O190">
        <v>2.2590000000000002E-3</v>
      </c>
      <c r="P190">
        <v>1</v>
      </c>
    </row>
    <row r="191" spans="11:16" x14ac:dyDescent="0.4">
      <c r="K191">
        <v>2.2590000000000002E-3</v>
      </c>
      <c r="L191">
        <v>1</v>
      </c>
      <c r="O191">
        <v>2.2590000000000002E-3</v>
      </c>
      <c r="P191">
        <v>1</v>
      </c>
    </row>
    <row r="192" spans="11:16" x14ac:dyDescent="0.4">
      <c r="K192">
        <v>2.2590000000000002E-3</v>
      </c>
      <c r="L192">
        <v>1</v>
      </c>
      <c r="O192">
        <v>2.2590000000000002E-3</v>
      </c>
      <c r="P192">
        <v>1</v>
      </c>
    </row>
    <row r="193" spans="11:16" x14ac:dyDescent="0.4">
      <c r="K193">
        <v>5.901E-3</v>
      </c>
      <c r="L193">
        <v>1</v>
      </c>
      <c r="O193">
        <v>5.901E-3</v>
      </c>
      <c r="P193">
        <v>1</v>
      </c>
    </row>
    <row r="194" spans="11:16" x14ac:dyDescent="0.4">
      <c r="K194">
        <v>9.0349999999999996E-3</v>
      </c>
      <c r="L194">
        <v>1</v>
      </c>
      <c r="O194">
        <v>9.0349999999999996E-3</v>
      </c>
      <c r="P194">
        <v>1</v>
      </c>
    </row>
    <row r="195" spans="11:16" x14ac:dyDescent="0.4">
      <c r="K195">
        <v>2.2590000000000002E-3</v>
      </c>
      <c r="L195">
        <v>1</v>
      </c>
      <c r="O195">
        <v>2.2590000000000002E-3</v>
      </c>
      <c r="P195">
        <v>1</v>
      </c>
    </row>
    <row r="196" spans="11:16" x14ac:dyDescent="0.4">
      <c r="K196">
        <v>2.2590000000000002E-3</v>
      </c>
      <c r="L196">
        <v>1</v>
      </c>
      <c r="O196">
        <v>2.2590000000000002E-3</v>
      </c>
      <c r="P196">
        <v>1</v>
      </c>
    </row>
    <row r="197" spans="11:16" x14ac:dyDescent="0.4">
      <c r="K197">
        <v>2.2590000000000002E-3</v>
      </c>
      <c r="L197">
        <v>1</v>
      </c>
      <c r="O197">
        <v>2.2590000000000002E-3</v>
      </c>
      <c r="P197">
        <v>1</v>
      </c>
    </row>
    <row r="198" spans="11:16" x14ac:dyDescent="0.4">
      <c r="K198">
        <v>2.2590000000000002E-3</v>
      </c>
      <c r="L198">
        <v>1</v>
      </c>
      <c r="O198">
        <v>2.2590000000000002E-3</v>
      </c>
      <c r="P198">
        <v>1</v>
      </c>
    </row>
    <row r="199" spans="11:16" x14ac:dyDescent="0.4">
      <c r="K199">
        <v>8.1139999999999997E-3</v>
      </c>
      <c r="L199">
        <v>1</v>
      </c>
      <c r="O199">
        <v>8.1139999999999997E-3</v>
      </c>
      <c r="P199">
        <v>1</v>
      </c>
    </row>
    <row r="200" spans="11:16" x14ac:dyDescent="0.4">
      <c r="K200">
        <v>2.2590000000000002E-3</v>
      </c>
      <c r="L200">
        <v>1</v>
      </c>
      <c r="O200">
        <v>2.2590000000000002E-3</v>
      </c>
      <c r="P200">
        <v>1</v>
      </c>
    </row>
    <row r="201" spans="11:16" x14ac:dyDescent="0.4">
      <c r="K201">
        <v>2.2590000000000002E-3</v>
      </c>
      <c r="L201">
        <v>1</v>
      </c>
      <c r="O201">
        <v>2.2590000000000002E-3</v>
      </c>
      <c r="P201">
        <v>1</v>
      </c>
    </row>
    <row r="202" spans="11:16" x14ac:dyDescent="0.4">
      <c r="K202">
        <v>4.5170000000000002E-3</v>
      </c>
      <c r="L202">
        <v>1</v>
      </c>
      <c r="O202">
        <v>4.5170000000000002E-3</v>
      </c>
      <c r="P202">
        <v>1</v>
      </c>
    </row>
    <row r="203" spans="11:16" x14ac:dyDescent="0.4">
      <c r="K203">
        <v>2.2590000000000002E-3</v>
      </c>
      <c r="L203">
        <v>1</v>
      </c>
      <c r="O203">
        <v>2.2590000000000002E-3</v>
      </c>
      <c r="P203">
        <v>1</v>
      </c>
    </row>
    <row r="204" spans="11:16" x14ac:dyDescent="0.4">
      <c r="K204">
        <v>2.2590000000000002E-3</v>
      </c>
      <c r="L204">
        <v>1</v>
      </c>
      <c r="O204">
        <v>2.2590000000000002E-3</v>
      </c>
      <c r="P204">
        <v>1</v>
      </c>
    </row>
    <row r="205" spans="11:16" x14ac:dyDescent="0.4">
      <c r="K205">
        <v>2.2590000000000002E-3</v>
      </c>
      <c r="L205">
        <v>1</v>
      </c>
      <c r="O205">
        <v>2.2590000000000002E-3</v>
      </c>
      <c r="P205">
        <v>1</v>
      </c>
    </row>
    <row r="206" spans="11:16" x14ac:dyDescent="0.4">
      <c r="K206">
        <v>2.2590000000000002E-3</v>
      </c>
      <c r="L206">
        <v>1</v>
      </c>
      <c r="O206">
        <v>2.2590000000000002E-3</v>
      </c>
      <c r="P206">
        <v>1</v>
      </c>
    </row>
    <row r="207" spans="11:16" x14ac:dyDescent="0.4">
      <c r="K207">
        <v>2.2590000000000002E-3</v>
      </c>
      <c r="L207">
        <v>1</v>
      </c>
      <c r="O207">
        <v>2.2590000000000002E-3</v>
      </c>
      <c r="P207">
        <v>1</v>
      </c>
    </row>
    <row r="208" spans="11:16" x14ac:dyDescent="0.4">
      <c r="K208">
        <v>2.2590000000000002E-3</v>
      </c>
      <c r="L208">
        <v>1</v>
      </c>
      <c r="O208">
        <v>2.2590000000000002E-3</v>
      </c>
      <c r="P208">
        <v>1</v>
      </c>
    </row>
    <row r="209" spans="11:16" x14ac:dyDescent="0.4">
      <c r="K209">
        <v>6.7759999999999999E-3</v>
      </c>
      <c r="L209">
        <v>1</v>
      </c>
      <c r="O209">
        <v>6.7759999999999999E-3</v>
      </c>
      <c r="P209">
        <v>1</v>
      </c>
    </row>
    <row r="210" spans="11:16" x14ac:dyDescent="0.4">
      <c r="K210">
        <v>4.5170000000000002E-3</v>
      </c>
      <c r="L210">
        <v>1</v>
      </c>
      <c r="O210">
        <v>4.5170000000000002E-3</v>
      </c>
      <c r="P210">
        <v>1</v>
      </c>
    </row>
    <row r="211" spans="11:16" x14ac:dyDescent="0.4">
      <c r="K211">
        <v>8.8520000000000005E-3</v>
      </c>
      <c r="L211">
        <v>1</v>
      </c>
      <c r="O211">
        <v>8.8520000000000005E-3</v>
      </c>
      <c r="P211">
        <v>1</v>
      </c>
    </row>
    <row r="212" spans="11:16" x14ac:dyDescent="0.4">
      <c r="K212">
        <v>4.5170000000000002E-3</v>
      </c>
      <c r="L212">
        <v>1</v>
      </c>
      <c r="O212">
        <v>4.5170000000000002E-3</v>
      </c>
      <c r="P212">
        <v>1</v>
      </c>
    </row>
    <row r="213" spans="11:16" x14ac:dyDescent="0.4">
      <c r="K213">
        <v>4.5170000000000002E-3</v>
      </c>
      <c r="L213">
        <v>1</v>
      </c>
      <c r="O213">
        <v>4.5170000000000002E-3</v>
      </c>
      <c r="P213">
        <v>1</v>
      </c>
    </row>
    <row r="214" spans="11:16" x14ac:dyDescent="0.4">
      <c r="K214">
        <v>2.7049999999999999E-3</v>
      </c>
      <c r="L214">
        <v>1</v>
      </c>
      <c r="O214">
        <v>2.7049999999999999E-3</v>
      </c>
      <c r="P214">
        <v>1</v>
      </c>
    </row>
    <row r="215" spans="11:16" x14ac:dyDescent="0.4">
      <c r="K215">
        <v>2.2590000000000002E-3</v>
      </c>
      <c r="L215">
        <v>1</v>
      </c>
      <c r="O215">
        <v>2.2590000000000002E-3</v>
      </c>
      <c r="P215">
        <v>1</v>
      </c>
    </row>
    <row r="216" spans="11:16" x14ac:dyDescent="0.4">
      <c r="K216">
        <v>4.5170000000000002E-3</v>
      </c>
      <c r="L216">
        <v>1</v>
      </c>
      <c r="O216">
        <v>4.5170000000000002E-3</v>
      </c>
      <c r="P216">
        <v>1</v>
      </c>
    </row>
    <row r="217" spans="11:16" x14ac:dyDescent="0.4">
      <c r="K217">
        <v>5.4089999999999997E-3</v>
      </c>
      <c r="L217">
        <v>1</v>
      </c>
      <c r="O217">
        <v>5.4089999999999997E-3</v>
      </c>
      <c r="P217">
        <v>1</v>
      </c>
    </row>
    <row r="218" spans="11:16" x14ac:dyDescent="0.4">
      <c r="K218">
        <v>2.7049999999999999E-3</v>
      </c>
      <c r="L218">
        <v>1</v>
      </c>
      <c r="O218">
        <v>2.7049999999999999E-3</v>
      </c>
      <c r="P218">
        <v>1</v>
      </c>
    </row>
    <row r="219" spans="11:16" x14ac:dyDescent="0.4">
      <c r="K219">
        <v>2.7049999999999999E-3</v>
      </c>
      <c r="L219">
        <v>1</v>
      </c>
      <c r="O219">
        <v>2.7049999999999999E-3</v>
      </c>
      <c r="P219">
        <v>1</v>
      </c>
    </row>
    <row r="220" spans="11:16" x14ac:dyDescent="0.4">
      <c r="K220">
        <v>5.4089999999999997E-3</v>
      </c>
      <c r="L220">
        <v>1</v>
      </c>
      <c r="O220">
        <v>5.4089999999999997E-3</v>
      </c>
      <c r="P220">
        <v>1</v>
      </c>
    </row>
    <row r="221" spans="11:16" x14ac:dyDescent="0.4">
      <c r="K221">
        <v>4.5170000000000002E-3</v>
      </c>
      <c r="L221">
        <v>1</v>
      </c>
      <c r="O221">
        <v>4.5170000000000002E-3</v>
      </c>
      <c r="P221">
        <v>1</v>
      </c>
    </row>
    <row r="222" spans="11:16" x14ac:dyDescent="0.4">
      <c r="K222">
        <v>2.7049999999999999E-3</v>
      </c>
      <c r="L222">
        <v>1</v>
      </c>
      <c r="O222">
        <v>2.7049999999999999E-3</v>
      </c>
      <c r="P222">
        <v>1</v>
      </c>
    </row>
    <row r="223" spans="11:16" x14ac:dyDescent="0.4">
      <c r="K223">
        <v>2.7049999999999999E-3</v>
      </c>
      <c r="L223">
        <v>1</v>
      </c>
      <c r="O223">
        <v>2.7049999999999999E-3</v>
      </c>
      <c r="P223">
        <v>1</v>
      </c>
    </row>
    <row r="224" spans="11:16" x14ac:dyDescent="0.4">
      <c r="K224">
        <v>2.2590000000000002E-3</v>
      </c>
      <c r="L224">
        <v>1</v>
      </c>
      <c r="O224">
        <v>2.2590000000000002E-3</v>
      </c>
      <c r="P224">
        <v>1</v>
      </c>
    </row>
    <row r="225" spans="11:16" x14ac:dyDescent="0.4">
      <c r="K225">
        <v>2.7049999999999999E-3</v>
      </c>
      <c r="L225">
        <v>1</v>
      </c>
      <c r="O225">
        <v>2.7049999999999999E-3</v>
      </c>
      <c r="P225">
        <v>1</v>
      </c>
    </row>
    <row r="226" spans="11:16" x14ac:dyDescent="0.4">
      <c r="K226">
        <v>2.2590000000000002E-3</v>
      </c>
      <c r="L226">
        <v>1</v>
      </c>
      <c r="O226">
        <v>2.2590000000000002E-3</v>
      </c>
      <c r="P226">
        <v>1</v>
      </c>
    </row>
    <row r="227" spans="11:16" x14ac:dyDescent="0.4">
      <c r="K227">
        <v>1.0189999999999999E-2</v>
      </c>
      <c r="L227">
        <v>1</v>
      </c>
      <c r="O227">
        <v>1.0189999999999999E-2</v>
      </c>
      <c r="P227">
        <v>1</v>
      </c>
    </row>
    <row r="228" spans="11:16" x14ac:dyDescent="0.4">
      <c r="K228">
        <v>2.2590000000000002E-3</v>
      </c>
      <c r="L228">
        <v>1</v>
      </c>
      <c r="O228">
        <v>2.2590000000000002E-3</v>
      </c>
      <c r="P228">
        <v>1</v>
      </c>
    </row>
    <row r="229" spans="11:16" x14ac:dyDescent="0.4">
      <c r="K229">
        <v>4.5170000000000002E-3</v>
      </c>
      <c r="L229">
        <v>1</v>
      </c>
      <c r="O229">
        <v>4.5170000000000002E-3</v>
      </c>
      <c r="P229">
        <v>1</v>
      </c>
    </row>
    <row r="230" spans="11:16" x14ac:dyDescent="0.4">
      <c r="K230">
        <v>1.0819E-2</v>
      </c>
      <c r="L230">
        <v>1</v>
      </c>
      <c r="O230">
        <v>1.0819E-2</v>
      </c>
      <c r="P230">
        <v>1</v>
      </c>
    </row>
    <row r="231" spans="11:16" x14ac:dyDescent="0.4">
      <c r="K231">
        <v>5.4089999999999997E-3</v>
      </c>
      <c r="L231">
        <v>1</v>
      </c>
      <c r="O231">
        <v>5.4089999999999997E-3</v>
      </c>
      <c r="P231">
        <v>1</v>
      </c>
    </row>
    <row r="232" spans="11:16" x14ac:dyDescent="0.4">
      <c r="K232">
        <v>2.2590000000000002E-3</v>
      </c>
      <c r="L232">
        <v>1</v>
      </c>
      <c r="O232">
        <v>2.2590000000000002E-3</v>
      </c>
      <c r="P232">
        <v>1</v>
      </c>
    </row>
    <row r="233" spans="11:16" x14ac:dyDescent="0.4">
      <c r="K233">
        <v>2.2590000000000002E-3</v>
      </c>
      <c r="L233">
        <v>1</v>
      </c>
      <c r="O233">
        <v>2.2590000000000002E-3</v>
      </c>
      <c r="P233">
        <v>1</v>
      </c>
    </row>
    <row r="234" spans="11:16" x14ac:dyDescent="0.4">
      <c r="K234">
        <v>2.2590000000000002E-3</v>
      </c>
      <c r="L234">
        <v>1</v>
      </c>
      <c r="O234">
        <v>2.2590000000000002E-3</v>
      </c>
      <c r="P234">
        <v>1</v>
      </c>
    </row>
    <row r="235" spans="11:16" x14ac:dyDescent="0.4">
      <c r="K235">
        <v>2.2590000000000002E-3</v>
      </c>
      <c r="L235">
        <v>1</v>
      </c>
      <c r="O235">
        <v>2.2590000000000002E-3</v>
      </c>
      <c r="P235">
        <v>1</v>
      </c>
    </row>
    <row r="236" spans="11:16" x14ac:dyDescent="0.4">
      <c r="K236">
        <v>2.2590000000000002E-3</v>
      </c>
      <c r="L236">
        <v>1</v>
      </c>
      <c r="O236">
        <v>2.2590000000000002E-3</v>
      </c>
      <c r="P236">
        <v>1</v>
      </c>
    </row>
    <row r="237" spans="11:16" x14ac:dyDescent="0.4">
      <c r="K237">
        <v>1.3552E-2</v>
      </c>
      <c r="L237">
        <v>1</v>
      </c>
      <c r="O237">
        <v>1.3552E-2</v>
      </c>
      <c r="P237">
        <v>1</v>
      </c>
    </row>
    <row r="238" spans="11:16" x14ac:dyDescent="0.4">
      <c r="K238">
        <v>8.6999999999999994E-3</v>
      </c>
      <c r="L238">
        <v>1</v>
      </c>
      <c r="O238">
        <v>8.6999999999999994E-3</v>
      </c>
      <c r="P238">
        <v>1</v>
      </c>
    </row>
    <row r="239" spans="11:16" x14ac:dyDescent="0.4">
      <c r="K239">
        <v>2.0381E-2</v>
      </c>
      <c r="L239">
        <v>1</v>
      </c>
      <c r="O239">
        <v>2.0381E-2</v>
      </c>
      <c r="P239">
        <v>1</v>
      </c>
    </row>
    <row r="240" spans="11:16" x14ac:dyDescent="0.4">
      <c r="K240">
        <v>0.33357399999999998</v>
      </c>
      <c r="L240">
        <v>1</v>
      </c>
      <c r="O240">
        <v>0.33357399999999998</v>
      </c>
      <c r="P240">
        <v>1</v>
      </c>
    </row>
    <row r="241" spans="11:16" x14ac:dyDescent="0.4">
      <c r="K241">
        <v>8.6999999999999994E-3</v>
      </c>
      <c r="L241">
        <v>1</v>
      </c>
      <c r="O241">
        <v>8.6999999999999994E-3</v>
      </c>
      <c r="P241">
        <v>1</v>
      </c>
    </row>
    <row r="242" spans="11:16" x14ac:dyDescent="0.4">
      <c r="K242">
        <v>7.22818</v>
      </c>
      <c r="L242">
        <v>1</v>
      </c>
      <c r="O242">
        <v>7.22818</v>
      </c>
      <c r="P242">
        <v>1</v>
      </c>
    </row>
    <row r="243" spans="11:16" x14ac:dyDescent="0.4">
      <c r="K243">
        <v>0.26400000000000001</v>
      </c>
      <c r="L243">
        <v>1</v>
      </c>
      <c r="O243">
        <v>0.26400000000000001</v>
      </c>
      <c r="P243">
        <v>1</v>
      </c>
    </row>
    <row r="244" spans="11:16" x14ac:dyDescent="0.4">
      <c r="K244">
        <v>3.7206999999999997E-2</v>
      </c>
      <c r="L244">
        <v>1</v>
      </c>
      <c r="O244">
        <v>3.7206999999999997E-2</v>
      </c>
      <c r="P244">
        <v>1</v>
      </c>
    </row>
    <row r="245" spans="11:16" x14ac:dyDescent="0.4">
      <c r="K245">
        <v>1.2145E-2</v>
      </c>
      <c r="L245">
        <v>1</v>
      </c>
      <c r="O245">
        <v>1.2145E-2</v>
      </c>
      <c r="P245">
        <v>1</v>
      </c>
    </row>
    <row r="246" spans="11:16" x14ac:dyDescent="0.4">
      <c r="K246">
        <v>3.1557000000000002E-2</v>
      </c>
      <c r="L246">
        <v>1</v>
      </c>
      <c r="O246">
        <v>3.1557000000000002E-2</v>
      </c>
      <c r="P246">
        <v>1</v>
      </c>
    </row>
    <row r="247" spans="11:16" x14ac:dyDescent="0.4">
      <c r="K247">
        <v>9.2203999999999994E-2</v>
      </c>
      <c r="L247">
        <v>1</v>
      </c>
      <c r="O247">
        <v>9.2203999999999994E-2</v>
      </c>
      <c r="P247">
        <v>1</v>
      </c>
    </row>
    <row r="248" spans="11:16" x14ac:dyDescent="0.4">
      <c r="K248">
        <v>8.9449999999999998E-3</v>
      </c>
      <c r="L248">
        <v>1</v>
      </c>
      <c r="O248">
        <v>8.9449999999999998E-3</v>
      </c>
      <c r="P248">
        <v>1</v>
      </c>
    </row>
    <row r="249" spans="11:16" x14ac:dyDescent="0.4">
      <c r="K249">
        <v>9.9446999999999994E-2</v>
      </c>
      <c r="L249">
        <v>1</v>
      </c>
      <c r="O249">
        <v>9.9446999999999994E-2</v>
      </c>
      <c r="P249">
        <v>1</v>
      </c>
    </row>
    <row r="250" spans="11:16" x14ac:dyDescent="0.4">
      <c r="K250">
        <v>1.7833999999999999E-2</v>
      </c>
      <c r="L250">
        <v>1</v>
      </c>
      <c r="O250">
        <v>1.7833999999999999E-2</v>
      </c>
      <c r="P250">
        <v>1</v>
      </c>
    </row>
    <row r="251" spans="11:16" x14ac:dyDescent="0.4">
      <c r="K251">
        <v>6.3372999999999999E-2</v>
      </c>
      <c r="L251">
        <v>1</v>
      </c>
      <c r="O251">
        <v>6.3372999999999999E-2</v>
      </c>
      <c r="P251">
        <v>1</v>
      </c>
    </row>
    <row r="252" spans="11:16" x14ac:dyDescent="0.4">
      <c r="K252">
        <v>1.3927E-2</v>
      </c>
      <c r="L252">
        <v>1</v>
      </c>
      <c r="O252">
        <v>1.3927E-2</v>
      </c>
      <c r="P252">
        <v>1</v>
      </c>
    </row>
    <row r="253" spans="11:16" x14ac:dyDescent="0.4">
      <c r="K253">
        <v>0.18451400000000001</v>
      </c>
      <c r="L253">
        <v>1</v>
      </c>
      <c r="O253">
        <v>0.18451400000000001</v>
      </c>
      <c r="P253">
        <v>1</v>
      </c>
    </row>
    <row r="254" spans="11:16" x14ac:dyDescent="0.4">
      <c r="K254">
        <v>0.64328300000000005</v>
      </c>
      <c r="L254">
        <v>1</v>
      </c>
      <c r="O254">
        <v>0.64328300000000005</v>
      </c>
      <c r="P254">
        <v>1</v>
      </c>
    </row>
    <row r="255" spans="11:16" x14ac:dyDescent="0.4">
      <c r="K255">
        <v>0.126746</v>
      </c>
      <c r="L255">
        <v>1</v>
      </c>
      <c r="O255">
        <v>0.126746</v>
      </c>
      <c r="P255">
        <v>1</v>
      </c>
    </row>
    <row r="256" spans="11:16" x14ac:dyDescent="0.4">
      <c r="K256">
        <v>0.13834099999999999</v>
      </c>
      <c r="L256">
        <v>1</v>
      </c>
      <c r="O256">
        <v>0.13834099999999999</v>
      </c>
      <c r="P256">
        <v>1</v>
      </c>
    </row>
    <row r="257" spans="11:16" x14ac:dyDescent="0.4">
      <c r="K257">
        <v>1.3927E-2</v>
      </c>
      <c r="L257">
        <v>1</v>
      </c>
      <c r="O257">
        <v>1.3927E-2</v>
      </c>
      <c r="P257">
        <v>1</v>
      </c>
    </row>
    <row r="258" spans="11:16" x14ac:dyDescent="0.4">
      <c r="K258">
        <v>1.7833999999999999E-2</v>
      </c>
      <c r="L258">
        <v>1</v>
      </c>
      <c r="O258">
        <v>1.7833999999999999E-2</v>
      </c>
      <c r="P258">
        <v>1</v>
      </c>
    </row>
    <row r="259" spans="11:16" x14ac:dyDescent="0.4">
      <c r="K259">
        <v>1.9257E-2</v>
      </c>
      <c r="L259">
        <v>1</v>
      </c>
      <c r="O259">
        <v>1.9257E-2</v>
      </c>
      <c r="P259">
        <v>1</v>
      </c>
    </row>
    <row r="260" spans="11:16" x14ac:dyDescent="0.4">
      <c r="K260">
        <v>0.14787</v>
      </c>
      <c r="L260">
        <v>1</v>
      </c>
      <c r="O260">
        <v>0.14787</v>
      </c>
      <c r="P260">
        <v>1</v>
      </c>
    </row>
    <row r="261" spans="11:16" x14ac:dyDescent="0.4">
      <c r="K261">
        <v>2.1541000000000001E-2</v>
      </c>
      <c r="L261">
        <v>1</v>
      </c>
      <c r="O261">
        <v>2.1541000000000001E-2</v>
      </c>
      <c r="P261">
        <v>1</v>
      </c>
    </row>
    <row r="262" spans="11:16" x14ac:dyDescent="0.4">
      <c r="K262">
        <v>0.43653900000000001</v>
      </c>
      <c r="L262">
        <v>1</v>
      </c>
      <c r="O262">
        <v>0.43653900000000001</v>
      </c>
      <c r="P262">
        <v>1</v>
      </c>
    </row>
    <row r="263" spans="11:16" x14ac:dyDescent="0.4">
      <c r="K263">
        <v>0.43653900000000001</v>
      </c>
      <c r="L263">
        <v>1</v>
      </c>
      <c r="O263">
        <v>0.43653900000000001</v>
      </c>
      <c r="P263">
        <v>1</v>
      </c>
    </row>
    <row r="264" spans="11:16" x14ac:dyDescent="0.4">
      <c r="K264">
        <v>3.2989999999999998E-2</v>
      </c>
      <c r="L264">
        <v>1</v>
      </c>
      <c r="O264">
        <v>3.2989999999999998E-2</v>
      </c>
      <c r="P264">
        <v>1</v>
      </c>
    </row>
    <row r="265" spans="11:16" x14ac:dyDescent="0.4">
      <c r="K265">
        <v>8.9449999999999998E-3</v>
      </c>
      <c r="L265">
        <v>1</v>
      </c>
      <c r="O265">
        <v>8.9449999999999998E-3</v>
      </c>
      <c r="P265">
        <v>1</v>
      </c>
    </row>
    <row r="266" spans="11:16" x14ac:dyDescent="0.4">
      <c r="K266">
        <v>1.7833999999999999E-2</v>
      </c>
      <c r="L266">
        <v>1</v>
      </c>
      <c r="O266">
        <v>1.7833999999999999E-2</v>
      </c>
      <c r="P266">
        <v>1</v>
      </c>
    </row>
    <row r="267" spans="11:16" x14ac:dyDescent="0.4">
      <c r="K267">
        <v>4.1182999999999997E-2</v>
      </c>
      <c r="L267">
        <v>1</v>
      </c>
      <c r="O267">
        <v>4.1182999999999997E-2</v>
      </c>
      <c r="P267">
        <v>1</v>
      </c>
    </row>
    <row r="268" spans="11:16" x14ac:dyDescent="0.4">
      <c r="K268">
        <v>1.5779000000000001E-2</v>
      </c>
      <c r="L268">
        <v>1</v>
      </c>
      <c r="O268">
        <v>1.5779000000000001E-2</v>
      </c>
      <c r="P268">
        <v>1</v>
      </c>
    </row>
    <row r="269" spans="11:16" x14ac:dyDescent="0.4">
      <c r="K269">
        <v>1.2418E-2</v>
      </c>
      <c r="L269">
        <v>1</v>
      </c>
      <c r="O269">
        <v>1.2418E-2</v>
      </c>
      <c r="P269">
        <v>1</v>
      </c>
    </row>
    <row r="270" spans="11:16" x14ac:dyDescent="0.4">
      <c r="K270">
        <v>1.3927E-2</v>
      </c>
      <c r="L270">
        <v>1</v>
      </c>
      <c r="O270">
        <v>1.3927E-2</v>
      </c>
      <c r="P270">
        <v>1</v>
      </c>
    </row>
    <row r="271" spans="11:16" x14ac:dyDescent="0.4">
      <c r="K271">
        <v>1.1389100000000001</v>
      </c>
      <c r="L271">
        <v>1</v>
      </c>
      <c r="O271">
        <v>1.1389100000000001</v>
      </c>
      <c r="P271">
        <v>1</v>
      </c>
    </row>
    <row r="272" spans="11:16" x14ac:dyDescent="0.4">
      <c r="K272">
        <v>3.4820999999999998E-2</v>
      </c>
      <c r="L272">
        <v>1</v>
      </c>
      <c r="O272">
        <v>3.4820999999999998E-2</v>
      </c>
      <c r="P272">
        <v>1</v>
      </c>
    </row>
    <row r="273" spans="11:16" x14ac:dyDescent="0.4">
      <c r="K273">
        <v>7.4999999999999997E-2</v>
      </c>
      <c r="L273">
        <v>1</v>
      </c>
      <c r="O273">
        <v>7.4999999999999997E-2</v>
      </c>
      <c r="P273">
        <v>1</v>
      </c>
    </row>
    <row r="274" spans="11:16" x14ac:dyDescent="0.4">
      <c r="K274">
        <v>0.48730000000000001</v>
      </c>
      <c r="L274">
        <v>1</v>
      </c>
      <c r="O274">
        <v>0.48730000000000001</v>
      </c>
      <c r="P274">
        <v>1</v>
      </c>
    </row>
    <row r="275" spans="11:16" x14ac:dyDescent="0.4">
      <c r="K275">
        <v>5.0618000000000003E-2</v>
      </c>
      <c r="L275">
        <v>1</v>
      </c>
      <c r="O275">
        <v>5.0618000000000003E-2</v>
      </c>
      <c r="P275">
        <v>1</v>
      </c>
    </row>
    <row r="276" spans="11:16" x14ac:dyDescent="0.4">
      <c r="K276">
        <v>0.61177899999999996</v>
      </c>
      <c r="L276">
        <v>1</v>
      </c>
      <c r="O276">
        <v>0.61177899999999996</v>
      </c>
      <c r="P276">
        <v>1</v>
      </c>
    </row>
    <row r="277" spans="11:16" x14ac:dyDescent="0.4">
      <c r="K277">
        <v>0.353294</v>
      </c>
      <c r="L277">
        <v>1</v>
      </c>
      <c r="O277">
        <v>0.353294</v>
      </c>
      <c r="P277">
        <v>1</v>
      </c>
    </row>
    <row r="278" spans="11:16" x14ac:dyDescent="0.4">
      <c r="K278">
        <v>5.6866E-2</v>
      </c>
      <c r="L278">
        <v>1</v>
      </c>
      <c r="O278">
        <v>5.6866E-2</v>
      </c>
      <c r="P278">
        <v>1</v>
      </c>
    </row>
    <row r="279" spans="11:16" x14ac:dyDescent="0.4">
      <c r="K279">
        <v>0.30589</v>
      </c>
      <c r="L279">
        <v>1</v>
      </c>
      <c r="O279">
        <v>0.30589</v>
      </c>
      <c r="P279">
        <v>1</v>
      </c>
    </row>
    <row r="280" spans="11:16" x14ac:dyDescent="0.4">
      <c r="K280">
        <v>1.3927E-2</v>
      </c>
      <c r="L280">
        <v>1</v>
      </c>
      <c r="O280">
        <v>1.3927E-2</v>
      </c>
      <c r="P280">
        <v>1</v>
      </c>
    </row>
    <row r="281" spans="11:16" x14ac:dyDescent="0.4">
      <c r="K281">
        <v>9.4818E-2</v>
      </c>
      <c r="L281">
        <v>1</v>
      </c>
      <c r="O281">
        <v>9.4818E-2</v>
      </c>
      <c r="P281">
        <v>1</v>
      </c>
    </row>
    <row r="282" spans="11:16" x14ac:dyDescent="0.4">
      <c r="K282">
        <v>0.87307800000000002</v>
      </c>
      <c r="L282">
        <v>1</v>
      </c>
      <c r="O282">
        <v>0.87307800000000002</v>
      </c>
      <c r="P282">
        <v>1</v>
      </c>
    </row>
    <row r="283" spans="11:16" x14ac:dyDescent="0.4">
      <c r="K283">
        <v>0.272565</v>
      </c>
      <c r="L283">
        <v>1</v>
      </c>
      <c r="O283">
        <v>0.272565</v>
      </c>
      <c r="P283">
        <v>1</v>
      </c>
    </row>
    <row r="284" spans="11:16" x14ac:dyDescent="0.4">
      <c r="K284">
        <v>0.35616700000000001</v>
      </c>
      <c r="L284">
        <v>1</v>
      </c>
      <c r="O284">
        <v>0.35616700000000001</v>
      </c>
      <c r="P284">
        <v>1</v>
      </c>
    </row>
    <row r="285" spans="11:16" x14ac:dyDescent="0.4">
      <c r="K285">
        <v>0.50202000000000002</v>
      </c>
      <c r="L285">
        <v>1</v>
      </c>
      <c r="O285">
        <v>0.50202000000000002</v>
      </c>
      <c r="P285">
        <v>1</v>
      </c>
    </row>
    <row r="286" spans="11:16" x14ac:dyDescent="0.4">
      <c r="K286">
        <v>0.50202000000000002</v>
      </c>
      <c r="L286">
        <v>1</v>
      </c>
      <c r="O286">
        <v>0.50202000000000002</v>
      </c>
      <c r="P286">
        <v>1</v>
      </c>
    </row>
    <row r="287" spans="11:16" x14ac:dyDescent="0.4">
      <c r="K287">
        <v>2.0237999999999999E-2</v>
      </c>
      <c r="L287">
        <v>1</v>
      </c>
      <c r="O287">
        <v>2.0237999999999999E-2</v>
      </c>
      <c r="P287">
        <v>1</v>
      </c>
    </row>
    <row r="288" spans="11:16" x14ac:dyDescent="0.4">
      <c r="K288">
        <v>0.50202000000000002</v>
      </c>
      <c r="L288">
        <v>1</v>
      </c>
      <c r="O288">
        <v>0.50202000000000002</v>
      </c>
      <c r="P288">
        <v>1</v>
      </c>
    </row>
    <row r="289" spans="11:16" x14ac:dyDescent="0.4">
      <c r="K289">
        <v>1.0913000000000001E-2</v>
      </c>
      <c r="L289">
        <v>1</v>
      </c>
      <c r="O289">
        <v>1.0913000000000001E-2</v>
      </c>
      <c r="P289">
        <v>1</v>
      </c>
    </row>
    <row r="290" spans="11:16" x14ac:dyDescent="0.4">
      <c r="K290">
        <v>0.50202000000000002</v>
      </c>
      <c r="L290">
        <v>1</v>
      </c>
      <c r="O290">
        <v>0.50202000000000002</v>
      </c>
      <c r="P290">
        <v>1</v>
      </c>
    </row>
    <row r="291" spans="11:16" x14ac:dyDescent="0.4">
      <c r="K291">
        <v>1.0913000000000001E-2</v>
      </c>
      <c r="L291">
        <v>1</v>
      </c>
      <c r="O291">
        <v>1.0913000000000001E-2</v>
      </c>
      <c r="P291">
        <v>1</v>
      </c>
    </row>
    <row r="292" spans="11:16" x14ac:dyDescent="0.4">
      <c r="K292">
        <v>0.50202000000000002</v>
      </c>
      <c r="L292">
        <v>1</v>
      </c>
      <c r="O292">
        <v>0.50202000000000002</v>
      </c>
      <c r="P292">
        <v>1</v>
      </c>
    </row>
    <row r="293" spans="11:16" x14ac:dyDescent="0.4">
      <c r="K293">
        <v>1.0913000000000001E-2</v>
      </c>
      <c r="L293">
        <v>1</v>
      </c>
      <c r="O293">
        <v>1.0913000000000001E-2</v>
      </c>
      <c r="P293">
        <v>1</v>
      </c>
    </row>
    <row r="294" spans="11:16" x14ac:dyDescent="0.4">
      <c r="K294">
        <v>0.50202000000000002</v>
      </c>
      <c r="L294">
        <v>1</v>
      </c>
      <c r="O294">
        <v>0.50202000000000002</v>
      </c>
      <c r="P294">
        <v>1</v>
      </c>
    </row>
    <row r="295" spans="11:16" x14ac:dyDescent="0.4">
      <c r="K295">
        <v>1.0913000000000001E-2</v>
      </c>
      <c r="L295">
        <v>1</v>
      </c>
      <c r="O295">
        <v>1.0913000000000001E-2</v>
      </c>
      <c r="P295">
        <v>1</v>
      </c>
    </row>
    <row r="296" spans="11:16" x14ac:dyDescent="0.4">
      <c r="K296">
        <v>0.50202000000000002</v>
      </c>
      <c r="L296">
        <v>1</v>
      </c>
      <c r="O296">
        <v>0.50202000000000002</v>
      </c>
      <c r="P296">
        <v>1</v>
      </c>
    </row>
    <row r="297" spans="11:16" x14ac:dyDescent="0.4">
      <c r="K297">
        <v>1.0913000000000001E-2</v>
      </c>
      <c r="L297">
        <v>1</v>
      </c>
      <c r="O297">
        <v>1.0913000000000001E-2</v>
      </c>
      <c r="P297">
        <v>1</v>
      </c>
    </row>
    <row r="298" spans="11:16" x14ac:dyDescent="0.4">
      <c r="K298">
        <v>0.50202000000000002</v>
      </c>
      <c r="L298">
        <v>1</v>
      </c>
      <c r="O298">
        <v>0.50202000000000002</v>
      </c>
      <c r="P298">
        <v>1</v>
      </c>
    </row>
    <row r="299" spans="11:16" x14ac:dyDescent="0.4">
      <c r="K299">
        <v>0.50202000000000002</v>
      </c>
      <c r="L299">
        <v>1</v>
      </c>
      <c r="O299">
        <v>0.50202000000000002</v>
      </c>
      <c r="P299">
        <v>1</v>
      </c>
    </row>
    <row r="300" spans="11:16" x14ac:dyDescent="0.4">
      <c r="K300">
        <v>0.50202000000000002</v>
      </c>
      <c r="L300">
        <v>1</v>
      </c>
      <c r="O300">
        <v>0.50202000000000002</v>
      </c>
      <c r="P300">
        <v>1</v>
      </c>
    </row>
    <row r="301" spans="11:16" x14ac:dyDescent="0.4">
      <c r="K301">
        <v>3.3730000000000003E-2</v>
      </c>
      <c r="L301">
        <v>1</v>
      </c>
      <c r="O301">
        <v>3.3730000000000003E-2</v>
      </c>
      <c r="P301">
        <v>1</v>
      </c>
    </row>
    <row r="302" spans="11:16" x14ac:dyDescent="0.4">
      <c r="K302">
        <v>0.69450999999999996</v>
      </c>
      <c r="L302">
        <v>1</v>
      </c>
      <c r="O302">
        <v>0.69450999999999996</v>
      </c>
      <c r="P302">
        <v>1</v>
      </c>
    </row>
    <row r="303" spans="11:16" x14ac:dyDescent="0.4">
      <c r="K303">
        <v>0.50202000000000002</v>
      </c>
      <c r="L303">
        <v>1</v>
      </c>
      <c r="O303">
        <v>0.50202000000000002</v>
      </c>
      <c r="P303">
        <v>1</v>
      </c>
    </row>
    <row r="304" spans="11:16" x14ac:dyDescent="0.4">
      <c r="K304">
        <v>0.50202000000000002</v>
      </c>
      <c r="L304">
        <v>1</v>
      </c>
      <c r="O304">
        <v>0.50202000000000002</v>
      </c>
      <c r="P304">
        <v>1</v>
      </c>
    </row>
    <row r="305" spans="11:16" x14ac:dyDescent="0.4">
      <c r="K305">
        <v>0.50202000000000002</v>
      </c>
      <c r="L305">
        <v>1</v>
      </c>
      <c r="O305">
        <v>0.50202000000000002</v>
      </c>
      <c r="P305">
        <v>1</v>
      </c>
    </row>
    <row r="306" spans="11:16" x14ac:dyDescent="0.4">
      <c r="K306">
        <v>1.0913000000000001E-2</v>
      </c>
      <c r="L306">
        <v>1</v>
      </c>
      <c r="O306">
        <v>1.0913000000000001E-2</v>
      </c>
      <c r="P306">
        <v>1</v>
      </c>
    </row>
    <row r="307" spans="11:16" x14ac:dyDescent="0.4">
      <c r="K307">
        <v>2.075E-3</v>
      </c>
      <c r="L307">
        <v>1</v>
      </c>
      <c r="O307">
        <v>2.075E-3</v>
      </c>
      <c r="P307">
        <v>1</v>
      </c>
    </row>
    <row r="308" spans="11:16" x14ac:dyDescent="0.4">
      <c r="K308">
        <v>0.43653900000000001</v>
      </c>
      <c r="L308">
        <v>1</v>
      </c>
      <c r="O308">
        <v>0.43653900000000001</v>
      </c>
      <c r="P308">
        <v>1</v>
      </c>
    </row>
    <row r="309" spans="11:16" x14ac:dyDescent="0.4">
      <c r="K309">
        <v>0.33278099999999999</v>
      </c>
      <c r="L309">
        <v>1</v>
      </c>
      <c r="O309">
        <v>0.33278099999999999</v>
      </c>
      <c r="P309">
        <v>1</v>
      </c>
    </row>
    <row r="310" spans="11:16" x14ac:dyDescent="0.4">
      <c r="K310">
        <v>1.1271E-2</v>
      </c>
      <c r="L310">
        <v>1</v>
      </c>
      <c r="O310">
        <v>1.1271E-2</v>
      </c>
      <c r="P310">
        <v>1</v>
      </c>
    </row>
    <row r="311" spans="11:16" x14ac:dyDescent="0.4">
      <c r="K311">
        <v>3.1680000000000001</v>
      </c>
      <c r="L311">
        <v>1</v>
      </c>
      <c r="O311">
        <v>3.1680000000000001</v>
      </c>
      <c r="P311">
        <v>1</v>
      </c>
    </row>
    <row r="312" spans="11:16" x14ac:dyDescent="0.4">
      <c r="K312">
        <v>0.13200000000000001</v>
      </c>
      <c r="L312">
        <v>1</v>
      </c>
      <c r="O312">
        <v>0.13200000000000001</v>
      </c>
      <c r="P312">
        <v>1</v>
      </c>
    </row>
    <row r="313" spans="11:16" x14ac:dyDescent="0.4">
      <c r="K313">
        <v>4.5170000000000002E-3</v>
      </c>
      <c r="L313">
        <v>1</v>
      </c>
      <c r="O313">
        <v>4.5170000000000002E-3</v>
      </c>
      <c r="P313">
        <v>1</v>
      </c>
    </row>
    <row r="314" spans="11:16" x14ac:dyDescent="0.4">
      <c r="K314">
        <v>3.6138999999999998E-2</v>
      </c>
      <c r="L314">
        <v>1</v>
      </c>
      <c r="O314">
        <v>3.6138999999999998E-2</v>
      </c>
      <c r="P314">
        <v>1</v>
      </c>
    </row>
    <row r="315" spans="11:16" x14ac:dyDescent="0.4">
      <c r="K315">
        <v>2.7049999999999999E-3</v>
      </c>
      <c r="L315">
        <v>1</v>
      </c>
      <c r="O315">
        <v>2.7049999999999999E-3</v>
      </c>
      <c r="P315">
        <v>1</v>
      </c>
    </row>
    <row r="316" spans="11:16" x14ac:dyDescent="0.4">
      <c r="K316">
        <v>3.61409</v>
      </c>
      <c r="L316">
        <v>1</v>
      </c>
    </row>
    <row r="317" spans="11:16" x14ac:dyDescent="0.4">
      <c r="K317">
        <v>3.61409</v>
      </c>
      <c r="L317">
        <v>1</v>
      </c>
    </row>
    <row r="318" spans="11:16" x14ac:dyDescent="0.4">
      <c r="K318">
        <v>3.61409</v>
      </c>
      <c r="L318">
        <v>1</v>
      </c>
    </row>
    <row r="319" spans="11:16" x14ac:dyDescent="0.4">
      <c r="K319">
        <v>8.3232759999999999</v>
      </c>
      <c r="L319">
        <v>1</v>
      </c>
    </row>
    <row r="320" spans="11:16" x14ac:dyDescent="0.4">
      <c r="K320">
        <v>4.15E-3</v>
      </c>
      <c r="L320">
        <v>1</v>
      </c>
    </row>
    <row r="321" spans="11:12" x14ac:dyDescent="0.4">
      <c r="K321">
        <v>0.87307800000000002</v>
      </c>
      <c r="L321">
        <v>1</v>
      </c>
    </row>
    <row r="322" spans="11:12" x14ac:dyDescent="0.4">
      <c r="K322">
        <v>0.87307800000000002</v>
      </c>
      <c r="L322">
        <v>1</v>
      </c>
    </row>
    <row r="323" spans="11:12" x14ac:dyDescent="0.4">
      <c r="K323">
        <v>0.87307800000000002</v>
      </c>
      <c r="L323">
        <v>1</v>
      </c>
    </row>
    <row r="324" spans="11:12" x14ac:dyDescent="0.4">
      <c r="K324">
        <v>0.87307800000000002</v>
      </c>
      <c r="L324">
        <v>1</v>
      </c>
    </row>
    <row r="325" spans="11:12" x14ac:dyDescent="0.4">
      <c r="K325">
        <v>5.5463999999999999E-2</v>
      </c>
      <c r="L325">
        <v>1</v>
      </c>
    </row>
    <row r="326" spans="11:12" x14ac:dyDescent="0.4">
      <c r="K326">
        <v>0.109934</v>
      </c>
      <c r="L326">
        <v>1</v>
      </c>
    </row>
    <row r="327" spans="11:12" x14ac:dyDescent="0.4">
      <c r="K327">
        <v>0.26400000000000001</v>
      </c>
      <c r="L327">
        <v>1</v>
      </c>
    </row>
    <row r="328" spans="11:12" x14ac:dyDescent="0.4">
      <c r="K328">
        <v>0.26400000000000001</v>
      </c>
      <c r="L328">
        <v>1</v>
      </c>
    </row>
    <row r="329" spans="11:12" x14ac:dyDescent="0.4">
      <c r="K329">
        <v>3.1680000000000001</v>
      </c>
      <c r="L329">
        <v>1</v>
      </c>
    </row>
    <row r="330" spans="11:12" x14ac:dyDescent="0.4">
      <c r="K330">
        <v>0.652366</v>
      </c>
      <c r="L330">
        <v>1</v>
      </c>
    </row>
    <row r="331" spans="11:12" x14ac:dyDescent="0.4">
      <c r="K331">
        <v>0.17563799999999999</v>
      </c>
      <c r="L331">
        <v>1</v>
      </c>
    </row>
    <row r="332" spans="11:12" x14ac:dyDescent="0.4">
      <c r="K332">
        <v>0.79664000000000001</v>
      </c>
      <c r="L332">
        <v>1</v>
      </c>
    </row>
    <row r="333" spans="11:12" x14ac:dyDescent="0.4">
      <c r="K333">
        <v>0.12545600000000001</v>
      </c>
      <c r="L333">
        <v>1</v>
      </c>
    </row>
    <row r="334" spans="11:12" x14ac:dyDescent="0.4">
      <c r="K334">
        <v>7.5273999999999994E-2</v>
      </c>
      <c r="L334">
        <v>1</v>
      </c>
    </row>
    <row r="335" spans="11:12" x14ac:dyDescent="0.4">
      <c r="K335">
        <v>7.5273999999999994E-2</v>
      </c>
      <c r="L335">
        <v>1</v>
      </c>
    </row>
    <row r="336" spans="11:12" x14ac:dyDescent="0.4">
      <c r="K336">
        <v>18.349903999999999</v>
      </c>
      <c r="L336">
        <v>1</v>
      </c>
    </row>
    <row r="337" spans="11:12" x14ac:dyDescent="0.4">
      <c r="K337">
        <v>4.5173999999999999E-2</v>
      </c>
      <c r="L337">
        <v>1</v>
      </c>
    </row>
    <row r="338" spans="11:12" x14ac:dyDescent="0.4">
      <c r="K338">
        <v>1.0817999999999999E-2</v>
      </c>
      <c r="L338">
        <v>1</v>
      </c>
    </row>
    <row r="339" spans="11:12" x14ac:dyDescent="0.4">
      <c r="K339">
        <v>0.40204400000000001</v>
      </c>
      <c r="L339">
        <v>1</v>
      </c>
    </row>
    <row r="340" spans="11:12" x14ac:dyDescent="0.4">
      <c r="K340">
        <v>9.0340000000000004E-3</v>
      </c>
      <c r="L340">
        <v>1</v>
      </c>
    </row>
    <row r="341" spans="11:12" x14ac:dyDescent="0.4">
      <c r="K341">
        <v>0.37945800000000002</v>
      </c>
      <c r="L341">
        <v>1</v>
      </c>
    </row>
    <row r="342" spans="11:12" x14ac:dyDescent="0.4">
      <c r="K342">
        <v>0.45438000000000001</v>
      </c>
      <c r="L342">
        <v>1</v>
      </c>
    </row>
    <row r="343" spans="11:12" x14ac:dyDescent="0.4">
      <c r="K343">
        <v>1.3552E-2</v>
      </c>
      <c r="L343">
        <v>1</v>
      </c>
    </row>
    <row r="344" spans="11:12" x14ac:dyDescent="0.4">
      <c r="K344">
        <v>108.42270000000001</v>
      </c>
      <c r="L344">
        <v>1</v>
      </c>
    </row>
    <row r="345" spans="11:12" x14ac:dyDescent="0.4">
      <c r="K345">
        <v>18.070450000000001</v>
      </c>
      <c r="L345">
        <v>1</v>
      </c>
    </row>
    <row r="346" spans="11:12" x14ac:dyDescent="0.4">
      <c r="K346">
        <v>8.2365999999999995E-2</v>
      </c>
      <c r="L346">
        <v>1</v>
      </c>
    </row>
    <row r="347" spans="11:12" x14ac:dyDescent="0.4">
      <c r="K347">
        <v>0.61840799999999996</v>
      </c>
      <c r="L347">
        <v>1</v>
      </c>
    </row>
    <row r="348" spans="11:12" x14ac:dyDescent="0.4">
      <c r="K348">
        <v>1.00404</v>
      </c>
      <c r="L348">
        <v>1</v>
      </c>
    </row>
    <row r="349" spans="11:12" x14ac:dyDescent="0.4">
      <c r="K349">
        <v>1.00404</v>
      </c>
      <c r="L349">
        <v>1</v>
      </c>
    </row>
    <row r="350" spans="11:12" x14ac:dyDescent="0.4">
      <c r="K350">
        <v>4.7222E-2</v>
      </c>
      <c r="L350">
        <v>1</v>
      </c>
    </row>
    <row r="351" spans="11:12" x14ac:dyDescent="0.4">
      <c r="K351">
        <v>1.00404</v>
      </c>
      <c r="L351">
        <v>1</v>
      </c>
    </row>
    <row r="352" spans="11:12" x14ac:dyDescent="0.4">
      <c r="K352">
        <v>1.00404</v>
      </c>
      <c r="L352">
        <v>1</v>
      </c>
    </row>
    <row r="353" spans="11:12" x14ac:dyDescent="0.4">
      <c r="K353">
        <v>23.573108000000001</v>
      </c>
      <c r="L353">
        <v>1</v>
      </c>
    </row>
    <row r="354" spans="11:12" x14ac:dyDescent="0.4">
      <c r="K354">
        <v>0.182142</v>
      </c>
      <c r="L354">
        <v>1</v>
      </c>
    </row>
    <row r="355" spans="11:12" x14ac:dyDescent="0.4">
      <c r="K355">
        <v>1.00404</v>
      </c>
      <c r="L355">
        <v>1</v>
      </c>
    </row>
    <row r="356" spans="11:12" x14ac:dyDescent="0.4">
      <c r="K356">
        <v>1.00404</v>
      </c>
      <c r="L356">
        <v>1</v>
      </c>
    </row>
    <row r="357" spans="11:12" x14ac:dyDescent="0.4">
      <c r="K357">
        <v>6.7460000000000006E-2</v>
      </c>
      <c r="L357">
        <v>1</v>
      </c>
    </row>
    <row r="358" spans="11:12" x14ac:dyDescent="0.4">
      <c r="K358">
        <v>1.00404</v>
      </c>
      <c r="L358">
        <v>1</v>
      </c>
    </row>
    <row r="359" spans="11:12" x14ac:dyDescent="0.4">
      <c r="K359">
        <v>1.00404</v>
      </c>
      <c r="L359">
        <v>1</v>
      </c>
    </row>
    <row r="360" spans="11:12" x14ac:dyDescent="0.4">
      <c r="K360">
        <v>2.6984000000000001E-2</v>
      </c>
      <c r="L360">
        <v>1</v>
      </c>
    </row>
    <row r="361" spans="11:12" x14ac:dyDescent="0.4">
      <c r="K361">
        <v>2.0080800000000001</v>
      </c>
      <c r="L361">
        <v>1</v>
      </c>
    </row>
    <row r="362" spans="11:12" x14ac:dyDescent="0.4">
      <c r="K362">
        <v>1.00404</v>
      </c>
      <c r="L362">
        <v>1</v>
      </c>
    </row>
    <row r="363" spans="11:12" x14ac:dyDescent="0.4">
      <c r="K363">
        <v>3.0121199999999999</v>
      </c>
      <c r="L363">
        <v>1</v>
      </c>
    </row>
    <row r="364" spans="11:12" x14ac:dyDescent="0.4">
      <c r="K364">
        <v>0.10119</v>
      </c>
      <c r="L364">
        <v>1</v>
      </c>
    </row>
    <row r="365" spans="11:12" x14ac:dyDescent="0.4">
      <c r="K365">
        <v>1.00404</v>
      </c>
      <c r="L365">
        <v>1</v>
      </c>
    </row>
    <row r="366" spans="11:12" x14ac:dyDescent="0.4">
      <c r="K366">
        <v>3.61409</v>
      </c>
      <c r="L366">
        <v>1</v>
      </c>
    </row>
    <row r="367" spans="11:12" x14ac:dyDescent="0.4">
      <c r="K367">
        <v>3.61409</v>
      </c>
      <c r="L367">
        <v>1</v>
      </c>
    </row>
    <row r="368" spans="11:12" x14ac:dyDescent="0.4">
      <c r="K368">
        <v>4.6983180000000004</v>
      </c>
      <c r="L368">
        <v>1</v>
      </c>
    </row>
    <row r="369" spans="11:12" x14ac:dyDescent="0.4">
      <c r="K369">
        <v>1.00404</v>
      </c>
      <c r="L369">
        <v>1</v>
      </c>
    </row>
    <row r="370" spans="11:12" x14ac:dyDescent="0.4">
      <c r="K370">
        <v>4.15E-3</v>
      </c>
      <c r="L370">
        <v>1</v>
      </c>
    </row>
    <row r="371" spans="11:12" x14ac:dyDescent="0.4">
      <c r="K371">
        <v>0.87307800000000002</v>
      </c>
      <c r="L371">
        <v>1</v>
      </c>
    </row>
    <row r="372" spans="11:12" x14ac:dyDescent="0.4">
      <c r="K372">
        <v>2.7732E-2</v>
      </c>
      <c r="L372">
        <v>1</v>
      </c>
    </row>
    <row r="373" spans="11:12" x14ac:dyDescent="0.4">
      <c r="K373">
        <v>2.2542E-2</v>
      </c>
      <c r="L373">
        <v>1</v>
      </c>
    </row>
    <row r="374" spans="11:12" x14ac:dyDescent="0.4">
      <c r="K374">
        <v>0.26400000000000001</v>
      </c>
      <c r="L374">
        <v>1</v>
      </c>
    </row>
    <row r="375" spans="11:12" x14ac:dyDescent="0.4">
      <c r="K375">
        <v>1.8480000000000001</v>
      </c>
      <c r="L375">
        <v>1</v>
      </c>
    </row>
    <row r="376" spans="11:12" x14ac:dyDescent="0.4">
      <c r="K376">
        <v>7.5273999999999994E-2</v>
      </c>
      <c r="L376">
        <v>1</v>
      </c>
    </row>
    <row r="377" spans="11:12" x14ac:dyDescent="0.4">
      <c r="K377">
        <v>6.2719999999999998E-3</v>
      </c>
      <c r="L377">
        <v>1</v>
      </c>
    </row>
    <row r="378" spans="11:12" x14ac:dyDescent="0.4">
      <c r="K378">
        <v>0.87380400000000003</v>
      </c>
      <c r="L378">
        <v>1</v>
      </c>
    </row>
    <row r="379" spans="11:12" x14ac:dyDescent="0.4">
      <c r="K379">
        <v>1.8069999999999999E-2</v>
      </c>
      <c r="L379">
        <v>1</v>
      </c>
    </row>
    <row r="380" spans="11:12" x14ac:dyDescent="0.4">
      <c r="K380">
        <v>1.8069999999999999E-2</v>
      </c>
      <c r="L380">
        <v>1</v>
      </c>
    </row>
    <row r="381" spans="11:12" x14ac:dyDescent="0.4">
      <c r="K381">
        <v>2.1638000000000001E-2</v>
      </c>
      <c r="L381">
        <v>1</v>
      </c>
    </row>
    <row r="382" spans="11:12" x14ac:dyDescent="0.4">
      <c r="K382">
        <v>5.4099999999999999E-3</v>
      </c>
      <c r="L382">
        <v>1</v>
      </c>
    </row>
    <row r="383" spans="11:12" x14ac:dyDescent="0.4">
      <c r="K383">
        <v>10.842269999999999</v>
      </c>
      <c r="L383">
        <v>1</v>
      </c>
    </row>
    <row r="384" spans="11:12" x14ac:dyDescent="0.4">
      <c r="K384">
        <v>4.15E-3</v>
      </c>
      <c r="L384">
        <v>1</v>
      </c>
    </row>
    <row r="385" spans="11:12" x14ac:dyDescent="0.4">
      <c r="K385">
        <v>0.87307800000000002</v>
      </c>
      <c r="L385">
        <v>1</v>
      </c>
    </row>
    <row r="386" spans="11:12" x14ac:dyDescent="0.4">
      <c r="K386">
        <v>0.16639000000000001</v>
      </c>
      <c r="L386">
        <v>1</v>
      </c>
    </row>
    <row r="387" spans="11:12" x14ac:dyDescent="0.4">
      <c r="K387">
        <v>8.7087999999999999E-2</v>
      </c>
      <c r="L387">
        <v>1</v>
      </c>
    </row>
    <row r="388" spans="11:12" x14ac:dyDescent="0.4">
      <c r="K388">
        <v>1.838E-3</v>
      </c>
      <c r="L388">
        <v>1</v>
      </c>
    </row>
    <row r="389" spans="11:12" x14ac:dyDescent="0.4">
      <c r="K389">
        <v>9.1799999999999998E-4</v>
      </c>
      <c r="L389">
        <v>1</v>
      </c>
    </row>
    <row r="390" spans="11:12" x14ac:dyDescent="0.4">
      <c r="K390">
        <v>2.2999999999999998</v>
      </c>
      <c r="L390">
        <v>1</v>
      </c>
    </row>
    <row r="391" spans="11:12" x14ac:dyDescent="0.4">
      <c r="K391">
        <v>4.5999999999999996</v>
      </c>
      <c r="L391">
        <v>1</v>
      </c>
    </row>
    <row r="392" spans="11:12" x14ac:dyDescent="0.4">
      <c r="K392">
        <v>0.66659999999999997</v>
      </c>
      <c r="L392">
        <v>1</v>
      </c>
    </row>
    <row r="393" spans="11:12" x14ac:dyDescent="0.4">
      <c r="K393">
        <v>4.15E-3</v>
      </c>
      <c r="L393">
        <v>1</v>
      </c>
    </row>
    <row r="394" spans="11:12" x14ac:dyDescent="0.4">
      <c r="K394">
        <v>4.8078000000000003E-2</v>
      </c>
      <c r="L394">
        <v>1</v>
      </c>
    </row>
    <row r="395" spans="11:12" x14ac:dyDescent="0.4">
      <c r="K395">
        <v>0.20411599999999999</v>
      </c>
      <c r="L395">
        <v>1</v>
      </c>
    </row>
    <row r="396" spans="11:12" x14ac:dyDescent="0.4">
      <c r="K396">
        <v>4.0823999999999999E-2</v>
      </c>
      <c r="L396">
        <v>1</v>
      </c>
    </row>
    <row r="397" spans="11:12" x14ac:dyDescent="0.4">
      <c r="K397">
        <v>4.7519999999999998</v>
      </c>
      <c r="L397">
        <v>1</v>
      </c>
    </row>
    <row r="398" spans="11:12" x14ac:dyDescent="0.4">
      <c r="K398">
        <v>0.52800000000000002</v>
      </c>
      <c r="L398">
        <v>1</v>
      </c>
    </row>
    <row r="399" spans="11:12" x14ac:dyDescent="0.4">
      <c r="K399">
        <v>0.87307800000000002</v>
      </c>
      <c r="L399">
        <v>1</v>
      </c>
    </row>
    <row r="400" spans="11:12" x14ac:dyDescent="0.4">
      <c r="K400">
        <v>5.2384680000000001</v>
      </c>
      <c r="L400">
        <v>1</v>
      </c>
    </row>
    <row r="401" spans="11:12" x14ac:dyDescent="0.4">
      <c r="K401">
        <v>1.746156</v>
      </c>
      <c r="L401">
        <v>1</v>
      </c>
    </row>
    <row r="402" spans="11:12" x14ac:dyDescent="0.4">
      <c r="K402">
        <v>0.87307800000000002</v>
      </c>
      <c r="L402">
        <v>1</v>
      </c>
    </row>
    <row r="403" spans="11:12" x14ac:dyDescent="0.4">
      <c r="K403">
        <v>0.87307800000000002</v>
      </c>
      <c r="L403">
        <v>1</v>
      </c>
    </row>
    <row r="404" spans="11:12" x14ac:dyDescent="0.4">
      <c r="K404">
        <v>1.746156</v>
      </c>
      <c r="L404">
        <v>1</v>
      </c>
    </row>
    <row r="405" spans="11:12" x14ac:dyDescent="0.4">
      <c r="K405">
        <v>0.87307800000000002</v>
      </c>
      <c r="L405">
        <v>1</v>
      </c>
    </row>
    <row r="406" spans="11:12" x14ac:dyDescent="0.4">
      <c r="K406">
        <v>1.746156</v>
      </c>
      <c r="L406">
        <v>1</v>
      </c>
    </row>
    <row r="407" spans="11:12" x14ac:dyDescent="0.4">
      <c r="K407">
        <v>1.746156</v>
      </c>
      <c r="L407">
        <v>1</v>
      </c>
    </row>
    <row r="408" spans="11:12" x14ac:dyDescent="0.4">
      <c r="K408">
        <v>0.87307800000000002</v>
      </c>
      <c r="L408">
        <v>1</v>
      </c>
    </row>
    <row r="409" spans="11:12" x14ac:dyDescent="0.4">
      <c r="K409">
        <v>0.87307800000000002</v>
      </c>
      <c r="L409">
        <v>1</v>
      </c>
    </row>
    <row r="410" spans="11:12" x14ac:dyDescent="0.4">
      <c r="K410">
        <v>0.87307800000000002</v>
      </c>
      <c r="L410">
        <v>1</v>
      </c>
    </row>
    <row r="411" spans="11:12" x14ac:dyDescent="0.4">
      <c r="K411">
        <v>0.87307800000000002</v>
      </c>
      <c r="L411">
        <v>1</v>
      </c>
    </row>
    <row r="412" spans="11:12" x14ac:dyDescent="0.4">
      <c r="K412">
        <v>2.8032940000000002</v>
      </c>
      <c r="L412">
        <v>1</v>
      </c>
    </row>
    <row r="413" spans="11:12" x14ac:dyDescent="0.4">
      <c r="K413">
        <v>0.40574199999999999</v>
      </c>
      <c r="L413">
        <v>1</v>
      </c>
    </row>
    <row r="414" spans="11:12" x14ac:dyDescent="0.4">
      <c r="K414">
        <v>0.47144000000000003</v>
      </c>
      <c r="L414">
        <v>1</v>
      </c>
    </row>
    <row r="415" spans="11:12" x14ac:dyDescent="0.4">
      <c r="K415">
        <v>5.5463999999999999E-2</v>
      </c>
      <c r="L415">
        <v>1</v>
      </c>
    </row>
    <row r="416" spans="11:12" x14ac:dyDescent="0.4">
      <c r="K416">
        <v>2.0410000000000001E-2</v>
      </c>
      <c r="L416">
        <v>1</v>
      </c>
    </row>
    <row r="417" spans="11:12" x14ac:dyDescent="0.4">
      <c r="K417">
        <v>3.9989999999999998E-2</v>
      </c>
      <c r="L417">
        <v>1</v>
      </c>
    </row>
    <row r="418" spans="11:12" x14ac:dyDescent="0.4">
      <c r="K418">
        <v>0.38824399999999998</v>
      </c>
      <c r="L418">
        <v>1</v>
      </c>
    </row>
    <row r="419" spans="11:12" x14ac:dyDescent="0.4">
      <c r="K419">
        <v>3.3930000000000002E-2</v>
      </c>
      <c r="L419">
        <v>1</v>
      </c>
    </row>
    <row r="420" spans="11:12" x14ac:dyDescent="0.4">
      <c r="K420">
        <v>8.9356000000000005E-2</v>
      </c>
      <c r="L420">
        <v>1</v>
      </c>
    </row>
    <row r="421" spans="11:12" x14ac:dyDescent="0.4">
      <c r="K421">
        <v>4.5081999999999997E-2</v>
      </c>
      <c r="L421">
        <v>1</v>
      </c>
    </row>
    <row r="422" spans="11:12" x14ac:dyDescent="0.4">
      <c r="K422">
        <v>7.7729999999999994E-2</v>
      </c>
      <c r="L422">
        <v>1</v>
      </c>
    </row>
    <row r="423" spans="11:12" x14ac:dyDescent="0.4">
      <c r="K423">
        <v>2.511E-2</v>
      </c>
      <c r="L423">
        <v>1</v>
      </c>
    </row>
    <row r="424" spans="11:12" x14ac:dyDescent="0.4">
      <c r="K424">
        <v>0.38251400000000002</v>
      </c>
      <c r="L424">
        <v>1</v>
      </c>
    </row>
    <row r="425" spans="11:12" x14ac:dyDescent="0.4">
      <c r="K425">
        <v>3.934E-2</v>
      </c>
      <c r="L425">
        <v>1</v>
      </c>
    </row>
    <row r="426" spans="11:12" x14ac:dyDescent="0.4">
      <c r="K426">
        <v>1.7118000000000001E-2</v>
      </c>
      <c r="L426">
        <v>1</v>
      </c>
    </row>
    <row r="427" spans="11:12" x14ac:dyDescent="0.4">
      <c r="K427">
        <v>8.1601999999999994E-2</v>
      </c>
      <c r="L427">
        <v>1</v>
      </c>
    </row>
    <row r="428" spans="11:12" x14ac:dyDescent="0.4">
      <c r="K428">
        <v>8.8555999999999996E-2</v>
      </c>
      <c r="L428">
        <v>1</v>
      </c>
    </row>
    <row r="429" spans="11:12" x14ac:dyDescent="0.4">
      <c r="K429">
        <v>0.45977800000000002</v>
      </c>
      <c r="L429">
        <v>1</v>
      </c>
    </row>
    <row r="430" spans="11:12" x14ac:dyDescent="0.4">
      <c r="K430">
        <v>6.8234000000000003E-2</v>
      </c>
      <c r="L430">
        <v>1</v>
      </c>
    </row>
    <row r="431" spans="11:12" x14ac:dyDescent="0.4">
      <c r="K431">
        <v>2.5298000000000001E-2</v>
      </c>
      <c r="L431">
        <v>1</v>
      </c>
    </row>
    <row r="432" spans="11:12" x14ac:dyDescent="0.4">
      <c r="K432">
        <v>4.5081999999999997E-2</v>
      </c>
      <c r="L432">
        <v>1</v>
      </c>
    </row>
    <row r="433" spans="11:12" x14ac:dyDescent="0.4">
      <c r="K433">
        <v>1.8322000000000001E-2</v>
      </c>
      <c r="L433">
        <v>1</v>
      </c>
    </row>
    <row r="434" spans="11:12" x14ac:dyDescent="0.4">
      <c r="K434">
        <v>1.2106E-2</v>
      </c>
      <c r="L434">
        <v>1</v>
      </c>
    </row>
    <row r="435" spans="11:12" x14ac:dyDescent="0.4">
      <c r="K435">
        <v>4.8397999999999997E-2</v>
      </c>
      <c r="L435">
        <v>1</v>
      </c>
    </row>
    <row r="436" spans="11:12" x14ac:dyDescent="0.4">
      <c r="K436">
        <v>1.2996000000000001E-2</v>
      </c>
      <c r="L436">
        <v>1</v>
      </c>
    </row>
    <row r="437" spans="11:12" x14ac:dyDescent="0.4">
      <c r="K437">
        <v>4.5081999999999997E-2</v>
      </c>
      <c r="L437">
        <v>1</v>
      </c>
    </row>
    <row r="438" spans="11:12" x14ac:dyDescent="0.4">
      <c r="K438">
        <v>0.119084</v>
      </c>
      <c r="L438">
        <v>1</v>
      </c>
    </row>
    <row r="439" spans="11:12" x14ac:dyDescent="0.4">
      <c r="K439">
        <v>5.5657999999999999E-2</v>
      </c>
      <c r="L439">
        <v>1</v>
      </c>
    </row>
    <row r="440" spans="11:12" x14ac:dyDescent="0.4">
      <c r="K440">
        <v>0.119084</v>
      </c>
      <c r="L440">
        <v>1</v>
      </c>
    </row>
    <row r="441" spans="11:12" x14ac:dyDescent="0.4">
      <c r="K441">
        <v>0.19125600000000001</v>
      </c>
      <c r="L441">
        <v>1</v>
      </c>
    </row>
    <row r="442" spans="11:12" x14ac:dyDescent="0.4">
      <c r="K442">
        <v>2.5992000000000001E-2</v>
      </c>
      <c r="L442">
        <v>1</v>
      </c>
    </row>
    <row r="443" spans="11:12" x14ac:dyDescent="0.4">
      <c r="K443">
        <v>8.5859999999999999E-3</v>
      </c>
      <c r="L443">
        <v>1</v>
      </c>
    </row>
    <row r="444" spans="11:12" x14ac:dyDescent="0.4">
      <c r="K444">
        <v>9.1940000000000008E-3</v>
      </c>
      <c r="L444">
        <v>1</v>
      </c>
    </row>
    <row r="445" spans="11:12" x14ac:dyDescent="0.4">
      <c r="K445">
        <v>8.3196000000000006E-2</v>
      </c>
      <c r="L445">
        <v>1</v>
      </c>
    </row>
    <row r="446" spans="11:12" x14ac:dyDescent="0.4">
      <c r="K446">
        <v>1.7118000000000001E-2</v>
      </c>
      <c r="L446">
        <v>1</v>
      </c>
    </row>
    <row r="447" spans="11:12" x14ac:dyDescent="0.4">
      <c r="K447">
        <v>2.4198000000000001E-2</v>
      </c>
      <c r="L447">
        <v>1</v>
      </c>
    </row>
    <row r="448" spans="11:12" x14ac:dyDescent="0.4">
      <c r="K448">
        <v>1.8322000000000001E-2</v>
      </c>
      <c r="L448">
        <v>1</v>
      </c>
    </row>
    <row r="449" spans="11:12" x14ac:dyDescent="0.4">
      <c r="K449">
        <v>2.2542E-2</v>
      </c>
      <c r="L449">
        <v>1</v>
      </c>
    </row>
    <row r="450" spans="11:12" x14ac:dyDescent="0.4">
      <c r="K450">
        <v>1.2996000000000001E-2</v>
      </c>
      <c r="L450">
        <v>1</v>
      </c>
    </row>
    <row r="451" spans="11:12" x14ac:dyDescent="0.4">
      <c r="K451">
        <v>1.366E-2</v>
      </c>
      <c r="L451">
        <v>1</v>
      </c>
    </row>
    <row r="452" spans="11:12" x14ac:dyDescent="0.4">
      <c r="K452">
        <v>5.2012000000000003E-2</v>
      </c>
      <c r="L452">
        <v>1</v>
      </c>
    </row>
    <row r="453" spans="11:12" x14ac:dyDescent="0.4">
      <c r="K453">
        <v>0.38023800000000002</v>
      </c>
      <c r="L453">
        <v>1</v>
      </c>
    </row>
    <row r="454" spans="11:12" x14ac:dyDescent="0.4">
      <c r="K454">
        <v>4.0980000000000003E-2</v>
      </c>
      <c r="L454">
        <v>1</v>
      </c>
    </row>
    <row r="455" spans="11:12" x14ac:dyDescent="0.4">
      <c r="K455">
        <v>4.2248000000000001E-2</v>
      </c>
      <c r="L455">
        <v>1</v>
      </c>
    </row>
    <row r="456" spans="11:12" x14ac:dyDescent="0.4">
      <c r="K456">
        <v>4.2248000000000001E-2</v>
      </c>
      <c r="L456">
        <v>1</v>
      </c>
    </row>
    <row r="457" spans="11:12" x14ac:dyDescent="0.4">
      <c r="K457">
        <v>5.2012000000000003E-2</v>
      </c>
      <c r="L457">
        <v>1</v>
      </c>
    </row>
    <row r="458" spans="11:12" x14ac:dyDescent="0.4">
      <c r="K458">
        <v>0.34150599999999998</v>
      </c>
      <c r="L458">
        <v>1</v>
      </c>
    </row>
    <row r="459" spans="11:12" x14ac:dyDescent="0.4">
      <c r="K459">
        <v>4.0980000000000003E-2</v>
      </c>
      <c r="L459">
        <v>1</v>
      </c>
    </row>
    <row r="460" spans="11:12" x14ac:dyDescent="0.4">
      <c r="K460">
        <v>0.80272600000000005</v>
      </c>
      <c r="L460">
        <v>1</v>
      </c>
    </row>
    <row r="461" spans="11:12" x14ac:dyDescent="0.4">
      <c r="K461">
        <v>0.16</v>
      </c>
      <c r="L461">
        <v>1</v>
      </c>
    </row>
    <row r="462" spans="11:12" x14ac:dyDescent="0.4">
      <c r="K462">
        <v>0.52800000000000002</v>
      </c>
      <c r="L462">
        <v>1</v>
      </c>
    </row>
    <row r="463" spans="11:12" x14ac:dyDescent="0.4">
      <c r="K463">
        <v>3.4319999999999999</v>
      </c>
      <c r="L463">
        <v>1</v>
      </c>
    </row>
    <row r="464" spans="11:12" x14ac:dyDescent="0.4">
      <c r="K464">
        <v>0.52800000000000002</v>
      </c>
      <c r="L464">
        <v>1</v>
      </c>
    </row>
    <row r="465" spans="11:12" x14ac:dyDescent="0.4">
      <c r="K465">
        <v>1.5840000000000001</v>
      </c>
      <c r="L465">
        <v>1</v>
      </c>
    </row>
    <row r="466" spans="11:12" x14ac:dyDescent="0.4">
      <c r="K466">
        <v>0.52800000000000002</v>
      </c>
      <c r="L466">
        <v>1</v>
      </c>
    </row>
    <row r="467" spans="11:12" x14ac:dyDescent="0.4">
      <c r="K467">
        <v>8.7817999999999993E-2</v>
      </c>
      <c r="L467">
        <v>1</v>
      </c>
    </row>
    <row r="468" spans="11:12" x14ac:dyDescent="0.4">
      <c r="K468">
        <v>2.5092E-2</v>
      </c>
      <c r="L468">
        <v>1</v>
      </c>
    </row>
    <row r="469" spans="11:12" x14ac:dyDescent="0.4">
      <c r="K469">
        <v>9.1799999999999998E-4</v>
      </c>
      <c r="L469">
        <v>1</v>
      </c>
    </row>
    <row r="470" spans="11:12" x14ac:dyDescent="0.4">
      <c r="K470">
        <v>1.838E-3</v>
      </c>
      <c r="L470">
        <v>1</v>
      </c>
    </row>
    <row r="471" spans="11:12" x14ac:dyDescent="0.4">
      <c r="K471">
        <v>9.1799999999999998E-4</v>
      </c>
      <c r="L471">
        <v>1</v>
      </c>
    </row>
    <row r="472" spans="11:12" x14ac:dyDescent="0.4">
      <c r="K472">
        <v>9.1799999999999998E-4</v>
      </c>
      <c r="L472">
        <v>1</v>
      </c>
    </row>
    <row r="473" spans="11:12" x14ac:dyDescent="0.4">
      <c r="K473">
        <v>1.966062</v>
      </c>
      <c r="L473">
        <v>1</v>
      </c>
    </row>
    <row r="474" spans="11:12" x14ac:dyDescent="0.4">
      <c r="K474">
        <v>0.65535399999999999</v>
      </c>
      <c r="L474">
        <v>1</v>
      </c>
    </row>
    <row r="475" spans="11:12" x14ac:dyDescent="0.4">
      <c r="K475">
        <v>0.21845200000000001</v>
      </c>
      <c r="L475">
        <v>1</v>
      </c>
    </row>
    <row r="476" spans="11:12" x14ac:dyDescent="0.4">
      <c r="K476">
        <v>0.62414599999999998</v>
      </c>
      <c r="L476">
        <v>1</v>
      </c>
    </row>
    <row r="477" spans="11:12" x14ac:dyDescent="0.4">
      <c r="K477">
        <v>3.7448779999999999</v>
      </c>
      <c r="L477">
        <v>1</v>
      </c>
    </row>
    <row r="478" spans="11:12" x14ac:dyDescent="0.4">
      <c r="K478">
        <v>2.4965860000000002</v>
      </c>
      <c r="L478">
        <v>1</v>
      </c>
    </row>
    <row r="479" spans="11:12" x14ac:dyDescent="0.4">
      <c r="K479">
        <v>2.4965860000000002</v>
      </c>
      <c r="L479">
        <v>1</v>
      </c>
    </row>
    <row r="480" spans="11:12" x14ac:dyDescent="0.4">
      <c r="K480">
        <v>2.4965860000000002</v>
      </c>
      <c r="L480">
        <v>1</v>
      </c>
    </row>
    <row r="481" spans="11:12" x14ac:dyDescent="0.4">
      <c r="K481">
        <v>4.9931720000000004</v>
      </c>
      <c r="L481">
        <v>1</v>
      </c>
    </row>
    <row r="482" spans="11:12" x14ac:dyDescent="0.4">
      <c r="K482">
        <v>0.21845200000000001</v>
      </c>
      <c r="L482">
        <v>1</v>
      </c>
    </row>
    <row r="483" spans="11:12" x14ac:dyDescent="0.4">
      <c r="K483">
        <v>4.1999999999999998E-5</v>
      </c>
      <c r="L483">
        <v>1</v>
      </c>
    </row>
    <row r="484" spans="11:12" x14ac:dyDescent="0.4">
      <c r="K484">
        <v>4.5180000000000003E-3</v>
      </c>
      <c r="L484">
        <v>1</v>
      </c>
    </row>
    <row r="485" spans="11:12" x14ac:dyDescent="0.4">
      <c r="K485">
        <v>5.8726E-2</v>
      </c>
      <c r="L485">
        <v>1</v>
      </c>
    </row>
    <row r="486" spans="11:12" x14ac:dyDescent="0.4">
      <c r="K486">
        <v>1.8069999999999999E-2</v>
      </c>
      <c r="L486">
        <v>1</v>
      </c>
    </row>
    <row r="487" spans="11:12" x14ac:dyDescent="0.4">
      <c r="K487">
        <v>0.42011399999999999</v>
      </c>
      <c r="L487">
        <v>1</v>
      </c>
    </row>
    <row r="488" spans="11:12" x14ac:dyDescent="0.4">
      <c r="K488">
        <v>0.25297199999999997</v>
      </c>
      <c r="L488">
        <v>1</v>
      </c>
    </row>
    <row r="489" spans="11:12" x14ac:dyDescent="0.4">
      <c r="K489">
        <v>4.5180000000000003E-3</v>
      </c>
      <c r="L489">
        <v>1</v>
      </c>
    </row>
    <row r="490" spans="11:12" x14ac:dyDescent="0.4">
      <c r="K490">
        <v>4.5173999999999999E-2</v>
      </c>
      <c r="L490">
        <v>1</v>
      </c>
    </row>
    <row r="491" spans="11:12" x14ac:dyDescent="0.4">
      <c r="K491">
        <v>1.0817999999999999E-2</v>
      </c>
      <c r="L491">
        <v>1</v>
      </c>
    </row>
    <row r="492" spans="11:12" x14ac:dyDescent="0.4">
      <c r="K492">
        <v>1.3278E-2</v>
      </c>
      <c r="L492">
        <v>1</v>
      </c>
    </row>
    <row r="493" spans="11:12" x14ac:dyDescent="0.4">
      <c r="K493">
        <v>7.2277999999999995E-2</v>
      </c>
      <c r="L493">
        <v>1</v>
      </c>
    </row>
    <row r="494" spans="11:12" x14ac:dyDescent="0.4">
      <c r="K494">
        <v>4.8683999999999998E-2</v>
      </c>
      <c r="L494">
        <v>1</v>
      </c>
    </row>
    <row r="495" spans="11:12" x14ac:dyDescent="0.4">
      <c r="K495">
        <v>3.1621999999999997E-2</v>
      </c>
      <c r="L495">
        <v>1</v>
      </c>
    </row>
    <row r="496" spans="11:12" x14ac:dyDescent="0.4">
      <c r="K496">
        <v>4.5180000000000003E-3</v>
      </c>
      <c r="L496">
        <v>1</v>
      </c>
    </row>
    <row r="497" spans="11:12" x14ac:dyDescent="0.4">
      <c r="K497">
        <v>4.5180000000000003E-3</v>
      </c>
      <c r="L497">
        <v>1</v>
      </c>
    </row>
    <row r="498" spans="11:12" x14ac:dyDescent="0.4">
      <c r="K498">
        <v>3.6138000000000003E-2</v>
      </c>
      <c r="L498">
        <v>1</v>
      </c>
    </row>
    <row r="499" spans="11:12" x14ac:dyDescent="0.4">
      <c r="K499">
        <v>1.3552E-2</v>
      </c>
      <c r="L499">
        <v>1</v>
      </c>
    </row>
    <row r="500" spans="11:12" x14ac:dyDescent="0.4">
      <c r="K500">
        <v>1.3552E-2</v>
      </c>
      <c r="L500">
        <v>1</v>
      </c>
    </row>
    <row r="501" spans="11:12" x14ac:dyDescent="0.4">
      <c r="K501">
        <v>4.5180000000000003E-3</v>
      </c>
      <c r="L501">
        <v>1</v>
      </c>
    </row>
    <row r="502" spans="11:12" x14ac:dyDescent="0.4">
      <c r="K502">
        <v>4.9689999999999998E-2</v>
      </c>
      <c r="L502">
        <v>1</v>
      </c>
    </row>
    <row r="503" spans="11:12" x14ac:dyDescent="0.4">
      <c r="K503">
        <v>4.5180000000000003E-3</v>
      </c>
      <c r="L503">
        <v>1</v>
      </c>
    </row>
    <row r="504" spans="11:12" x14ac:dyDescent="0.4">
      <c r="K504">
        <v>3.6138000000000003E-2</v>
      </c>
      <c r="L504">
        <v>1</v>
      </c>
    </row>
    <row r="505" spans="11:12" x14ac:dyDescent="0.4">
      <c r="K505">
        <v>4.5180000000000003E-3</v>
      </c>
      <c r="L505">
        <v>1</v>
      </c>
    </row>
    <row r="506" spans="11:12" x14ac:dyDescent="0.4">
      <c r="K506">
        <v>9.0340000000000004E-3</v>
      </c>
      <c r="L506">
        <v>1</v>
      </c>
    </row>
    <row r="507" spans="11:12" x14ac:dyDescent="0.4">
      <c r="K507">
        <v>1.3552E-2</v>
      </c>
      <c r="L507">
        <v>1</v>
      </c>
    </row>
    <row r="508" spans="11:12" x14ac:dyDescent="0.4">
      <c r="K508">
        <v>9.0340000000000004E-3</v>
      </c>
      <c r="L508">
        <v>1</v>
      </c>
    </row>
    <row r="509" spans="11:12" x14ac:dyDescent="0.4">
      <c r="K509">
        <v>2.1638000000000001E-2</v>
      </c>
      <c r="L509">
        <v>1</v>
      </c>
    </row>
    <row r="510" spans="11:12" x14ac:dyDescent="0.4">
      <c r="K510">
        <v>4.5180000000000003E-3</v>
      </c>
      <c r="L510">
        <v>1</v>
      </c>
    </row>
    <row r="511" spans="11:12" x14ac:dyDescent="0.4">
      <c r="K511">
        <v>4.5180000000000003E-3</v>
      </c>
      <c r="L511">
        <v>1</v>
      </c>
    </row>
    <row r="512" spans="11:12" x14ac:dyDescent="0.4">
      <c r="K512">
        <v>4.5180000000000003E-3</v>
      </c>
      <c r="L512">
        <v>1</v>
      </c>
    </row>
    <row r="513" spans="11:12" x14ac:dyDescent="0.4">
      <c r="K513">
        <v>4.5180000000000003E-3</v>
      </c>
      <c r="L513">
        <v>1</v>
      </c>
    </row>
    <row r="514" spans="11:12" x14ac:dyDescent="0.4">
      <c r="K514">
        <v>4.5180000000000003E-3</v>
      </c>
      <c r="L514">
        <v>1</v>
      </c>
    </row>
    <row r="515" spans="11:12" x14ac:dyDescent="0.4">
      <c r="K515">
        <v>4.5180000000000003E-3</v>
      </c>
      <c r="L515">
        <v>1</v>
      </c>
    </row>
    <row r="516" spans="11:12" x14ac:dyDescent="0.4">
      <c r="K516">
        <v>4.5180000000000003E-3</v>
      </c>
      <c r="L516">
        <v>1</v>
      </c>
    </row>
    <row r="517" spans="11:12" x14ac:dyDescent="0.4">
      <c r="K517">
        <v>1.3552E-2</v>
      </c>
      <c r="L517">
        <v>1</v>
      </c>
    </row>
    <row r="518" spans="11:12" x14ac:dyDescent="0.4">
      <c r="K518">
        <v>1.7704000000000001E-2</v>
      </c>
      <c r="L518">
        <v>1</v>
      </c>
    </row>
    <row r="519" spans="11:12" x14ac:dyDescent="0.4">
      <c r="K519">
        <v>9.0340000000000004E-3</v>
      </c>
      <c r="L519">
        <v>1</v>
      </c>
    </row>
    <row r="520" spans="11:12" x14ac:dyDescent="0.4">
      <c r="K520">
        <v>9.0340000000000004E-3</v>
      </c>
      <c r="L520">
        <v>1</v>
      </c>
    </row>
    <row r="521" spans="11:12" x14ac:dyDescent="0.4">
      <c r="K521">
        <v>9.0340000000000004E-3</v>
      </c>
      <c r="L521">
        <v>1</v>
      </c>
    </row>
    <row r="522" spans="11:12" x14ac:dyDescent="0.4">
      <c r="K522">
        <v>5.4099999999999999E-3</v>
      </c>
      <c r="L522">
        <v>1</v>
      </c>
    </row>
    <row r="523" spans="11:12" x14ac:dyDescent="0.4">
      <c r="K523">
        <v>4.5180000000000003E-3</v>
      </c>
      <c r="L523">
        <v>1</v>
      </c>
    </row>
    <row r="524" spans="11:12" x14ac:dyDescent="0.4">
      <c r="K524">
        <v>9.0340000000000004E-3</v>
      </c>
      <c r="L524">
        <v>1</v>
      </c>
    </row>
    <row r="525" spans="11:12" x14ac:dyDescent="0.4">
      <c r="K525">
        <v>1.0817999999999999E-2</v>
      </c>
      <c r="L525">
        <v>1</v>
      </c>
    </row>
    <row r="526" spans="11:12" x14ac:dyDescent="0.4">
      <c r="K526">
        <v>5.4099999999999999E-3</v>
      </c>
      <c r="L526">
        <v>1</v>
      </c>
    </row>
    <row r="527" spans="11:12" x14ac:dyDescent="0.4">
      <c r="K527">
        <v>5.4099999999999999E-3</v>
      </c>
      <c r="L527">
        <v>1</v>
      </c>
    </row>
    <row r="528" spans="11:12" x14ac:dyDescent="0.4">
      <c r="K528">
        <v>1.0817999999999999E-2</v>
      </c>
      <c r="L528">
        <v>1</v>
      </c>
    </row>
    <row r="529" spans="11:12" x14ac:dyDescent="0.4">
      <c r="K529">
        <v>9.0340000000000004E-3</v>
      </c>
      <c r="L529">
        <v>1</v>
      </c>
    </row>
    <row r="530" spans="11:12" x14ac:dyDescent="0.4">
      <c r="K530">
        <v>5.4099999999999999E-3</v>
      </c>
      <c r="L530">
        <v>1</v>
      </c>
    </row>
    <row r="531" spans="11:12" x14ac:dyDescent="0.4">
      <c r="K531">
        <v>5.4099999999999999E-3</v>
      </c>
      <c r="L531">
        <v>1</v>
      </c>
    </row>
    <row r="532" spans="11:12" x14ac:dyDescent="0.4">
      <c r="K532">
        <v>4.5180000000000003E-3</v>
      </c>
      <c r="L532">
        <v>1</v>
      </c>
    </row>
    <row r="533" spans="11:12" x14ac:dyDescent="0.4">
      <c r="K533">
        <v>5.4099999999999999E-3</v>
      </c>
      <c r="L533">
        <v>1</v>
      </c>
    </row>
    <row r="534" spans="11:12" x14ac:dyDescent="0.4">
      <c r="K534">
        <v>4.5180000000000003E-3</v>
      </c>
      <c r="L534">
        <v>1</v>
      </c>
    </row>
    <row r="535" spans="11:12" x14ac:dyDescent="0.4">
      <c r="K535">
        <v>2.0379999999999999E-2</v>
      </c>
      <c r="L535">
        <v>1</v>
      </c>
    </row>
    <row r="536" spans="11:12" x14ac:dyDescent="0.4">
      <c r="K536">
        <v>4.5180000000000003E-3</v>
      </c>
      <c r="L536">
        <v>1</v>
      </c>
    </row>
    <row r="537" spans="11:12" x14ac:dyDescent="0.4">
      <c r="K537">
        <v>4.5180000000000003E-3</v>
      </c>
      <c r="L537">
        <v>1</v>
      </c>
    </row>
    <row r="538" spans="11:12" x14ac:dyDescent="0.4">
      <c r="K538">
        <v>4.5180000000000003E-3</v>
      </c>
      <c r="L538">
        <v>1</v>
      </c>
    </row>
    <row r="539" spans="11:12" x14ac:dyDescent="0.4">
      <c r="K539">
        <v>2.7046000000000001E-2</v>
      </c>
      <c r="L539">
        <v>1</v>
      </c>
    </row>
    <row r="540" spans="11:12" x14ac:dyDescent="0.4">
      <c r="K540">
        <v>5.4099999999999999E-3</v>
      </c>
      <c r="L540">
        <v>1</v>
      </c>
    </row>
    <row r="541" spans="11:12" x14ac:dyDescent="0.4">
      <c r="K541">
        <v>4.5180000000000003E-3</v>
      </c>
      <c r="L541">
        <v>1</v>
      </c>
    </row>
    <row r="542" spans="11:12" x14ac:dyDescent="0.4">
      <c r="K542">
        <v>4.5180000000000003E-3</v>
      </c>
      <c r="L542">
        <v>1</v>
      </c>
    </row>
    <row r="543" spans="11:12" x14ac:dyDescent="0.4">
      <c r="K543">
        <v>4.5180000000000003E-3</v>
      </c>
      <c r="L543">
        <v>1</v>
      </c>
    </row>
    <row r="544" spans="11:12" x14ac:dyDescent="0.4">
      <c r="K544">
        <v>4.5180000000000003E-3</v>
      </c>
      <c r="L544">
        <v>1</v>
      </c>
    </row>
    <row r="545" spans="11:12" x14ac:dyDescent="0.4">
      <c r="K545">
        <v>4.5180000000000003E-3</v>
      </c>
      <c r="L545">
        <v>1</v>
      </c>
    </row>
    <row r="546" spans="11:12" x14ac:dyDescent="0.4">
      <c r="K546">
        <v>1.8069999999999999E-2</v>
      </c>
      <c r="L546">
        <v>1</v>
      </c>
    </row>
    <row r="547" spans="11:12" x14ac:dyDescent="0.4">
      <c r="K547">
        <v>1.7399999999999999E-2</v>
      </c>
      <c r="L547">
        <v>1</v>
      </c>
    </row>
    <row r="548" spans="11:12" x14ac:dyDescent="0.4">
      <c r="K548">
        <v>4.0762E-2</v>
      </c>
      <c r="L548">
        <v>1</v>
      </c>
    </row>
    <row r="549" spans="11:12" x14ac:dyDescent="0.4">
      <c r="K549">
        <v>0.66714799999999996</v>
      </c>
      <c r="L549">
        <v>1</v>
      </c>
    </row>
    <row r="550" spans="11:12" x14ac:dyDescent="0.4">
      <c r="K550">
        <v>1.7399999999999999E-2</v>
      </c>
      <c r="L550">
        <v>1</v>
      </c>
    </row>
    <row r="551" spans="11:12" x14ac:dyDescent="0.4">
      <c r="K551">
        <v>14.45636</v>
      </c>
      <c r="L551">
        <v>1</v>
      </c>
    </row>
    <row r="552" spans="11:12" x14ac:dyDescent="0.4">
      <c r="K552">
        <v>7.4413999999999994E-2</v>
      </c>
      <c r="L552">
        <v>1</v>
      </c>
    </row>
    <row r="553" spans="11:12" x14ac:dyDescent="0.4">
      <c r="K553">
        <v>2.4289999999999999E-2</v>
      </c>
      <c r="L553">
        <v>1</v>
      </c>
    </row>
    <row r="554" spans="11:12" x14ac:dyDescent="0.4">
      <c r="K554">
        <v>6.3114000000000003E-2</v>
      </c>
      <c r="L554">
        <v>1</v>
      </c>
    </row>
    <row r="555" spans="11:12" x14ac:dyDescent="0.4">
      <c r="K555">
        <v>0.18440799999999999</v>
      </c>
      <c r="L555">
        <v>1</v>
      </c>
    </row>
    <row r="556" spans="11:12" x14ac:dyDescent="0.4">
      <c r="K556">
        <v>1.789E-2</v>
      </c>
      <c r="L556">
        <v>1</v>
      </c>
    </row>
    <row r="557" spans="11:12" x14ac:dyDescent="0.4">
      <c r="K557">
        <v>3.5667999999999998E-2</v>
      </c>
      <c r="L557">
        <v>1</v>
      </c>
    </row>
    <row r="558" spans="11:12" x14ac:dyDescent="0.4">
      <c r="K558">
        <v>0.19889399999999999</v>
      </c>
      <c r="L558">
        <v>1</v>
      </c>
    </row>
    <row r="559" spans="11:12" x14ac:dyDescent="0.4">
      <c r="K559">
        <v>0.126746</v>
      </c>
      <c r="L559">
        <v>1</v>
      </c>
    </row>
    <row r="560" spans="11:12" x14ac:dyDescent="0.4">
      <c r="K560">
        <v>2.7854E-2</v>
      </c>
      <c r="L560">
        <v>1</v>
      </c>
    </row>
    <row r="561" spans="11:12" x14ac:dyDescent="0.4">
      <c r="K561">
        <v>0.36902800000000002</v>
      </c>
      <c r="L561">
        <v>1</v>
      </c>
    </row>
    <row r="562" spans="11:12" x14ac:dyDescent="0.4">
      <c r="K562">
        <v>0.16899400000000001</v>
      </c>
      <c r="L562">
        <v>1</v>
      </c>
    </row>
    <row r="563" spans="11:12" x14ac:dyDescent="0.4">
      <c r="K563">
        <v>0.85771200000000003</v>
      </c>
      <c r="L563">
        <v>1</v>
      </c>
    </row>
    <row r="564" spans="11:12" x14ac:dyDescent="0.4">
      <c r="K564">
        <v>4.3082000000000002E-2</v>
      </c>
      <c r="L564">
        <v>1</v>
      </c>
    </row>
    <row r="565" spans="11:12" x14ac:dyDescent="0.4">
      <c r="K565">
        <v>0.33799000000000001</v>
      </c>
      <c r="L565">
        <v>1</v>
      </c>
    </row>
    <row r="566" spans="11:12" x14ac:dyDescent="0.4">
      <c r="K566">
        <v>0.87307800000000002</v>
      </c>
      <c r="L566">
        <v>1</v>
      </c>
    </row>
    <row r="567" spans="11:12" x14ac:dyDescent="0.4">
      <c r="K567">
        <v>6.5979999999999997E-2</v>
      </c>
      <c r="L567">
        <v>1</v>
      </c>
    </row>
    <row r="568" spans="11:12" x14ac:dyDescent="0.4">
      <c r="K568">
        <v>0.87307800000000002</v>
      </c>
      <c r="L568">
        <v>1</v>
      </c>
    </row>
    <row r="569" spans="11:12" x14ac:dyDescent="0.4">
      <c r="K569">
        <v>2.4836E-2</v>
      </c>
      <c r="L569">
        <v>1</v>
      </c>
    </row>
    <row r="570" spans="11:12" x14ac:dyDescent="0.4">
      <c r="K570">
        <v>1.789528</v>
      </c>
      <c r="L570">
        <v>1</v>
      </c>
    </row>
    <row r="571" spans="11:12" x14ac:dyDescent="0.4">
      <c r="K571">
        <v>7.1333999999999995E-2</v>
      </c>
      <c r="L571">
        <v>1</v>
      </c>
    </row>
    <row r="572" spans="11:12" x14ac:dyDescent="0.4">
      <c r="K572">
        <v>3.5667999999999998E-2</v>
      </c>
      <c r="L572">
        <v>1</v>
      </c>
    </row>
    <row r="573" spans="11:12" x14ac:dyDescent="0.4">
      <c r="K573">
        <v>2.4836E-2</v>
      </c>
      <c r="L573">
        <v>1</v>
      </c>
    </row>
    <row r="574" spans="11:12" x14ac:dyDescent="0.4">
      <c r="K574">
        <v>2.7854E-2</v>
      </c>
      <c r="L574">
        <v>1</v>
      </c>
    </row>
    <row r="575" spans="11:12" x14ac:dyDescent="0.4">
      <c r="K575">
        <v>6.9641999999999996E-2</v>
      </c>
      <c r="L575">
        <v>1</v>
      </c>
    </row>
    <row r="576" spans="11:12" x14ac:dyDescent="0.4">
      <c r="K576">
        <v>0.15</v>
      </c>
      <c r="L576">
        <v>1</v>
      </c>
    </row>
    <row r="577" spans="11:12" x14ac:dyDescent="0.4">
      <c r="K577">
        <v>0.97460000000000002</v>
      </c>
      <c r="L577">
        <v>1</v>
      </c>
    </row>
    <row r="578" spans="11:12" x14ac:dyDescent="0.4">
      <c r="K578">
        <v>0.10123600000000001</v>
      </c>
      <c r="L578">
        <v>1</v>
      </c>
    </row>
    <row r="579" spans="11:12" x14ac:dyDescent="0.4">
      <c r="K579">
        <v>1.2235579999999999</v>
      </c>
      <c r="L579">
        <v>1</v>
      </c>
    </row>
    <row r="580" spans="11:12" x14ac:dyDescent="0.4">
      <c r="K580">
        <v>0.70658799999999999</v>
      </c>
      <c r="L580">
        <v>1</v>
      </c>
    </row>
    <row r="581" spans="11:12" x14ac:dyDescent="0.4">
      <c r="K581">
        <v>0.113732</v>
      </c>
      <c r="L581">
        <v>1</v>
      </c>
    </row>
    <row r="582" spans="11:12" x14ac:dyDescent="0.4">
      <c r="K582">
        <v>0.61177999999999999</v>
      </c>
      <c r="L582">
        <v>1</v>
      </c>
    </row>
    <row r="583" spans="11:12" x14ac:dyDescent="0.4">
      <c r="K583">
        <v>2.7854E-2</v>
      </c>
      <c r="L583">
        <v>1</v>
      </c>
    </row>
    <row r="584" spans="11:12" x14ac:dyDescent="0.4">
      <c r="K584">
        <v>3.8514E-2</v>
      </c>
      <c r="L584">
        <v>1</v>
      </c>
    </row>
    <row r="585" spans="11:12" x14ac:dyDescent="0.4">
      <c r="K585">
        <v>1.746156</v>
      </c>
      <c r="L585">
        <v>1</v>
      </c>
    </row>
    <row r="586" spans="11:12" x14ac:dyDescent="0.4">
      <c r="K586">
        <v>0.44154399999999999</v>
      </c>
      <c r="L586">
        <v>1</v>
      </c>
    </row>
    <row r="587" spans="11:12" x14ac:dyDescent="0.4">
      <c r="K587">
        <v>1.00404</v>
      </c>
      <c r="L587">
        <v>1</v>
      </c>
    </row>
    <row r="588" spans="11:12" x14ac:dyDescent="0.4">
      <c r="K588">
        <v>2.1826000000000002E-2</v>
      </c>
      <c r="L588">
        <v>1</v>
      </c>
    </row>
    <row r="589" spans="11:12" x14ac:dyDescent="0.4">
      <c r="K589">
        <v>1.00404</v>
      </c>
      <c r="L589">
        <v>1</v>
      </c>
    </row>
    <row r="590" spans="11:12" x14ac:dyDescent="0.4">
      <c r="K590">
        <v>2.1826000000000002E-2</v>
      </c>
      <c r="L590">
        <v>1</v>
      </c>
    </row>
    <row r="591" spans="11:12" x14ac:dyDescent="0.4">
      <c r="K591">
        <v>1.00404</v>
      </c>
      <c r="L591">
        <v>1</v>
      </c>
    </row>
    <row r="592" spans="11:12" x14ac:dyDescent="0.4">
      <c r="K592">
        <v>2.1826000000000002E-2</v>
      </c>
      <c r="L592">
        <v>1</v>
      </c>
    </row>
    <row r="593" spans="11:12" x14ac:dyDescent="0.4">
      <c r="K593">
        <v>1.00404</v>
      </c>
      <c r="L593">
        <v>1</v>
      </c>
    </row>
    <row r="594" spans="11:12" x14ac:dyDescent="0.4">
      <c r="K594">
        <v>2.1826000000000002E-2</v>
      </c>
      <c r="L594">
        <v>1</v>
      </c>
    </row>
    <row r="595" spans="11:12" x14ac:dyDescent="0.4">
      <c r="K595">
        <v>1.00404</v>
      </c>
      <c r="L595">
        <v>1</v>
      </c>
    </row>
    <row r="596" spans="11:12" x14ac:dyDescent="0.4">
      <c r="K596">
        <v>1.00404</v>
      </c>
      <c r="L596">
        <v>1</v>
      </c>
    </row>
    <row r="597" spans="11:12" x14ac:dyDescent="0.4">
      <c r="K597">
        <v>1.00404</v>
      </c>
      <c r="L597">
        <v>1</v>
      </c>
    </row>
    <row r="598" spans="11:12" x14ac:dyDescent="0.4">
      <c r="K598">
        <v>6.7460000000000006E-2</v>
      </c>
      <c r="L598">
        <v>1</v>
      </c>
    </row>
    <row r="599" spans="11:12" x14ac:dyDescent="0.4">
      <c r="K599">
        <v>1.3890199999999999</v>
      </c>
      <c r="L599">
        <v>1</v>
      </c>
    </row>
    <row r="600" spans="11:12" x14ac:dyDescent="0.4">
      <c r="K600">
        <v>1.00404</v>
      </c>
      <c r="L600">
        <v>1</v>
      </c>
    </row>
    <row r="601" spans="11:12" x14ac:dyDescent="0.4">
      <c r="K601">
        <v>1.00404</v>
      </c>
      <c r="L601">
        <v>1</v>
      </c>
    </row>
    <row r="602" spans="11:12" x14ac:dyDescent="0.4">
      <c r="K602">
        <v>1.00404</v>
      </c>
      <c r="L602">
        <v>1</v>
      </c>
    </row>
    <row r="603" spans="11:12" x14ac:dyDescent="0.4">
      <c r="K603">
        <v>2.1826000000000002E-2</v>
      </c>
      <c r="L603">
        <v>1</v>
      </c>
    </row>
    <row r="604" spans="11:12" x14ac:dyDescent="0.4">
      <c r="K604">
        <v>4.15E-3</v>
      </c>
      <c r="L604">
        <v>1</v>
      </c>
    </row>
    <row r="605" spans="11:12" x14ac:dyDescent="0.4">
      <c r="K605">
        <v>0.87307800000000002</v>
      </c>
      <c r="L605">
        <v>1</v>
      </c>
    </row>
    <row r="606" spans="11:12" x14ac:dyDescent="0.4">
      <c r="K606">
        <v>0.66556199999999999</v>
      </c>
      <c r="L606">
        <v>1</v>
      </c>
    </row>
    <row r="607" spans="11:12" x14ac:dyDescent="0.4">
      <c r="K607">
        <v>2.2542E-2</v>
      </c>
      <c r="L607">
        <v>1</v>
      </c>
    </row>
    <row r="608" spans="11:12" x14ac:dyDescent="0.4">
      <c r="K608">
        <v>6.3360000000000003</v>
      </c>
      <c r="L608">
        <v>1</v>
      </c>
    </row>
    <row r="609" spans="11:12" x14ac:dyDescent="0.4">
      <c r="K609">
        <v>0.26400000000000001</v>
      </c>
      <c r="L609">
        <v>1</v>
      </c>
    </row>
    <row r="610" spans="11:12" x14ac:dyDescent="0.4">
      <c r="K610">
        <v>9.0340000000000004E-3</v>
      </c>
      <c r="L610">
        <v>1</v>
      </c>
    </row>
    <row r="611" spans="11:12" x14ac:dyDescent="0.4">
      <c r="K611">
        <v>7.2277999999999995E-2</v>
      </c>
      <c r="L611">
        <v>1</v>
      </c>
    </row>
    <row r="612" spans="11:12" x14ac:dyDescent="0.4">
      <c r="K612">
        <v>5.4099999999999999E-3</v>
      </c>
      <c r="L612">
        <v>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2</vt:i4>
      </vt:variant>
    </vt:vector>
  </HeadingPairs>
  <TitlesOfParts>
    <vt:vector size="9" baseType="lpstr">
      <vt:lpstr>자료 절차</vt:lpstr>
      <vt:lpstr>장입유도탄_저장신뢰도(원본)</vt:lpstr>
      <vt:lpstr>peck 모델 가속계수 산출</vt:lpstr>
      <vt:lpstr>무인수색(임무n무인) n값 총 수식 미완성</vt:lpstr>
      <vt:lpstr>(사용X)무인수색(임무)Ea122</vt:lpstr>
      <vt:lpstr>case 별 가속계수</vt:lpstr>
      <vt:lpstr>참고</vt:lpstr>
      <vt:lpstr>'장입유도탄_저장신뢰도(원본)'!Print_Area</vt:lpstr>
      <vt:lpstr>'장입유도탄_저장신뢰도(원본)'!Print_Titles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KTL</dc:creator>
  <cp:lastModifiedBy>Administrator</cp:lastModifiedBy>
  <dcterms:created xsi:type="dcterms:W3CDTF">2021-07-15T06:01:45Z</dcterms:created>
  <dcterms:modified xsi:type="dcterms:W3CDTF">2024-07-25T00:16:59Z</dcterms:modified>
</cp:coreProperties>
</file>