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k\OneDrive\Desktop\ExcelInClass\25 jan\"/>
    </mc:Choice>
  </mc:AlternateContent>
  <xr:revisionPtr revIDLastSave="0" documentId="13_ncr:1_{4A38F944-A3C8-4F2F-B042-63750D21EAD4}" xr6:coauthVersionLast="47" xr6:coauthVersionMax="47" xr10:uidLastSave="{00000000-0000-0000-0000-000000000000}"/>
  <bookViews>
    <workbookView xWindow="-110" yWindow="-110" windowWidth="19420" windowHeight="11020" activeTab="1" xr2:uid="{C66C0E57-1BC7-48F8-8D5A-243EA761F3AA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2" i="2"/>
  <c r="E16" i="4"/>
  <c r="E17" i="4"/>
  <c r="E18" i="4"/>
  <c r="E19" i="4"/>
  <c r="E20" i="4"/>
  <c r="E21" i="4"/>
  <c r="E15" i="4"/>
  <c r="D16" i="4"/>
  <c r="D17" i="4"/>
  <c r="D18" i="4"/>
  <c r="D19" i="4"/>
  <c r="D20" i="4"/>
  <c r="D21" i="4"/>
  <c r="D15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K6" i="4"/>
  <c r="L6" i="4"/>
  <c r="M6" i="4"/>
  <c r="N6" i="4"/>
  <c r="J6" i="4"/>
  <c r="D5" i="4"/>
  <c r="D6" i="4"/>
  <c r="D7" i="4"/>
  <c r="D8" i="4"/>
  <c r="D9" i="4"/>
  <c r="D10" i="4"/>
  <c r="D4" i="4"/>
  <c r="G2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<sst xmlns="http://schemas.openxmlformats.org/spreadsheetml/2006/main" count="131" uniqueCount="99">
  <si>
    <t>S.No.</t>
  </si>
  <si>
    <t>Name</t>
  </si>
  <si>
    <t>Age</t>
  </si>
  <si>
    <t>CPGA</t>
  </si>
  <si>
    <t>Student Details</t>
  </si>
  <si>
    <t>Sonu kumar</t>
  </si>
  <si>
    <t>Aman</t>
  </si>
  <si>
    <t>Jay</t>
  </si>
  <si>
    <t>Ram</t>
  </si>
  <si>
    <t>Mohan</t>
  </si>
  <si>
    <t>Shyam</t>
  </si>
  <si>
    <t>Sohan</t>
  </si>
  <si>
    <t>Order ID</t>
  </si>
  <si>
    <t>Product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</si>
  <si>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</si>
  <si>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</si>
  <si>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</si>
  <si>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</si>
  <si>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</si>
  <si>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</si>
  <si>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</si>
  <si>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</si>
  <si>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</si>
  <si>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</si>
  <si>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</si>
  <si>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</si>
  <si>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</t>
  </si>
  <si>
    <t>mon</t>
  </si>
  <si>
    <t>tue</t>
  </si>
  <si>
    <t>wed</t>
  </si>
  <si>
    <t>thu</t>
  </si>
  <si>
    <t>fri</t>
  </si>
  <si>
    <t>sat</t>
  </si>
  <si>
    <t>Tuesday</t>
  </si>
  <si>
    <t>Wednesday</t>
  </si>
  <si>
    <t>Thursday</t>
  </si>
  <si>
    <t>Friday</t>
  </si>
  <si>
    <t>Saturday</t>
  </si>
  <si>
    <t>Sunday</t>
  </si>
  <si>
    <t>Monday</t>
  </si>
  <si>
    <t>A1</t>
  </si>
  <si>
    <t>A12</t>
  </si>
  <si>
    <t>PID</t>
  </si>
  <si>
    <t>Cost Price</t>
  </si>
  <si>
    <t>Selling Price</t>
  </si>
  <si>
    <t>AAA101B1</t>
  </si>
  <si>
    <t>AAA101B2</t>
  </si>
  <si>
    <t>AAA101B3</t>
  </si>
  <si>
    <t>AAA101B4</t>
  </si>
  <si>
    <t>AAA101B5</t>
  </si>
  <si>
    <t>AAA101B6</t>
  </si>
  <si>
    <t>AAA101B7</t>
  </si>
  <si>
    <t>AAA101B8</t>
  </si>
  <si>
    <t>AAA101B9</t>
  </si>
  <si>
    <t>AAA101B10</t>
  </si>
  <si>
    <t>Curler</t>
  </si>
  <si>
    <t>Kettel</t>
  </si>
  <si>
    <t>Bottle</t>
  </si>
  <si>
    <t>Laptop Bag</t>
  </si>
  <si>
    <t>Kettle</t>
  </si>
  <si>
    <t>Iron</t>
  </si>
  <si>
    <t>Profit</t>
  </si>
  <si>
    <t>Profit%</t>
  </si>
  <si>
    <t>Updated Profit</t>
  </si>
  <si>
    <t>Marks</t>
  </si>
  <si>
    <t>PERCENTAGE</t>
  </si>
  <si>
    <t>Jaya</t>
  </si>
  <si>
    <t>Saaket</t>
  </si>
  <si>
    <t>Vishal</t>
  </si>
  <si>
    <t>Piyush</t>
  </si>
  <si>
    <t>Monika</t>
  </si>
  <si>
    <t>Satyam</t>
  </si>
  <si>
    <t>Seemansh</t>
  </si>
  <si>
    <t>MAX</t>
  </si>
  <si>
    <t>Multiplication Table</t>
  </si>
  <si>
    <t>Column Heders</t>
  </si>
  <si>
    <t>Multip</t>
  </si>
  <si>
    <t>Zone</t>
  </si>
  <si>
    <t>Unit</t>
  </si>
  <si>
    <t>Price</t>
  </si>
  <si>
    <t>Total</t>
  </si>
  <si>
    <t>Comission</t>
  </si>
  <si>
    <t>East</t>
  </si>
  <si>
    <t>Central</t>
  </si>
  <si>
    <t>West</t>
  </si>
  <si>
    <t xml:space="preserve">Rateof comission </t>
  </si>
  <si>
    <t>A23</t>
  </si>
  <si>
    <t>A34</t>
  </si>
  <si>
    <t>A45</t>
  </si>
  <si>
    <t>A56</t>
  </si>
  <si>
    <t>A67</t>
  </si>
  <si>
    <t>A78</t>
  </si>
  <si>
    <t>A89</t>
  </si>
  <si>
    <t>A100</t>
  </si>
  <si>
    <t>A111</t>
  </si>
  <si>
    <t>A122</t>
  </si>
  <si>
    <t>Order Date Time</t>
  </si>
  <si>
    <t>Fraction</t>
  </si>
  <si>
    <t>scientific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</si>
</sst>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0.000"/>
    <numFmt numFmtId="166" formatCode="_-[$$-409]* #,##0.00_ ;_-[$$-409]* \-#,##0.00\ ;_-[$$-409]* &quot;-&quot;??_ ;_-@_ 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u/>
      <sz val="8.5"/>
      <color rgb="FFC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/>
      <top/>
      <bottom style="thin">
        <color theme="1" tint="4.9989318521683403E-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0" fillId="0" borderId="0" xfId="0" applyNumberFormat="1"/>
    <xf numFmtId="165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4" xfId="0" applyBorder="1"/>
    <xf numFmtId="0" fontId="0" fillId="0" borderId="2" xfId="0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2" xfId="0" applyNumberFormat="1" applyBorder="1"/>
    <xf numFmtId="10" fontId="0" fillId="0" borderId="2" xfId="0" applyNumberFormat="1" applyBorder="1"/>
    <xf numFmtId="10" fontId="0" fillId="0" borderId="2" xfId="0" applyNumberFormat="1" applyBorder="1" applyAlignment="1">
      <alignment horizontal="center" wrapText="1"/>
    </xf>
    <xf numFmtId="9" fontId="0" fillId="0" borderId="0" xfId="0" applyNumberFormat="1"/>
    <xf numFmtId="0" fontId="2" fillId="4" borderId="2" xfId="0" applyFont="1" applyFill="1" applyBorder="1"/>
    <xf numFmtId="0" fontId="0" fillId="3" borderId="2" xfId="0" applyFill="1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9" fontId="0" fillId="0" borderId="2" xfId="0" applyNumberFormat="1" applyBorder="1"/>
    <xf numFmtId="167" fontId="0" fillId="0" borderId="0" xfId="0" applyNumberFormat="1"/>
    <xf numFmtId="12" fontId="0" fillId="0" borderId="0" xfId="0" applyNumberFormat="1"/>
    <xf numFmtId="11" fontId="0" fillId="0" borderId="0" xfId="0" applyNumberFormat="1"/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BB05-45CA-4BD1-ADBC-2D3FB82BA043}">
  <dimension ref="A1:O25"/>
  <sheetViews>
    <sheetView topLeftCell="B2" zoomScale="109" workbookViewId="0">
      <selection activeCell="O15" sqref="O15"/>
    </sheetView>
  </sheetViews>
  <sheetFormatPr defaultRowHeight="14.5" x14ac:dyDescent="0.35"/>
  <cols>
    <col min="1" max="1" width="14.54296875" customWidth="1"/>
    <col min="2" max="2" width="12.54296875" customWidth="1"/>
    <col min="3" max="3" width="11.6328125" customWidth="1"/>
    <col min="4" max="4" width="12.453125" customWidth="1"/>
    <col min="14" max="14" width="10.6328125" customWidth="1"/>
  </cols>
  <sheetData>
    <row r="1" spans="1:15" x14ac:dyDescent="0.35">
      <c r="A1" s="29" t="s">
        <v>4</v>
      </c>
      <c r="B1" s="29"/>
      <c r="C1" s="29"/>
      <c r="D1" s="29"/>
      <c r="E1" s="2"/>
    </row>
    <row r="2" spans="1:15" x14ac:dyDescent="0.35">
      <c r="A2" s="3" t="s">
        <v>0</v>
      </c>
      <c r="B2" s="3" t="s">
        <v>1</v>
      </c>
      <c r="C2" s="3" t="s">
        <v>2</v>
      </c>
      <c r="D2" s="3" t="s">
        <v>3</v>
      </c>
      <c r="E2" s="2"/>
      <c r="H2">
        <v>1</v>
      </c>
      <c r="I2">
        <v>11</v>
      </c>
      <c r="J2">
        <v>1001</v>
      </c>
      <c r="K2">
        <v>5.5</v>
      </c>
      <c r="L2" t="s">
        <v>14</v>
      </c>
      <c r="M2" t="s">
        <v>26</v>
      </c>
      <c r="N2" t="s">
        <v>33</v>
      </c>
      <c r="O2" t="s">
        <v>40</v>
      </c>
    </row>
    <row r="3" spans="1:15" x14ac:dyDescent="0.35">
      <c r="A3" s="3">
        <v>12217879</v>
      </c>
      <c r="B3" s="3" t="s">
        <v>5</v>
      </c>
      <c r="C3" s="3">
        <v>19</v>
      </c>
      <c r="D3" s="6">
        <v>8.01</v>
      </c>
      <c r="E3" s="2"/>
      <c r="H3">
        <v>2</v>
      </c>
      <c r="I3">
        <v>12</v>
      </c>
      <c r="J3">
        <v>1011</v>
      </c>
      <c r="K3">
        <v>9</v>
      </c>
      <c r="L3" t="s">
        <v>15</v>
      </c>
      <c r="M3" t="s">
        <v>27</v>
      </c>
      <c r="N3" t="s">
        <v>34</v>
      </c>
      <c r="O3" t="s">
        <v>41</v>
      </c>
    </row>
    <row r="4" spans="1:15" x14ac:dyDescent="0.35">
      <c r="A4" s="3">
        <v>12217880</v>
      </c>
      <c r="B4" s="3" t="s">
        <v>6</v>
      </c>
      <c r="C4" s="3">
        <v>20</v>
      </c>
      <c r="D4" s="3">
        <v>8.0120000000000005</v>
      </c>
      <c r="E4" s="2"/>
      <c r="H4">
        <v>3</v>
      </c>
      <c r="I4">
        <v>13</v>
      </c>
      <c r="J4">
        <v>1021</v>
      </c>
      <c r="K4">
        <v>12.5</v>
      </c>
      <c r="L4" t="s">
        <v>16</v>
      </c>
      <c r="M4" t="s">
        <v>28</v>
      </c>
      <c r="N4" t="s">
        <v>35</v>
      </c>
      <c r="O4" t="s">
        <v>86</v>
      </c>
    </row>
    <row r="5" spans="1:15" x14ac:dyDescent="0.35">
      <c r="A5" s="3">
        <v>12217881</v>
      </c>
      <c r="B5" s="3" t="s">
        <v>7</v>
      </c>
      <c r="C5" s="3">
        <v>21</v>
      </c>
      <c r="D5" s="4">
        <v>8.0139999999999993</v>
      </c>
      <c r="E5" s="2"/>
      <c r="H5">
        <v>4</v>
      </c>
      <c r="I5">
        <v>14</v>
      </c>
      <c r="J5">
        <v>1031</v>
      </c>
      <c r="K5">
        <v>16</v>
      </c>
      <c r="L5" t="s">
        <v>17</v>
      </c>
      <c r="M5" t="s">
        <v>29</v>
      </c>
      <c r="N5" t="s">
        <v>36</v>
      </c>
      <c r="O5" t="s">
        <v>87</v>
      </c>
    </row>
    <row r="6" spans="1:15" x14ac:dyDescent="0.35">
      <c r="A6" s="3">
        <v>12217882</v>
      </c>
      <c r="B6" s="3" t="s">
        <v>8</v>
      </c>
      <c r="C6" s="3">
        <v>22</v>
      </c>
      <c r="D6" s="3">
        <v>8.016</v>
      </c>
      <c r="E6" s="2"/>
      <c r="H6">
        <v>5</v>
      </c>
      <c r="I6">
        <v>15</v>
      </c>
      <c r="J6">
        <v>1041</v>
      </c>
      <c r="K6">
        <v>19.5</v>
      </c>
      <c r="L6" t="s">
        <v>18</v>
      </c>
      <c r="M6" t="s">
        <v>30</v>
      </c>
      <c r="N6" t="s">
        <v>37</v>
      </c>
      <c r="O6" t="s">
        <v>88</v>
      </c>
    </row>
    <row r="7" spans="1:15" x14ac:dyDescent="0.35">
      <c r="A7" s="3">
        <v>12217883</v>
      </c>
      <c r="B7" s="3" t="s">
        <v>9</v>
      </c>
      <c r="C7" s="3">
        <v>23</v>
      </c>
      <c r="D7" s="4">
        <v>8.0180000000000007</v>
      </c>
      <c r="E7" s="2"/>
      <c r="H7">
        <v>6</v>
      </c>
      <c r="I7">
        <v>16</v>
      </c>
      <c r="J7">
        <v>1051</v>
      </c>
      <c r="K7">
        <v>23</v>
      </c>
      <c r="L7" t="s">
        <v>19</v>
      </c>
      <c r="M7" t="s">
        <v>31</v>
      </c>
      <c r="N7" t="s">
        <v>38</v>
      </c>
      <c r="O7" t="s">
        <v>89</v>
      </c>
    </row>
    <row r="8" spans="1:15" x14ac:dyDescent="0.35">
      <c r="A8" s="3">
        <v>12217884</v>
      </c>
      <c r="B8" s="3" t="s">
        <v>10</v>
      </c>
      <c r="C8" s="3">
        <v>24</v>
      </c>
      <c r="D8" s="3">
        <v>8.02</v>
      </c>
      <c r="E8" s="2"/>
      <c r="H8">
        <v>7</v>
      </c>
      <c r="I8">
        <v>17</v>
      </c>
      <c r="J8">
        <v>1061</v>
      </c>
      <c r="K8">
        <v>26.5</v>
      </c>
      <c r="L8" t="s">
        <v>20</v>
      </c>
      <c r="M8" t="s">
        <v>32</v>
      </c>
      <c r="N8" t="s">
        <v>39</v>
      </c>
      <c r="O8" t="s">
        <v>90</v>
      </c>
    </row>
    <row r="9" spans="1:15" x14ac:dyDescent="0.35">
      <c r="A9" s="3">
        <v>12217885</v>
      </c>
      <c r="B9" s="3" t="s">
        <v>11</v>
      </c>
      <c r="C9" s="3">
        <v>25</v>
      </c>
      <c r="D9" s="4">
        <v>8.0220000000000002</v>
      </c>
      <c r="E9" s="2"/>
      <c r="H9">
        <v>8</v>
      </c>
      <c r="I9">
        <v>18</v>
      </c>
      <c r="J9">
        <v>1071</v>
      </c>
      <c r="K9">
        <v>30</v>
      </c>
      <c r="L9" t="s">
        <v>21</v>
      </c>
      <c r="M9" t="s">
        <v>26</v>
      </c>
      <c r="N9" t="s">
        <v>33</v>
      </c>
      <c r="O9" t="s">
        <v>91</v>
      </c>
    </row>
    <row r="10" spans="1:15" x14ac:dyDescent="0.35">
      <c r="A10" s="3">
        <v>12217886</v>
      </c>
      <c r="B10" s="3" t="s">
        <v>5</v>
      </c>
      <c r="C10" s="3">
        <v>26</v>
      </c>
      <c r="D10" s="3">
        <v>8.0239999999999991</v>
      </c>
      <c r="E10" s="2"/>
      <c r="F10" s="5"/>
      <c r="H10">
        <v>9</v>
      </c>
      <c r="I10">
        <v>19</v>
      </c>
      <c r="J10">
        <v>1081</v>
      </c>
      <c r="K10">
        <v>33.5</v>
      </c>
      <c r="L10" t="s">
        <v>22</v>
      </c>
      <c r="M10" t="s">
        <v>27</v>
      </c>
      <c r="N10" t="s">
        <v>34</v>
      </c>
      <c r="O10" t="s">
        <v>92</v>
      </c>
    </row>
    <row r="11" spans="1:15" x14ac:dyDescent="0.35">
      <c r="A11" s="3">
        <v>12217887</v>
      </c>
      <c r="B11" s="3" t="s">
        <v>6</v>
      </c>
      <c r="C11" s="3">
        <v>27</v>
      </c>
      <c r="D11" s="4">
        <v>8.0260000000000105</v>
      </c>
      <c r="E11" s="2"/>
      <c r="H11">
        <v>10</v>
      </c>
      <c r="I11">
        <v>20</v>
      </c>
      <c r="J11">
        <v>1091</v>
      </c>
      <c r="K11">
        <v>37</v>
      </c>
      <c r="L11" t="s">
        <v>23</v>
      </c>
      <c r="M11" t="s">
        <v>28</v>
      </c>
      <c r="N11" t="s">
        <v>35</v>
      </c>
      <c r="O11" t="s">
        <v>93</v>
      </c>
    </row>
    <row r="12" spans="1:15" x14ac:dyDescent="0.35">
      <c r="A12" s="3">
        <v>12217888</v>
      </c>
      <c r="B12" s="3" t="s">
        <v>7</v>
      </c>
      <c r="C12" s="3">
        <v>28</v>
      </c>
      <c r="D12" s="3">
        <v>8.0280000000000094</v>
      </c>
      <c r="E12" s="2"/>
      <c r="H12">
        <v>11</v>
      </c>
      <c r="I12">
        <v>21</v>
      </c>
      <c r="J12">
        <v>1101</v>
      </c>
      <c r="K12">
        <v>40.5</v>
      </c>
      <c r="L12" t="s">
        <v>24</v>
      </c>
      <c r="M12" t="s">
        <v>29</v>
      </c>
      <c r="N12" t="s">
        <v>36</v>
      </c>
      <c r="O12" t="s">
        <v>94</v>
      </c>
    </row>
    <row r="13" spans="1:15" x14ac:dyDescent="0.35">
      <c r="A13" s="3">
        <v>12217889</v>
      </c>
      <c r="B13" s="3" t="s">
        <v>8</v>
      </c>
      <c r="C13" s="3">
        <v>29</v>
      </c>
      <c r="D13" s="4">
        <v>8.03000000000001</v>
      </c>
      <c r="E13" s="2"/>
      <c r="H13">
        <v>12</v>
      </c>
      <c r="I13">
        <v>22</v>
      </c>
      <c r="J13">
        <v>1111</v>
      </c>
      <c r="K13">
        <v>44</v>
      </c>
      <c r="L13" t="s">
        <v>25</v>
      </c>
      <c r="M13" t="s">
        <v>30</v>
      </c>
      <c r="N13" t="s">
        <v>37</v>
      </c>
      <c r="O13" t="s">
        <v>95</v>
      </c>
    </row>
    <row r="14" spans="1:15" x14ac:dyDescent="0.35">
      <c r="A14" s="3">
        <v>12217890</v>
      </c>
      <c r="B14" s="3" t="s">
        <v>9</v>
      </c>
      <c r="C14" s="3">
        <v>30</v>
      </c>
      <c r="D14" s="3">
        <v>8.0320000000000107</v>
      </c>
      <c r="E14" s="2"/>
    </row>
    <row r="15" spans="1:15" x14ac:dyDescent="0.35">
      <c r="A15" s="3">
        <v>12217891</v>
      </c>
      <c r="B15" s="3" t="s">
        <v>10</v>
      </c>
      <c r="C15" s="3">
        <v>31</v>
      </c>
      <c r="D15" s="4">
        <v>8.0340000000000096</v>
      </c>
      <c r="E15" s="2"/>
    </row>
    <row r="16" spans="1:15" x14ac:dyDescent="0.35">
      <c r="A16" s="3">
        <v>12217892</v>
      </c>
      <c r="B16" s="3" t="s">
        <v>11</v>
      </c>
      <c r="C16" s="3">
        <v>32</v>
      </c>
      <c r="D16" s="3">
        <v>8.0360000000000102</v>
      </c>
      <c r="E16" s="2"/>
    </row>
    <row r="17" spans="1:5" x14ac:dyDescent="0.35">
      <c r="A17" s="3">
        <v>12217893</v>
      </c>
      <c r="B17" s="3" t="s">
        <v>5</v>
      </c>
      <c r="C17" s="3">
        <v>33</v>
      </c>
      <c r="D17" s="4">
        <v>8.0380000000000091</v>
      </c>
      <c r="E17" s="2"/>
    </row>
    <row r="18" spans="1:5" x14ac:dyDescent="0.35">
      <c r="A18" s="3">
        <v>12217894</v>
      </c>
      <c r="B18" s="3" t="s">
        <v>6</v>
      </c>
      <c r="C18" s="3">
        <v>34</v>
      </c>
      <c r="D18" s="3">
        <v>8.0400000000000098</v>
      </c>
      <c r="E18" s="2"/>
    </row>
    <row r="19" spans="1:5" x14ac:dyDescent="0.35">
      <c r="A19" s="3">
        <v>12217895</v>
      </c>
      <c r="B19" s="3" t="s">
        <v>7</v>
      </c>
      <c r="C19" s="3">
        <v>35</v>
      </c>
      <c r="D19" s="4">
        <v>8.0420000000000105</v>
      </c>
      <c r="E19" s="2"/>
    </row>
    <row r="20" spans="1:5" x14ac:dyDescent="0.35">
      <c r="A20" s="3">
        <v>12217896</v>
      </c>
      <c r="B20" s="3" t="s">
        <v>8</v>
      </c>
      <c r="C20" s="3">
        <v>36</v>
      </c>
      <c r="D20" s="3">
        <v>8.0440000000000094</v>
      </c>
      <c r="E20" s="2"/>
    </row>
    <row r="21" spans="1:5" x14ac:dyDescent="0.35">
      <c r="A21" s="3">
        <v>12217897</v>
      </c>
      <c r="B21" s="3" t="s">
        <v>9</v>
      </c>
      <c r="C21" s="3">
        <v>37</v>
      </c>
      <c r="D21" s="4">
        <v>8.04600000000001</v>
      </c>
      <c r="E21" s="2"/>
    </row>
    <row r="22" spans="1:5" x14ac:dyDescent="0.35">
      <c r="A22" s="1"/>
      <c r="B22" s="1"/>
      <c r="C22" s="1"/>
      <c r="D22" s="1"/>
    </row>
    <row r="23" spans="1:5" x14ac:dyDescent="0.35">
      <c r="A23" s="1"/>
      <c r="B23" s="1"/>
      <c r="C23" s="1"/>
      <c r="D23" s="1"/>
    </row>
    <row r="24" spans="1:5" x14ac:dyDescent="0.35">
      <c r="A24" s="1"/>
      <c r="B24" s="1"/>
      <c r="C24" s="1"/>
      <c r="D24" s="1"/>
    </row>
    <row r="25" spans="1:5" x14ac:dyDescent="0.35">
      <c r="A25" s="1"/>
      <c r="B25" s="1"/>
      <c r="C25" s="1"/>
      <c r="D25" s="1"/>
    </row>
  </sheetData>
  <mergeCells count="1">
    <mergeCell ref="A1:D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2AEE-33B3-49D3-B7B0-96C84920208E}">
  <dimension ref="A1:K12"/>
  <sheetViews>
    <sheetView tabSelected="1" zoomScale="140" zoomScaleNormal="140" workbookViewId="0">
      <selection activeCell="K8" sqref="K8"/>
    </sheetView>
  </sheetViews>
  <sheetFormatPr defaultRowHeight="14.5" x14ac:dyDescent="0.35"/>
  <cols>
    <col min="1" max="1" width="11" style="12" customWidth="1"/>
    <col min="2" max="2" width="10" customWidth="1"/>
    <col min="4" max="4" width="10" bestFit="1" customWidth="1"/>
    <col min="5" max="5" width="10.81640625" customWidth="1"/>
    <col min="6" max="6" width="10.08984375" bestFit="1" customWidth="1"/>
    <col min="7" max="7" width="11.26953125" customWidth="1"/>
    <col min="8" max="8" width="11.6328125" style="14" bestFit="1" customWidth="1"/>
  </cols>
  <sheetData>
    <row r="1" spans="1:11" s="9" customFormat="1" ht="27.5" customHeight="1" x14ac:dyDescent="0.35">
      <c r="A1" s="7" t="s">
        <v>12</v>
      </c>
      <c r="B1" s="7" t="s">
        <v>13</v>
      </c>
      <c r="C1" s="7" t="s">
        <v>42</v>
      </c>
      <c r="D1" s="7" t="s">
        <v>43</v>
      </c>
      <c r="E1" s="7" t="s">
        <v>44</v>
      </c>
      <c r="F1" s="7" t="s">
        <v>61</v>
      </c>
      <c r="G1" s="7" t="s">
        <v>62</v>
      </c>
      <c r="H1" s="7" t="s">
        <v>63</v>
      </c>
    </row>
    <row r="2" spans="1:11" x14ac:dyDescent="0.35">
      <c r="A2" s="15" t="s">
        <v>45</v>
      </c>
      <c r="B2" s="15" t="s">
        <v>60</v>
      </c>
      <c r="C2" s="15">
        <v>1001</v>
      </c>
      <c r="D2" s="16">
        <v>1099.99</v>
      </c>
      <c r="E2" s="16">
        <v>1599.99</v>
      </c>
      <c r="F2" s="17">
        <f>(E2-D2)</f>
        <v>500</v>
      </c>
      <c r="G2" s="18">
        <f>((F2/D2))</f>
        <v>0.45454958681442559</v>
      </c>
      <c r="H2" s="19">
        <f>G2-$K$6</f>
        <v>0.35454958681442561</v>
      </c>
    </row>
    <row r="3" spans="1:11" x14ac:dyDescent="0.35">
      <c r="A3" s="15" t="s">
        <v>46</v>
      </c>
      <c r="B3" s="15" t="s">
        <v>55</v>
      </c>
      <c r="C3" s="15">
        <v>1002</v>
      </c>
      <c r="D3" s="16">
        <v>2199</v>
      </c>
      <c r="E3" s="16">
        <v>2099</v>
      </c>
      <c r="F3" s="17">
        <f t="shared" ref="F3:F11" si="0">(E3-D3)</f>
        <v>-100</v>
      </c>
      <c r="G3" s="18">
        <f t="shared" ref="G3:G11" si="1">((F3/D3))</f>
        <v>-4.5475216007276033E-2</v>
      </c>
      <c r="H3" s="19">
        <f t="shared" ref="H3:H11" si="2">G3-$K$6</f>
        <v>-0.14547521600727603</v>
      </c>
    </row>
    <row r="4" spans="1:11" x14ac:dyDescent="0.35">
      <c r="A4" s="15" t="s">
        <v>47</v>
      </c>
      <c r="B4" s="15" t="s">
        <v>56</v>
      </c>
      <c r="C4" s="15">
        <v>1003</v>
      </c>
      <c r="D4" s="16">
        <v>999.09499000000005</v>
      </c>
      <c r="E4" s="16">
        <v>1099.99</v>
      </c>
      <c r="F4" s="17">
        <f t="shared" si="0"/>
        <v>100.89500999999996</v>
      </c>
      <c r="G4" s="18">
        <f t="shared" si="1"/>
        <v>0.10098640370521721</v>
      </c>
      <c r="H4" s="19">
        <f t="shared" si="2"/>
        <v>9.8640370521720089E-4</v>
      </c>
    </row>
    <row r="5" spans="1:11" x14ac:dyDescent="0.35">
      <c r="A5" s="15" t="s">
        <v>48</v>
      </c>
      <c r="B5" s="15" t="s">
        <v>57</v>
      </c>
      <c r="C5" s="15">
        <v>1004</v>
      </c>
      <c r="D5" s="16">
        <v>499</v>
      </c>
      <c r="E5" s="16">
        <v>599.5</v>
      </c>
      <c r="F5" s="17">
        <f t="shared" si="0"/>
        <v>100.5</v>
      </c>
      <c r="G5" s="18">
        <f t="shared" si="1"/>
        <v>0.20140280561122245</v>
      </c>
      <c r="H5" s="19">
        <f t="shared" si="2"/>
        <v>0.10140280561122245</v>
      </c>
    </row>
    <row r="6" spans="1:11" x14ac:dyDescent="0.35">
      <c r="A6" s="15" t="s">
        <v>49</v>
      </c>
      <c r="B6" s="15" t="s">
        <v>58</v>
      </c>
      <c r="C6" s="15">
        <v>1005</v>
      </c>
      <c r="D6" s="16">
        <v>599</v>
      </c>
      <c r="E6" s="16">
        <v>999</v>
      </c>
      <c r="F6" s="17">
        <f t="shared" si="0"/>
        <v>400</v>
      </c>
      <c r="G6" s="18">
        <f t="shared" si="1"/>
        <v>0.667779632721202</v>
      </c>
      <c r="H6" s="19">
        <f t="shared" si="2"/>
        <v>0.56777963272120202</v>
      </c>
      <c r="K6" s="20">
        <v>0.1</v>
      </c>
    </row>
    <row r="7" spans="1:11" x14ac:dyDescent="0.35">
      <c r="A7" s="15" t="s">
        <v>50</v>
      </c>
      <c r="B7" s="15" t="s">
        <v>59</v>
      </c>
      <c r="C7" s="15">
        <v>1006</v>
      </c>
      <c r="D7" s="16">
        <v>1499</v>
      </c>
      <c r="E7" s="16">
        <v>1599</v>
      </c>
      <c r="F7" s="17">
        <f t="shared" si="0"/>
        <v>100</v>
      </c>
      <c r="G7" s="18">
        <f t="shared" si="1"/>
        <v>6.6711140760507007E-2</v>
      </c>
      <c r="H7" s="19">
        <f t="shared" si="2"/>
        <v>-3.3288859239492999E-2</v>
      </c>
    </row>
    <row r="8" spans="1:11" x14ac:dyDescent="0.35">
      <c r="A8" s="15" t="s">
        <v>51</v>
      </c>
      <c r="B8" s="15" t="s">
        <v>55</v>
      </c>
      <c r="C8" s="15">
        <v>1007</v>
      </c>
      <c r="D8" s="16">
        <v>1599.99</v>
      </c>
      <c r="E8" s="16">
        <v>2000</v>
      </c>
      <c r="F8" s="17">
        <f t="shared" si="0"/>
        <v>400.01</v>
      </c>
      <c r="G8" s="18">
        <f t="shared" si="1"/>
        <v>0.25000781254882842</v>
      </c>
      <c r="H8" s="19">
        <f t="shared" si="2"/>
        <v>0.15000781254882842</v>
      </c>
    </row>
    <row r="9" spans="1:11" x14ac:dyDescent="0.35">
      <c r="A9" s="15" t="s">
        <v>52</v>
      </c>
      <c r="B9" s="15" t="s">
        <v>60</v>
      </c>
      <c r="C9" s="15">
        <v>1008</v>
      </c>
      <c r="D9" s="16">
        <v>1089.9000000000001</v>
      </c>
      <c r="E9" s="16">
        <v>2100</v>
      </c>
      <c r="F9" s="17">
        <f t="shared" si="0"/>
        <v>1010.0999999999999</v>
      </c>
      <c r="G9" s="18">
        <f t="shared" si="1"/>
        <v>0.92678227360308274</v>
      </c>
      <c r="H9" s="19">
        <f t="shared" si="2"/>
        <v>0.82678227360308276</v>
      </c>
    </row>
    <row r="10" spans="1:11" x14ac:dyDescent="0.35">
      <c r="A10" s="15" t="s">
        <v>53</v>
      </c>
      <c r="B10" s="15" t="s">
        <v>60</v>
      </c>
      <c r="C10" s="15">
        <v>1009</v>
      </c>
      <c r="D10" s="16">
        <v>1119</v>
      </c>
      <c r="E10" s="16">
        <v>1099</v>
      </c>
      <c r="F10" s="17">
        <f t="shared" si="0"/>
        <v>-20</v>
      </c>
      <c r="G10" s="18">
        <f t="shared" si="1"/>
        <v>-1.7873100983020553E-2</v>
      </c>
      <c r="H10" s="19">
        <f t="shared" si="2"/>
        <v>-0.11787310098302056</v>
      </c>
    </row>
    <row r="11" spans="1:11" x14ac:dyDescent="0.35">
      <c r="A11" s="15" t="s">
        <v>54</v>
      </c>
      <c r="B11" s="15" t="s">
        <v>58</v>
      </c>
      <c r="C11" s="15">
        <v>1010</v>
      </c>
      <c r="D11" s="16">
        <v>1470</v>
      </c>
      <c r="E11" s="16">
        <v>1450</v>
      </c>
      <c r="F11" s="17">
        <f t="shared" si="0"/>
        <v>-20</v>
      </c>
      <c r="G11" s="18">
        <f t="shared" si="1"/>
        <v>-1.3605442176870748E-2</v>
      </c>
      <c r="H11" s="19">
        <f t="shared" si="2"/>
        <v>-0.11360544217687076</v>
      </c>
    </row>
    <row r="12" spans="1:11" x14ac:dyDescent="0.35">
      <c r="A12" s="10"/>
      <c r="B12" s="11"/>
      <c r="C12" s="11"/>
      <c r="D12" s="11"/>
      <c r="E12" s="11"/>
    </row>
  </sheetData>
  <phoneticPr fontId="5" type="noConversion"/>
  <conditionalFormatting sqref="D2:D11">
    <cfRule type="cellIs" dxfId="0" priority="1" operator="greaterThan">
      <formula>" $1500.00"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8861-29F2-47C0-A82A-94D356997764}">
  <dimension ref="A1:T21"/>
  <sheetViews>
    <sheetView topLeftCell="H1" workbookViewId="0">
      <selection activeCell="Q6" sqref="Q6"/>
    </sheetView>
  </sheetViews>
  <sheetFormatPr defaultRowHeight="14.5" x14ac:dyDescent="0.35"/>
  <cols>
    <col min="4" max="4" width="12.54296875" customWidth="1"/>
    <col min="5" max="5" width="13.26953125" customWidth="1"/>
    <col min="17" max="17" width="17.7265625" customWidth="1"/>
    <col min="20" max="20" width="12.81640625" customWidth="1"/>
  </cols>
  <sheetData>
    <row r="1" spans="1:20" x14ac:dyDescent="0.35">
      <c r="D1" s="8"/>
      <c r="Q1" t="s">
        <v>96</v>
      </c>
      <c r="R1" s="27" t="s">
        <v>97</v>
      </c>
      <c r="S1" s="5" t="s">
        <v>97</v>
      </c>
      <c r="T1" t="s">
        <v>98</v>
      </c>
    </row>
    <row r="2" spans="1:20" x14ac:dyDescent="0.35">
      <c r="Q2" s="26">
        <v>33269.524768518517</v>
      </c>
      <c r="R2" s="27">
        <v>0.35</v>
      </c>
      <c r="S2" s="5">
        <v>0.35</v>
      </c>
      <c r="T2" s="28">
        <v>10906737384.889999</v>
      </c>
    </row>
    <row r="3" spans="1:20" x14ac:dyDescent="0.35">
      <c r="B3" s="13" t="s">
        <v>1</v>
      </c>
      <c r="C3" s="13" t="s">
        <v>64</v>
      </c>
      <c r="D3" s="13" t="s">
        <v>65</v>
      </c>
      <c r="I3" s="31" t="s">
        <v>74</v>
      </c>
      <c r="J3" s="31"/>
      <c r="K3" s="31"/>
      <c r="L3" s="31"/>
      <c r="M3" s="31"/>
      <c r="N3" s="31"/>
      <c r="Q3" s="26">
        <v>33270</v>
      </c>
      <c r="R3" s="27">
        <v>0.25</v>
      </c>
      <c r="S3" s="5">
        <v>0.25</v>
      </c>
      <c r="T3" s="28">
        <v>10906737384.889999</v>
      </c>
    </row>
    <row r="4" spans="1:20" x14ac:dyDescent="0.35">
      <c r="B4" s="13" t="s">
        <v>66</v>
      </c>
      <c r="C4" s="13">
        <v>85</v>
      </c>
      <c r="D4" s="18">
        <f>C4/$H$5</f>
        <v>0.17</v>
      </c>
      <c r="J4" s="30" t="s">
        <v>75</v>
      </c>
      <c r="K4" s="30"/>
      <c r="L4" s="30"/>
      <c r="M4" s="30"/>
      <c r="N4" s="30"/>
      <c r="Q4" s="26">
        <v>33271</v>
      </c>
      <c r="R4" s="27">
        <v>0.56000000000000005</v>
      </c>
      <c r="S4" s="5">
        <v>0.56000000000000005</v>
      </c>
      <c r="T4" s="28">
        <v>10906737384.889999</v>
      </c>
    </row>
    <row r="5" spans="1:20" x14ac:dyDescent="0.35">
      <c r="B5" s="13" t="s">
        <v>67</v>
      </c>
      <c r="C5" s="13">
        <v>75</v>
      </c>
      <c r="D5" s="18">
        <f t="shared" ref="D5:D10" si="0">C5/$H$5</f>
        <v>0.15</v>
      </c>
      <c r="E5" s="13"/>
      <c r="F5" s="13"/>
      <c r="G5" s="13" t="s">
        <v>73</v>
      </c>
      <c r="H5">
        <v>500</v>
      </c>
      <c r="I5" s="21" t="s">
        <v>76</v>
      </c>
      <c r="J5" s="22">
        <v>1</v>
      </c>
      <c r="K5" s="22">
        <v>2</v>
      </c>
      <c r="L5" s="22">
        <v>3</v>
      </c>
      <c r="M5" s="22">
        <v>4</v>
      </c>
      <c r="N5" s="22">
        <v>5</v>
      </c>
      <c r="Q5" s="26">
        <v>33272</v>
      </c>
      <c r="R5" s="27">
        <v>1.23</v>
      </c>
      <c r="S5" s="5">
        <v>1.23</v>
      </c>
      <c r="T5" s="28">
        <v>10906737384.889999</v>
      </c>
    </row>
    <row r="6" spans="1:20" x14ac:dyDescent="0.35">
      <c r="B6" s="13" t="s">
        <v>68</v>
      </c>
      <c r="C6" s="13">
        <v>84</v>
      </c>
      <c r="D6" s="18">
        <f t="shared" si="0"/>
        <v>0.16800000000000001</v>
      </c>
      <c r="I6" s="23">
        <v>10</v>
      </c>
      <c r="J6" s="13">
        <f>$I6*J$5</f>
        <v>10</v>
      </c>
      <c r="K6" s="13">
        <f t="shared" ref="K6:N10" si="1">$I6*K$5</f>
        <v>20</v>
      </c>
      <c r="L6" s="13">
        <f t="shared" si="1"/>
        <v>30</v>
      </c>
      <c r="M6" s="13">
        <f t="shared" si="1"/>
        <v>40</v>
      </c>
      <c r="N6" s="13">
        <f t="shared" si="1"/>
        <v>50</v>
      </c>
      <c r="Q6" s="26">
        <v>33273</v>
      </c>
      <c r="R6" s="27">
        <v>3.22</v>
      </c>
      <c r="S6" s="5">
        <v>3.22</v>
      </c>
      <c r="T6" s="28">
        <v>10906737384.889999</v>
      </c>
    </row>
    <row r="7" spans="1:20" x14ac:dyDescent="0.35">
      <c r="B7" s="13" t="s">
        <v>69</v>
      </c>
      <c r="C7" s="13">
        <v>92</v>
      </c>
      <c r="D7" s="18">
        <f t="shared" si="0"/>
        <v>0.184</v>
      </c>
      <c r="I7" s="23">
        <v>20</v>
      </c>
      <c r="J7" s="13">
        <f t="shared" ref="J7:J10" si="2">$I7*J$5</f>
        <v>20</v>
      </c>
      <c r="K7" s="13">
        <f t="shared" si="1"/>
        <v>40</v>
      </c>
      <c r="L7" s="13">
        <f t="shared" si="1"/>
        <v>60</v>
      </c>
      <c r="M7" s="13">
        <f t="shared" si="1"/>
        <v>80</v>
      </c>
      <c r="N7" s="13">
        <f t="shared" si="1"/>
        <v>100</v>
      </c>
      <c r="Q7" s="26">
        <v>33274</v>
      </c>
      <c r="R7" s="27">
        <v>1.23</v>
      </c>
      <c r="S7" s="5">
        <v>1.23</v>
      </c>
      <c r="T7" s="28">
        <v>10906737384.889999</v>
      </c>
    </row>
    <row r="8" spans="1:20" x14ac:dyDescent="0.35">
      <c r="B8" s="13" t="s">
        <v>70</v>
      </c>
      <c r="C8" s="13">
        <v>42</v>
      </c>
      <c r="D8" s="18">
        <f t="shared" si="0"/>
        <v>8.4000000000000005E-2</v>
      </c>
      <c r="I8" s="23">
        <v>30</v>
      </c>
      <c r="J8" s="13">
        <f t="shared" si="2"/>
        <v>30</v>
      </c>
      <c r="K8" s="13">
        <f t="shared" si="1"/>
        <v>60</v>
      </c>
      <c r="L8" s="13">
        <f t="shared" si="1"/>
        <v>90</v>
      </c>
      <c r="M8" s="13">
        <f t="shared" si="1"/>
        <v>120</v>
      </c>
      <c r="N8" s="13">
        <f t="shared" si="1"/>
        <v>150</v>
      </c>
      <c r="Q8" s="26">
        <v>33275</v>
      </c>
      <c r="R8" s="27">
        <v>5.34</v>
      </c>
      <c r="S8" s="5">
        <v>5.34</v>
      </c>
      <c r="T8" s="28">
        <v>10906737384.889999</v>
      </c>
    </row>
    <row r="9" spans="1:20" x14ac:dyDescent="0.35">
      <c r="B9" s="13" t="s">
        <v>71</v>
      </c>
      <c r="C9" s="13">
        <v>56</v>
      </c>
      <c r="D9" s="18">
        <f t="shared" si="0"/>
        <v>0.112</v>
      </c>
      <c r="I9" s="23">
        <v>40</v>
      </c>
      <c r="J9" s="13">
        <f t="shared" si="2"/>
        <v>40</v>
      </c>
      <c r="K9" s="13">
        <f t="shared" si="1"/>
        <v>80</v>
      </c>
      <c r="L9" s="13">
        <f t="shared" si="1"/>
        <v>120</v>
      </c>
      <c r="M9" s="13">
        <f t="shared" si="1"/>
        <v>160</v>
      </c>
      <c r="N9" s="13">
        <f t="shared" si="1"/>
        <v>200</v>
      </c>
      <c r="Q9" s="26">
        <v>33276</v>
      </c>
      <c r="R9" s="27">
        <v>2.4</v>
      </c>
      <c r="S9" s="5">
        <v>2.4</v>
      </c>
      <c r="T9" s="28">
        <v>10906737384.889999</v>
      </c>
    </row>
    <row r="10" spans="1:20" x14ac:dyDescent="0.35">
      <c r="B10" s="13" t="s">
        <v>72</v>
      </c>
      <c r="C10" s="13">
        <v>68</v>
      </c>
      <c r="D10" s="18">
        <f t="shared" si="0"/>
        <v>0.13600000000000001</v>
      </c>
      <c r="I10" s="23">
        <v>50</v>
      </c>
      <c r="J10" s="13">
        <f t="shared" si="2"/>
        <v>50</v>
      </c>
      <c r="K10" s="13">
        <f t="shared" si="1"/>
        <v>100</v>
      </c>
      <c r="L10" s="13">
        <f t="shared" si="1"/>
        <v>150</v>
      </c>
      <c r="M10" s="13">
        <f t="shared" si="1"/>
        <v>200</v>
      </c>
      <c r="N10" s="13">
        <f t="shared" si="1"/>
        <v>250</v>
      </c>
      <c r="Q10" s="26">
        <v>33277</v>
      </c>
      <c r="R10" s="27">
        <v>0.34</v>
      </c>
      <c r="S10" s="5">
        <v>0.34</v>
      </c>
      <c r="T10" s="28">
        <v>10906737384.889999</v>
      </c>
    </row>
    <row r="11" spans="1:20" x14ac:dyDescent="0.35">
      <c r="Q11" s="26">
        <v>33278</v>
      </c>
      <c r="R11" s="27">
        <v>1.23</v>
      </c>
      <c r="S11" s="5">
        <v>1.23</v>
      </c>
      <c r="T11" s="28">
        <v>10906737384.889999</v>
      </c>
    </row>
    <row r="12" spans="1:20" x14ac:dyDescent="0.35">
      <c r="A12" s="32" t="s">
        <v>85</v>
      </c>
      <c r="B12" s="32"/>
      <c r="C12" s="25">
        <v>0.05</v>
      </c>
    </row>
    <row r="13" spans="1:20" x14ac:dyDescent="0.35">
      <c r="A13" s="24"/>
      <c r="B13" s="24"/>
      <c r="C13" s="25"/>
    </row>
    <row r="14" spans="1:20" x14ac:dyDescent="0.35">
      <c r="A14" s="13" t="s">
        <v>77</v>
      </c>
      <c r="B14" s="13" t="s">
        <v>78</v>
      </c>
      <c r="C14" s="13" t="s">
        <v>79</v>
      </c>
      <c r="D14" s="13" t="s">
        <v>80</v>
      </c>
      <c r="E14" s="13" t="s">
        <v>81</v>
      </c>
    </row>
    <row r="15" spans="1:20" x14ac:dyDescent="0.35">
      <c r="A15" s="13" t="s">
        <v>82</v>
      </c>
      <c r="B15" s="13">
        <v>440</v>
      </c>
      <c r="C15" s="13">
        <v>120.35</v>
      </c>
      <c r="D15" s="13">
        <f>B15*C15</f>
        <v>52954</v>
      </c>
      <c r="E15" s="13">
        <f>$C$12*D15</f>
        <v>2647.7000000000003</v>
      </c>
    </row>
    <row r="16" spans="1:20" x14ac:dyDescent="0.35">
      <c r="A16" s="13" t="s">
        <v>83</v>
      </c>
      <c r="B16" s="13">
        <v>441</v>
      </c>
      <c r="C16" s="13">
        <v>115.24</v>
      </c>
      <c r="D16" s="13">
        <f t="shared" ref="D16:D21" si="3">B16*C16</f>
        <v>50820.84</v>
      </c>
      <c r="E16" s="13">
        <f t="shared" ref="E16:E21" si="4">$C$12*D16</f>
        <v>2541.0419999999999</v>
      </c>
    </row>
    <row r="17" spans="1:5" x14ac:dyDescent="0.35">
      <c r="A17" s="13" t="s">
        <v>84</v>
      </c>
      <c r="B17" s="13">
        <v>442</v>
      </c>
      <c r="C17" s="13">
        <v>552.24</v>
      </c>
      <c r="D17" s="13">
        <f t="shared" si="3"/>
        <v>244090.08000000002</v>
      </c>
      <c r="E17" s="13">
        <f t="shared" si="4"/>
        <v>12204.504000000001</v>
      </c>
    </row>
    <row r="18" spans="1:5" x14ac:dyDescent="0.35">
      <c r="A18" s="13" t="s">
        <v>82</v>
      </c>
      <c r="B18" s="13">
        <v>443</v>
      </c>
      <c r="C18" s="13">
        <v>350.23</v>
      </c>
      <c r="D18" s="13">
        <f t="shared" si="3"/>
        <v>155151.89000000001</v>
      </c>
      <c r="E18" s="13">
        <f t="shared" si="4"/>
        <v>7757.5945000000011</v>
      </c>
    </row>
    <row r="19" spans="1:5" x14ac:dyDescent="0.35">
      <c r="A19" s="13" t="s">
        <v>83</v>
      </c>
      <c r="B19" s="13">
        <v>444</v>
      </c>
      <c r="C19" s="13">
        <v>421.56</v>
      </c>
      <c r="D19" s="13">
        <f t="shared" si="3"/>
        <v>187172.64</v>
      </c>
      <c r="E19" s="13">
        <f t="shared" si="4"/>
        <v>9358.6320000000014</v>
      </c>
    </row>
    <row r="20" spans="1:5" x14ac:dyDescent="0.35">
      <c r="A20" s="13" t="s">
        <v>84</v>
      </c>
      <c r="B20" s="13">
        <v>445</v>
      </c>
      <c r="C20" s="13">
        <v>650.01</v>
      </c>
      <c r="D20" s="13">
        <f t="shared" si="3"/>
        <v>289254.45</v>
      </c>
      <c r="E20" s="13">
        <f t="shared" si="4"/>
        <v>14462.722500000002</v>
      </c>
    </row>
    <row r="21" spans="1:5" x14ac:dyDescent="0.35">
      <c r="A21" s="13" t="s">
        <v>82</v>
      </c>
      <c r="B21" s="13">
        <v>446</v>
      </c>
      <c r="C21" s="13">
        <v>745.31</v>
      </c>
      <c r="D21" s="13">
        <f t="shared" si="3"/>
        <v>332408.25999999995</v>
      </c>
      <c r="E21" s="13">
        <f t="shared" si="4"/>
        <v>16620.412999999997</v>
      </c>
    </row>
  </sheetData>
  <mergeCells count="3">
    <mergeCell ref="J4:N4"/>
    <mergeCell ref="I3:N3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kumar</dc:creator>
  <cp:lastModifiedBy>sonu kumar</cp:lastModifiedBy>
  <dcterms:created xsi:type="dcterms:W3CDTF">2024-01-25T04:37:58Z</dcterms:created>
  <dcterms:modified xsi:type="dcterms:W3CDTF">2024-01-25T18:07:23Z</dcterms:modified>
</cp:coreProperties>
</file>