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uk\OneDrive\Desktop\ExcelInClass\16 feb\"/>
    </mc:Choice>
  </mc:AlternateContent>
  <xr:revisionPtr revIDLastSave="0" documentId="8_{7C8DE58C-AEAA-4BF1-9E33-A0E89B9632CE}" xr6:coauthVersionLast="47" xr6:coauthVersionMax="47" xr10:uidLastSave="{00000000-0000-0000-0000-000000000000}"/>
  <bookViews>
    <workbookView xWindow="-110" yWindow="-110" windowWidth="19420" windowHeight="11020" activeTab="6" xr2:uid="{00000000-000D-0000-FFFF-FFFF00000000}"/>
  </bookViews>
  <sheets>
    <sheet name="hlookup" sheetId="1" r:id="rId1"/>
    <sheet name="lookup1" sheetId="2" r:id="rId2"/>
    <sheet name="lookup2" sheetId="3" r:id="rId3"/>
    <sheet name="Vlookup" sheetId="5" r:id="rId4"/>
    <sheet name="match" sheetId="6" r:id="rId5"/>
    <sheet name="Sheet1" sheetId="7" r:id="rId6"/>
    <sheet name="Sheet2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8" l="1"/>
  <c r="E10" i="8"/>
  <c r="L2" i="8"/>
  <c r="K3" i="8"/>
  <c r="K4" i="8"/>
  <c r="K5" i="8"/>
  <c r="K6" i="8"/>
  <c r="K7" i="8"/>
  <c r="K2" i="8"/>
  <c r="J3" i="8"/>
  <c r="J4" i="8"/>
  <c r="J5" i="8"/>
  <c r="J6" i="8"/>
  <c r="J7" i="8"/>
  <c r="J2" i="8"/>
  <c r="E3" i="8"/>
  <c r="E4" i="8"/>
  <c r="E5" i="8"/>
  <c r="E6" i="8"/>
  <c r="E7" i="8"/>
  <c r="E2" i="8"/>
  <c r="I3" i="8"/>
  <c r="I4" i="8"/>
  <c r="I5" i="8"/>
  <c r="I6" i="8"/>
  <c r="I7" i="8"/>
  <c r="I2" i="8"/>
  <c r="G3" i="8"/>
  <c r="G4" i="8"/>
  <c r="G5" i="8"/>
  <c r="G6" i="8"/>
  <c r="G7" i="8"/>
  <c r="H3" i="8"/>
  <c r="H4" i="8"/>
  <c r="H5" i="8"/>
  <c r="H6" i="8"/>
  <c r="H7" i="8"/>
  <c r="H2" i="8"/>
  <c r="G2" i="8"/>
  <c r="F3" i="8"/>
  <c r="F4" i="8"/>
  <c r="F5" i="8"/>
  <c r="F6" i="8"/>
  <c r="F7" i="8"/>
  <c r="F2" i="8"/>
  <c r="D3" i="8"/>
  <c r="D4" i="8"/>
  <c r="D5" i="8"/>
  <c r="D6" i="8"/>
  <c r="D7" i="8"/>
  <c r="D2" i="8"/>
  <c r="C3" i="8"/>
  <c r="C4" i="8"/>
  <c r="C5" i="8"/>
  <c r="C6" i="8"/>
  <c r="C7" i="8"/>
  <c r="C2" i="8"/>
  <c r="K3" i="7"/>
  <c r="K4" i="7"/>
  <c r="K5" i="7"/>
  <c r="K6" i="7"/>
  <c r="K7" i="7"/>
  <c r="K8" i="7"/>
  <c r="K9" i="7"/>
  <c r="K2" i="7"/>
  <c r="J3" i="7"/>
  <c r="J4" i="7"/>
  <c r="J5" i="7"/>
  <c r="J6" i="7"/>
  <c r="J7" i="7"/>
  <c r="J8" i="7"/>
  <c r="J9" i="7"/>
  <c r="J2" i="7"/>
  <c r="I3" i="7"/>
  <c r="I4" i="7"/>
  <c r="I5" i="7"/>
  <c r="I6" i="7"/>
  <c r="I7" i="7"/>
  <c r="I8" i="7"/>
  <c r="I9" i="7"/>
  <c r="I2" i="7"/>
  <c r="H3" i="7"/>
  <c r="H4" i="7"/>
  <c r="H5" i="7"/>
  <c r="H6" i="7"/>
  <c r="H7" i="7"/>
  <c r="H8" i="7"/>
  <c r="H9" i="7"/>
  <c r="H2" i="7"/>
  <c r="G3" i="7"/>
  <c r="G4" i="7"/>
  <c r="G5" i="7"/>
  <c r="G6" i="7"/>
  <c r="G7" i="7"/>
  <c r="G8" i="7"/>
  <c r="G9" i="7"/>
  <c r="G2" i="7"/>
  <c r="F3" i="7"/>
  <c r="F4" i="7"/>
  <c r="F5" i="7"/>
  <c r="F6" i="7"/>
  <c r="F7" i="7"/>
  <c r="F8" i="7"/>
  <c r="F9" i="7"/>
  <c r="F2" i="7"/>
  <c r="E3" i="7"/>
  <c r="E4" i="7"/>
  <c r="E5" i="7"/>
  <c r="E6" i="7"/>
  <c r="E7" i="7"/>
  <c r="E8" i="7"/>
  <c r="E9" i="7"/>
  <c r="E2" i="7"/>
  <c r="D3" i="7"/>
  <c r="D4" i="7"/>
  <c r="D5" i="7"/>
  <c r="D6" i="7"/>
  <c r="D7" i="7"/>
  <c r="D8" i="7"/>
  <c r="D9" i="7"/>
  <c r="D2" i="7"/>
  <c r="C3" i="7"/>
  <c r="C4" i="7"/>
  <c r="C5" i="7"/>
  <c r="C6" i="7"/>
  <c r="C7" i="7"/>
  <c r="C8" i="7"/>
  <c r="C9" i="7"/>
  <c r="C2" i="7"/>
  <c r="D2" i="6"/>
  <c r="F3" i="5"/>
  <c r="F4" i="5"/>
  <c r="F5" i="5"/>
  <c r="G5" i="5" s="1"/>
  <c r="F6" i="5"/>
  <c r="G6" i="5" s="1"/>
  <c r="F7" i="5"/>
  <c r="G7" i="5" s="1"/>
  <c r="F8" i="5"/>
  <c r="G8" i="5" s="1"/>
  <c r="F2" i="5"/>
  <c r="G2" i="5" s="1"/>
  <c r="G3" i="5"/>
  <c r="G4" i="5"/>
  <c r="B9" i="3"/>
  <c r="B3" i="2"/>
  <c r="B10" i="1"/>
  <c r="C10" i="1"/>
  <c r="C9" i="1"/>
  <c r="B9" i="1"/>
  <c r="C8" i="1"/>
  <c r="B8" i="1"/>
</calcChain>
</file>

<file path=xl/sharedStrings.xml><?xml version="1.0" encoding="utf-8"?>
<sst xmlns="http://schemas.openxmlformats.org/spreadsheetml/2006/main" count="99" uniqueCount="79">
  <si>
    <t>Products</t>
  </si>
  <si>
    <t>Mobile</t>
  </si>
  <si>
    <t>Camera</t>
  </si>
  <si>
    <t>Watches</t>
  </si>
  <si>
    <t>Cosmetics</t>
  </si>
  <si>
    <t>Shoes</t>
  </si>
  <si>
    <t>Product-Code</t>
  </si>
  <si>
    <t>1000-165-B100</t>
  </si>
  <si>
    <t>1001-540-C101</t>
  </si>
  <si>
    <t>1002-307-Q123</t>
  </si>
  <si>
    <t>1003-234-P125</t>
  </si>
  <si>
    <t>1004-643-S432</t>
  </si>
  <si>
    <t>Quantity</t>
  </si>
  <si>
    <t>Price</t>
  </si>
  <si>
    <t>Top Products</t>
  </si>
  <si>
    <t>income</t>
  </si>
  <si>
    <t>tax</t>
  </si>
  <si>
    <t>Income</t>
  </si>
  <si>
    <t>Tax</t>
  </si>
  <si>
    <t>Name</t>
  </si>
  <si>
    <t>CGPA</t>
  </si>
  <si>
    <t>Roll Num</t>
  </si>
  <si>
    <t>Arun</t>
  </si>
  <si>
    <t>Abhay</t>
  </si>
  <si>
    <t>Tarun</t>
  </si>
  <si>
    <t>Abhineet</t>
  </si>
  <si>
    <t>Percentage</t>
  </si>
  <si>
    <t>Vikas</t>
  </si>
  <si>
    <t>Krishna</t>
  </si>
  <si>
    <t>Mehak</t>
  </si>
  <si>
    <t>Varun</t>
  </si>
  <si>
    <t>Vishu</t>
  </si>
  <si>
    <t>Position</t>
  </si>
  <si>
    <t>Ria</t>
  </si>
  <si>
    <t>Priya</t>
  </si>
  <si>
    <t>Jai</t>
  </si>
  <si>
    <t>sai</t>
  </si>
  <si>
    <t>Sivani</t>
  </si>
  <si>
    <t>Siva</t>
  </si>
  <si>
    <t>Preet</t>
  </si>
  <si>
    <t>Veer</t>
  </si>
  <si>
    <t>yash</t>
  </si>
  <si>
    <t>Preeti</t>
  </si>
  <si>
    <t>Multiplication Factor</t>
  </si>
  <si>
    <t>vlookup(valuetobematch,table,valuetobeextracted)</t>
  </si>
  <si>
    <t>First Name</t>
  </si>
  <si>
    <t>Last Name</t>
  </si>
  <si>
    <t>Full Name</t>
  </si>
  <si>
    <t>Sonu</t>
  </si>
  <si>
    <t>Kumar</t>
  </si>
  <si>
    <t>Yash</t>
  </si>
  <si>
    <t>Swetank</t>
  </si>
  <si>
    <t>Aman</t>
  </si>
  <si>
    <t>Pushp</t>
  </si>
  <si>
    <t>Raj</t>
  </si>
  <si>
    <t>Raunak</t>
  </si>
  <si>
    <t>Agnihotari</t>
  </si>
  <si>
    <t>Gupta</t>
  </si>
  <si>
    <t>Matho</t>
  </si>
  <si>
    <t>Jatin</t>
  </si>
  <si>
    <t>Sharma</t>
  </si>
  <si>
    <t>Left</t>
  </si>
  <si>
    <t>Right</t>
  </si>
  <si>
    <t>MID</t>
  </si>
  <si>
    <t>LOWER</t>
  </si>
  <si>
    <t>UPPER</t>
  </si>
  <si>
    <t>PROPER</t>
  </si>
  <si>
    <t>TRIM</t>
  </si>
  <si>
    <t>it remove extra space</t>
  </si>
  <si>
    <t>concat allow to add extra space at end</t>
  </si>
  <si>
    <t>Order Date</t>
  </si>
  <si>
    <t>Shipping Date</t>
  </si>
  <si>
    <t>Delivery Date</t>
  </si>
  <si>
    <t>Shipping Days</t>
  </si>
  <si>
    <t>Year</t>
  </si>
  <si>
    <t>Day</t>
  </si>
  <si>
    <t>Month</t>
  </si>
  <si>
    <t>Shipping Months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</si>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</sst>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2:E7" totalsRowShown="0">
  <tableColumns count="2">
    <tableColumn id="1" xr3:uid="{00000000-0010-0000-0000-000001000000}" name="income"/>
    <tableColumn id="2" xr3:uid="{00000000-0010-0000-0000-000002000000}" name="ta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B3" totalsRowShown="0">
  <tableColumns count="2">
    <tableColumn id="1" xr3:uid="{00000000-0010-0000-0100-000001000000}" name="income"/>
    <tableColumn id="2" xr3:uid="{00000000-0010-0000-0100-000002000000}" name="tax">
      <calculatedColumnFormula>VLOOKUP(Table2[[#This Row],[income]],Table1[],2,1)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80" zoomScaleNormal="80" workbookViewId="0">
      <selection activeCell="A11" sqref="A11"/>
    </sheetView>
  </sheetViews>
  <sheetFormatPr defaultRowHeight="14.5" x14ac:dyDescent="0.35"/>
  <cols>
    <col min="1" max="1" width="15.08984375" customWidth="1"/>
    <col min="2" max="2" width="13.90625" customWidth="1"/>
    <col min="3" max="3" width="13.54296875" bestFit="1" customWidth="1"/>
    <col min="4" max="4" width="13.90625" bestFit="1" customWidth="1"/>
    <col min="5" max="5" width="13.54296875" bestFit="1" customWidth="1"/>
    <col min="6" max="6" width="13.453125" bestFit="1" customWidth="1"/>
  </cols>
  <sheetData>
    <row r="1" spans="1: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x14ac:dyDescent="0.35">
      <c r="A3" s="2" t="s">
        <v>12</v>
      </c>
      <c r="B3" s="3">
        <v>25</v>
      </c>
      <c r="C3" s="3">
        <v>20</v>
      </c>
      <c r="D3" s="3">
        <v>35</v>
      </c>
      <c r="E3" s="3">
        <v>20</v>
      </c>
      <c r="F3" s="3">
        <v>15</v>
      </c>
    </row>
    <row r="4" spans="1:6" x14ac:dyDescent="0.35">
      <c r="A4" s="2" t="s">
        <v>13</v>
      </c>
      <c r="B4" s="3">
        <v>26.45</v>
      </c>
      <c r="C4" s="3">
        <v>28.56</v>
      </c>
      <c r="D4" s="3">
        <v>31.67</v>
      </c>
      <c r="E4" s="3">
        <v>43.32</v>
      </c>
      <c r="F4" s="3">
        <v>32.43</v>
      </c>
    </row>
    <row r="5" spans="1:6" x14ac:dyDescent="0.35">
      <c r="A5" s="1"/>
    </row>
    <row r="7" spans="1:6" x14ac:dyDescent="0.35">
      <c r="A7" s="2" t="s">
        <v>14</v>
      </c>
      <c r="B7" s="2" t="s">
        <v>13</v>
      </c>
      <c r="C7" s="4" t="s">
        <v>12</v>
      </c>
    </row>
    <row r="8" spans="1:6" x14ac:dyDescent="0.35">
      <c r="A8" s="3" t="s">
        <v>3</v>
      </c>
      <c r="B8" s="3">
        <f>HLOOKUP(A8,A1:F4,4,)</f>
        <v>31.67</v>
      </c>
      <c r="C8" s="3">
        <f>HLOOKUP(A8,A1:F4,3,)</f>
        <v>35</v>
      </c>
    </row>
    <row r="9" spans="1:6" x14ac:dyDescent="0.35">
      <c r="A9" s="1" t="s">
        <v>1</v>
      </c>
      <c r="B9" s="3">
        <f>HLOOKUP(A9,$A$1:$F$4,4,)</f>
        <v>26.45</v>
      </c>
      <c r="C9" s="3">
        <f>HLOOKUP(A9,$A$1:$F$4,3,)</f>
        <v>25</v>
      </c>
      <c r="E9" t="s">
        <v>44</v>
      </c>
    </row>
    <row r="10" spans="1:6" x14ac:dyDescent="0.35">
      <c r="A10" s="5" t="s">
        <v>4</v>
      </c>
      <c r="B10" s="3">
        <f>HLOOKUP(A10,$A$1:$F$4,4,0)</f>
        <v>43.32</v>
      </c>
      <c r="C10" s="3">
        <f>HLOOKUP(A10,$A$1:$F$4,3,)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"/>
  <sheetViews>
    <sheetView zoomScale="111" workbookViewId="0">
      <selection activeCell="B3" sqref="B3"/>
    </sheetView>
  </sheetViews>
  <sheetFormatPr defaultRowHeight="14.5" x14ac:dyDescent="0.35"/>
  <cols>
    <col min="1" max="1" width="9.6328125" customWidth="1"/>
    <col min="4" max="4" width="9.6328125" customWidth="1"/>
  </cols>
  <sheetData>
    <row r="2" spans="1:5" x14ac:dyDescent="0.35">
      <c r="A2" t="s">
        <v>15</v>
      </c>
      <c r="B2" t="s">
        <v>16</v>
      </c>
      <c r="D2" t="s">
        <v>15</v>
      </c>
      <c r="E2" t="s">
        <v>16</v>
      </c>
    </row>
    <row r="3" spans="1:5" x14ac:dyDescent="0.35">
      <c r="A3">
        <v>5800</v>
      </c>
      <c r="B3">
        <f>VLOOKUP(Table2[[#This Row],[income]],Table1[],2,1)</f>
        <v>15</v>
      </c>
      <c r="D3">
        <v>0</v>
      </c>
      <c r="E3">
        <v>5</v>
      </c>
    </row>
    <row r="4" spans="1:5" x14ac:dyDescent="0.35">
      <c r="D4">
        <v>500</v>
      </c>
      <c r="E4">
        <v>10</v>
      </c>
    </row>
    <row r="5" spans="1:5" x14ac:dyDescent="0.35">
      <c r="D5">
        <v>1000</v>
      </c>
      <c r="E5">
        <v>15</v>
      </c>
    </row>
    <row r="6" spans="1:5" x14ac:dyDescent="0.35">
      <c r="D6">
        <v>6000</v>
      </c>
      <c r="E6">
        <v>20</v>
      </c>
    </row>
    <row r="7" spans="1:5" x14ac:dyDescent="0.35">
      <c r="D7">
        <v>25000</v>
      </c>
      <c r="E7">
        <v>25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F9"/>
  <sheetViews>
    <sheetView zoomScale="79" workbookViewId="0">
      <selection activeCell="B10" sqref="B10"/>
    </sheetView>
  </sheetViews>
  <sheetFormatPr defaultRowHeight="14.5" x14ac:dyDescent="0.35"/>
  <sheetData>
    <row r="5" spans="1:6" x14ac:dyDescent="0.35">
      <c r="A5" s="3" t="s">
        <v>17</v>
      </c>
      <c r="B5" s="3">
        <v>0</v>
      </c>
      <c r="C5" s="3">
        <v>500</v>
      </c>
      <c r="D5" s="3">
        <v>1000</v>
      </c>
      <c r="E5" s="3">
        <v>6000</v>
      </c>
      <c r="F5" s="3">
        <v>25000</v>
      </c>
    </row>
    <row r="6" spans="1:6" x14ac:dyDescent="0.35">
      <c r="A6" s="3" t="s">
        <v>18</v>
      </c>
      <c r="B6" s="3">
        <v>5</v>
      </c>
      <c r="C6" s="3">
        <v>10</v>
      </c>
      <c r="D6" s="3">
        <v>15</v>
      </c>
      <c r="E6" s="3">
        <v>20</v>
      </c>
      <c r="F6" s="3">
        <v>30</v>
      </c>
    </row>
    <row r="8" spans="1:6" x14ac:dyDescent="0.35">
      <c r="A8" t="s">
        <v>17</v>
      </c>
      <c r="B8">
        <v>24000</v>
      </c>
    </row>
    <row r="9" spans="1:6" x14ac:dyDescent="0.35">
      <c r="A9" t="s">
        <v>18</v>
      </c>
      <c r="B9">
        <f>HLOOKUP(B8,A5:F6,2,1)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zoomScale="110" workbookViewId="0">
      <selection activeCell="I11" sqref="I11"/>
    </sheetView>
  </sheetViews>
  <sheetFormatPr defaultRowHeight="14.5" x14ac:dyDescent="0.35"/>
  <cols>
    <col min="7" max="7" width="11.453125" customWidth="1"/>
    <col min="9" max="9" width="18.08984375" bestFit="1" customWidth="1"/>
  </cols>
  <sheetData>
    <row r="1" spans="1:10" x14ac:dyDescent="0.35">
      <c r="A1" s="1" t="s">
        <v>21</v>
      </c>
      <c r="B1" s="1" t="s">
        <v>19</v>
      </c>
      <c r="C1" s="1" t="s">
        <v>20</v>
      </c>
      <c r="E1" s="2" t="s">
        <v>21</v>
      </c>
      <c r="F1" s="2" t="s">
        <v>20</v>
      </c>
      <c r="G1" s="2" t="s">
        <v>26</v>
      </c>
      <c r="I1" s="1" t="s">
        <v>43</v>
      </c>
      <c r="J1" s="1">
        <v>9.5</v>
      </c>
    </row>
    <row r="2" spans="1:10" x14ac:dyDescent="0.35">
      <c r="A2">
        <v>1</v>
      </c>
      <c r="B2" t="s">
        <v>22</v>
      </c>
      <c r="C2">
        <v>7</v>
      </c>
      <c r="E2" s="3">
        <v>2</v>
      </c>
      <c r="F2" s="3">
        <f>VLOOKUP(E2,A1:C15,3,0)</f>
        <v>6</v>
      </c>
      <c r="G2" s="3">
        <f>$F2*$J$1</f>
        <v>57</v>
      </c>
    </row>
    <row r="3" spans="1:10" x14ac:dyDescent="0.35">
      <c r="A3">
        <v>2</v>
      </c>
      <c r="B3" t="s">
        <v>23</v>
      </c>
      <c r="C3">
        <v>6</v>
      </c>
      <c r="E3" s="3">
        <v>4</v>
      </c>
      <c r="F3" s="3">
        <f t="shared" ref="F3:F8" si="0">VLOOKUP(E3,A2:C16,3,0)</f>
        <v>6</v>
      </c>
      <c r="G3" s="3">
        <f t="shared" ref="G3:G8" si="1">$F3*$J$1</f>
        <v>57</v>
      </c>
    </row>
    <row r="4" spans="1:10" x14ac:dyDescent="0.35">
      <c r="A4">
        <v>3</v>
      </c>
      <c r="B4" t="s">
        <v>24</v>
      </c>
      <c r="C4">
        <v>8</v>
      </c>
      <c r="E4" s="3">
        <v>4.5</v>
      </c>
      <c r="F4" s="3" t="e">
        <f t="shared" si="0"/>
        <v>#N/A</v>
      </c>
      <c r="G4" s="3" t="e">
        <f t="shared" si="1"/>
        <v>#N/A</v>
      </c>
    </row>
    <row r="5" spans="1:10" x14ac:dyDescent="0.35">
      <c r="A5">
        <v>4</v>
      </c>
      <c r="B5" t="s">
        <v>25</v>
      </c>
      <c r="C5">
        <v>6</v>
      </c>
      <c r="E5" s="3">
        <v>7</v>
      </c>
      <c r="F5" s="3">
        <f t="shared" si="0"/>
        <v>9.4</v>
      </c>
      <c r="G5" s="3">
        <f t="shared" si="1"/>
        <v>89.3</v>
      </c>
    </row>
    <row r="6" spans="1:10" x14ac:dyDescent="0.35">
      <c r="A6">
        <v>5</v>
      </c>
      <c r="B6" t="s">
        <v>33</v>
      </c>
      <c r="C6">
        <v>4.5999999999999996</v>
      </c>
      <c r="E6" s="3">
        <v>8</v>
      </c>
      <c r="F6" s="3">
        <f t="shared" si="0"/>
        <v>3.6</v>
      </c>
      <c r="G6" s="3">
        <f t="shared" si="1"/>
        <v>34.200000000000003</v>
      </c>
    </row>
    <row r="7" spans="1:10" x14ac:dyDescent="0.35">
      <c r="A7">
        <v>6</v>
      </c>
      <c r="B7" t="s">
        <v>34</v>
      </c>
      <c r="C7">
        <v>7.8</v>
      </c>
      <c r="E7" s="3">
        <v>10</v>
      </c>
      <c r="F7" s="3">
        <f t="shared" si="0"/>
        <v>7.8</v>
      </c>
      <c r="G7" s="3">
        <f t="shared" si="1"/>
        <v>74.099999999999994</v>
      </c>
    </row>
    <row r="8" spans="1:10" x14ac:dyDescent="0.35">
      <c r="A8">
        <v>7</v>
      </c>
      <c r="B8" t="s">
        <v>35</v>
      </c>
      <c r="C8">
        <v>9.4</v>
      </c>
      <c r="E8" s="3">
        <v>11</v>
      </c>
      <c r="F8" s="3">
        <f t="shared" si="0"/>
        <v>8.9</v>
      </c>
      <c r="G8" s="3">
        <f t="shared" si="1"/>
        <v>84.55</v>
      </c>
    </row>
    <row r="9" spans="1:10" x14ac:dyDescent="0.35">
      <c r="A9">
        <v>8</v>
      </c>
      <c r="B9" t="s">
        <v>36</v>
      </c>
      <c r="C9">
        <v>3.6</v>
      </c>
    </row>
    <row r="10" spans="1:10" x14ac:dyDescent="0.35">
      <c r="A10">
        <v>9</v>
      </c>
      <c r="B10" t="s">
        <v>37</v>
      </c>
      <c r="C10">
        <v>2.6</v>
      </c>
    </row>
    <row r="11" spans="1:10" x14ac:dyDescent="0.35">
      <c r="A11">
        <v>10</v>
      </c>
      <c r="B11" t="s">
        <v>40</v>
      </c>
      <c r="C11">
        <v>7.8</v>
      </c>
    </row>
    <row r="12" spans="1:10" x14ac:dyDescent="0.35">
      <c r="A12">
        <v>11</v>
      </c>
      <c r="B12" t="s">
        <v>39</v>
      </c>
      <c r="C12">
        <v>8.9</v>
      </c>
    </row>
    <row r="13" spans="1:10" x14ac:dyDescent="0.35">
      <c r="A13">
        <v>12</v>
      </c>
      <c r="B13" t="s">
        <v>38</v>
      </c>
      <c r="C13">
        <v>9</v>
      </c>
    </row>
    <row r="14" spans="1:10" x14ac:dyDescent="0.35">
      <c r="A14">
        <v>13</v>
      </c>
      <c r="B14" t="s">
        <v>41</v>
      </c>
      <c r="C14">
        <v>10</v>
      </c>
    </row>
    <row r="15" spans="1:10" x14ac:dyDescent="0.35">
      <c r="A15">
        <v>14</v>
      </c>
      <c r="B15" t="s">
        <v>42</v>
      </c>
      <c r="C15">
        <v>10</v>
      </c>
    </row>
  </sheetData>
  <sortState xmlns:xlrd2="http://schemas.microsoft.com/office/spreadsheetml/2017/richdata2" ref="E2:G8">
    <sortCondition ref="E2:E8"/>
  </sortState>
  <dataValidations count="1">
    <dataValidation type="list" allowBlank="1" showInputMessage="1" showErrorMessage="1" sqref="E2" xr:uid="{00000000-0002-0000-0400-000000000000}">
      <formula1>$A$2:$A$5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zoomScale="134" workbookViewId="0">
      <selection activeCell="D5" sqref="D5"/>
    </sheetView>
  </sheetViews>
  <sheetFormatPr defaultRowHeight="14.5" x14ac:dyDescent="0.35"/>
  <sheetData>
    <row r="1" spans="1:4" x14ac:dyDescent="0.35">
      <c r="A1" s="1" t="s">
        <v>19</v>
      </c>
      <c r="C1" t="s">
        <v>19</v>
      </c>
      <c r="D1" t="s">
        <v>32</v>
      </c>
    </row>
    <row r="2" spans="1:4" x14ac:dyDescent="0.35">
      <c r="A2" t="s">
        <v>27</v>
      </c>
      <c r="C2" t="s">
        <v>31</v>
      </c>
      <c r="D2">
        <f>MATCH(C2,A2:A6,0)</f>
        <v>5</v>
      </c>
    </row>
    <row r="3" spans="1:4" x14ac:dyDescent="0.35">
      <c r="A3" t="s">
        <v>28</v>
      </c>
    </row>
    <row r="4" spans="1:4" x14ac:dyDescent="0.35">
      <c r="A4" t="s">
        <v>29</v>
      </c>
    </row>
    <row r="5" spans="1:4" x14ac:dyDescent="0.35">
      <c r="A5" t="s">
        <v>30</v>
      </c>
    </row>
    <row r="6" spans="1:4" x14ac:dyDescent="0.35">
      <c r="A6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FB7F-F764-47BC-BD6A-2B06218C7418}">
  <dimension ref="A1:K11"/>
  <sheetViews>
    <sheetView workbookViewId="0">
      <selection activeCell="K15" sqref="K15"/>
    </sheetView>
  </sheetViews>
  <sheetFormatPr defaultRowHeight="14.5" x14ac:dyDescent="0.35"/>
  <cols>
    <col min="1" max="1" width="9.7265625" bestFit="1" customWidth="1"/>
    <col min="2" max="2" width="9.453125" bestFit="1" customWidth="1"/>
    <col min="3" max="3" width="13.90625" bestFit="1" customWidth="1"/>
    <col min="7" max="7" width="13.6328125" bestFit="1" customWidth="1"/>
    <col min="8" max="8" width="16.453125" bestFit="1" customWidth="1"/>
    <col min="9" max="9" width="13.90625" bestFit="1" customWidth="1"/>
    <col min="10" max="10" width="15.26953125" bestFit="1" customWidth="1"/>
    <col min="11" max="11" width="13.90625" bestFit="1" customWidth="1"/>
  </cols>
  <sheetData>
    <row r="1" spans="1:11" x14ac:dyDescent="0.35">
      <c r="A1" t="s">
        <v>45</v>
      </c>
      <c r="B1" t="s">
        <v>46</v>
      </c>
      <c r="C1" t="s">
        <v>47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47</v>
      </c>
      <c r="K1" t="s">
        <v>67</v>
      </c>
    </row>
    <row r="2" spans="1:11" x14ac:dyDescent="0.35">
      <c r="A2" t="s">
        <v>48</v>
      </c>
      <c r="B2" t="s">
        <v>49</v>
      </c>
      <c r="C2" t="str">
        <f>_xlfn.TEXTJOIN(" ",1,A2,B2)</f>
        <v>Sonu Kumar</v>
      </c>
      <c r="D2" t="str">
        <f>LEFT(C2,5)</f>
        <v xml:space="preserve">Sonu </v>
      </c>
      <c r="E2" t="str">
        <f>RIGHT(C2,5)</f>
        <v>Kumar</v>
      </c>
      <c r="F2" t="str">
        <f>MID(C2,5,4)</f>
        <v xml:space="preserve"> Kum</v>
      </c>
      <c r="G2" t="str">
        <f>LOWER((C2))</f>
        <v>sonu kumar</v>
      </c>
      <c r="H2" t="str">
        <f>UPPER((C2))</f>
        <v>SONU KUMAR</v>
      </c>
      <c r="I2" t="str">
        <f>PROPER((G2))</f>
        <v>Sonu Kumar</v>
      </c>
      <c r="J2" t="str">
        <f>_xlfn.CONCAT(A2,"  ",B2,"  ")</f>
        <v xml:space="preserve">Sonu  Kumar  </v>
      </c>
      <c r="K2" t="str">
        <f>TRIM(J2)</f>
        <v>Sonu Kumar</v>
      </c>
    </row>
    <row r="3" spans="1:11" x14ac:dyDescent="0.35">
      <c r="A3" t="s">
        <v>50</v>
      </c>
      <c r="B3" t="s">
        <v>56</v>
      </c>
      <c r="C3" t="str">
        <f t="shared" ref="C3:C9" si="0">_xlfn.TEXTJOIN(" ",1,A3,B3)</f>
        <v>Yash Agnihotari</v>
      </c>
      <c r="D3" t="str">
        <f t="shared" ref="D3:D9" si="1">LEFT(C3,5)</f>
        <v xml:space="preserve">Yash </v>
      </c>
      <c r="E3" t="str">
        <f t="shared" ref="E3:E9" si="2">RIGHT(C3,5)</f>
        <v>otari</v>
      </c>
      <c r="F3" t="str">
        <f t="shared" ref="F3:F9" si="3">MID(C3,5,4)</f>
        <v xml:space="preserve"> Agn</v>
      </c>
      <c r="G3" t="str">
        <f t="shared" ref="G3:G9" si="4">LOWER((C3))</f>
        <v>yash agnihotari</v>
      </c>
      <c r="H3" t="str">
        <f t="shared" ref="H3:H9" si="5">UPPER((C3))</f>
        <v>YASH AGNIHOTARI</v>
      </c>
      <c r="I3" t="str">
        <f t="shared" ref="I3:I9" si="6">PROPER((G3))</f>
        <v>Yash Agnihotari</v>
      </c>
      <c r="J3" t="str">
        <f t="shared" ref="J3:J9" si="7">_xlfn.CONCAT(A3,"  ",B3,"  ")</f>
        <v xml:space="preserve">Yash  Agnihotari  </v>
      </c>
      <c r="K3" t="str">
        <f t="shared" ref="K3:K9" si="8">TRIM(J3)</f>
        <v>Yash Agnihotari</v>
      </c>
    </row>
    <row r="4" spans="1:11" x14ac:dyDescent="0.35">
      <c r="A4" t="s">
        <v>52</v>
      </c>
      <c r="B4" t="s">
        <v>49</v>
      </c>
      <c r="C4" t="str">
        <f t="shared" si="0"/>
        <v>Aman Kumar</v>
      </c>
      <c r="D4" t="str">
        <f t="shared" si="1"/>
        <v xml:space="preserve">Aman </v>
      </c>
      <c r="E4" t="str">
        <f t="shared" si="2"/>
        <v>Kumar</v>
      </c>
      <c r="F4" t="str">
        <f t="shared" si="3"/>
        <v xml:space="preserve"> Kum</v>
      </c>
      <c r="G4" t="str">
        <f t="shared" si="4"/>
        <v>aman kumar</v>
      </c>
      <c r="H4" t="str">
        <f t="shared" si="5"/>
        <v>AMAN KUMAR</v>
      </c>
      <c r="I4" t="str">
        <f t="shared" si="6"/>
        <v>Aman Kumar</v>
      </c>
      <c r="J4" t="str">
        <f t="shared" si="7"/>
        <v xml:space="preserve">Aman  Kumar  </v>
      </c>
      <c r="K4" t="str">
        <f t="shared" si="8"/>
        <v>Aman Kumar</v>
      </c>
    </row>
    <row r="5" spans="1:11" x14ac:dyDescent="0.35">
      <c r="A5" t="s">
        <v>51</v>
      </c>
      <c r="B5" t="s">
        <v>54</v>
      </c>
      <c r="C5" t="str">
        <f t="shared" si="0"/>
        <v>Swetank Raj</v>
      </c>
      <c r="D5" t="str">
        <f t="shared" si="1"/>
        <v>Sweta</v>
      </c>
      <c r="E5" t="str">
        <f t="shared" si="2"/>
        <v>k Raj</v>
      </c>
      <c r="F5" t="str">
        <f t="shared" si="3"/>
        <v xml:space="preserve">ank </v>
      </c>
      <c r="G5" t="str">
        <f t="shared" si="4"/>
        <v>swetank raj</v>
      </c>
      <c r="H5" t="str">
        <f t="shared" si="5"/>
        <v>SWETANK RAJ</v>
      </c>
      <c r="I5" t="str">
        <f t="shared" si="6"/>
        <v>Swetank Raj</v>
      </c>
      <c r="J5" t="str">
        <f t="shared" si="7"/>
        <v xml:space="preserve">Swetank  Raj  </v>
      </c>
      <c r="K5" t="str">
        <f t="shared" si="8"/>
        <v>Swetank Raj</v>
      </c>
    </row>
    <row r="6" spans="1:11" x14ac:dyDescent="0.35">
      <c r="A6" t="s">
        <v>53</v>
      </c>
      <c r="B6" t="s">
        <v>57</v>
      </c>
      <c r="C6" t="str">
        <f t="shared" si="0"/>
        <v>Pushp Gupta</v>
      </c>
      <c r="D6" t="str">
        <f t="shared" si="1"/>
        <v>Pushp</v>
      </c>
      <c r="E6" t="str">
        <f t="shared" si="2"/>
        <v>Gupta</v>
      </c>
      <c r="F6" t="str">
        <f t="shared" si="3"/>
        <v>p Gu</v>
      </c>
      <c r="G6" t="str">
        <f t="shared" si="4"/>
        <v>pushp gupta</v>
      </c>
      <c r="H6" t="str">
        <f t="shared" si="5"/>
        <v>PUSHP GUPTA</v>
      </c>
      <c r="I6" t="str">
        <f t="shared" si="6"/>
        <v>Pushp Gupta</v>
      </c>
      <c r="J6" t="str">
        <f t="shared" si="7"/>
        <v xml:space="preserve">Pushp  Gupta  </v>
      </c>
      <c r="K6" t="str">
        <f t="shared" si="8"/>
        <v>Pushp Gupta</v>
      </c>
    </row>
    <row r="7" spans="1:11" x14ac:dyDescent="0.35">
      <c r="A7" t="s">
        <v>54</v>
      </c>
      <c r="B7" t="s">
        <v>58</v>
      </c>
      <c r="C7" t="str">
        <f t="shared" si="0"/>
        <v>Raj Matho</v>
      </c>
      <c r="D7" t="str">
        <f t="shared" si="1"/>
        <v>Raj M</v>
      </c>
      <c r="E7" t="str">
        <f t="shared" si="2"/>
        <v>Matho</v>
      </c>
      <c r="F7" t="str">
        <f t="shared" si="3"/>
        <v>Math</v>
      </c>
      <c r="G7" t="str">
        <f t="shared" si="4"/>
        <v>raj matho</v>
      </c>
      <c r="H7" t="str">
        <f t="shared" si="5"/>
        <v>RAJ MATHO</v>
      </c>
      <c r="I7" t="str">
        <f t="shared" si="6"/>
        <v>Raj Matho</v>
      </c>
      <c r="J7" t="str">
        <f t="shared" si="7"/>
        <v xml:space="preserve">Raj  Matho  </v>
      </c>
      <c r="K7" t="str">
        <f t="shared" si="8"/>
        <v>Raj Matho</v>
      </c>
    </row>
    <row r="8" spans="1:11" x14ac:dyDescent="0.35">
      <c r="A8" t="s">
        <v>55</v>
      </c>
      <c r="B8" t="s">
        <v>54</v>
      </c>
      <c r="C8" t="str">
        <f t="shared" si="0"/>
        <v>Raunak Raj</v>
      </c>
      <c r="D8" t="str">
        <f t="shared" si="1"/>
        <v>Rauna</v>
      </c>
      <c r="E8" t="str">
        <f t="shared" si="2"/>
        <v>k Raj</v>
      </c>
      <c r="F8" t="str">
        <f t="shared" si="3"/>
        <v>ak R</v>
      </c>
      <c r="G8" t="str">
        <f t="shared" si="4"/>
        <v>raunak raj</v>
      </c>
      <c r="H8" t="str">
        <f t="shared" si="5"/>
        <v>RAUNAK RAJ</v>
      </c>
      <c r="I8" t="str">
        <f t="shared" si="6"/>
        <v>Raunak Raj</v>
      </c>
      <c r="J8" t="str">
        <f t="shared" si="7"/>
        <v xml:space="preserve">Raunak  Raj  </v>
      </c>
      <c r="K8" t="str">
        <f t="shared" si="8"/>
        <v>Raunak Raj</v>
      </c>
    </row>
    <row r="9" spans="1:11" x14ac:dyDescent="0.35">
      <c r="A9" t="s">
        <v>59</v>
      </c>
      <c r="B9" t="s">
        <v>60</v>
      </c>
      <c r="C9" t="str">
        <f t="shared" si="0"/>
        <v>Jatin Sharma</v>
      </c>
      <c r="D9" t="str">
        <f t="shared" si="1"/>
        <v>Jatin</v>
      </c>
      <c r="E9" t="str">
        <f t="shared" si="2"/>
        <v>harma</v>
      </c>
      <c r="F9" t="str">
        <f t="shared" si="3"/>
        <v>n Sh</v>
      </c>
      <c r="G9" t="str">
        <f t="shared" si="4"/>
        <v>jatin sharma</v>
      </c>
      <c r="H9" t="str">
        <f t="shared" si="5"/>
        <v>JATIN SHARMA</v>
      </c>
      <c r="I9" t="str">
        <f t="shared" si="6"/>
        <v>Jatin Sharma</v>
      </c>
      <c r="J9" t="str">
        <f t="shared" si="7"/>
        <v xml:space="preserve">Jatin  Sharma  </v>
      </c>
      <c r="K9" t="str">
        <f t="shared" si="8"/>
        <v>Jatin Sharma</v>
      </c>
    </row>
    <row r="11" spans="1:11" x14ac:dyDescent="0.35">
      <c r="J11" t="s">
        <v>69</v>
      </c>
      <c r="K11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8725-B76A-4E6A-9A21-7C665B1A87A1}">
  <dimension ref="A1:L11"/>
  <sheetViews>
    <sheetView tabSelected="1" workbookViewId="0">
      <pane ySplit="1" topLeftCell="A2" activePane="bottomLeft" state="frozen"/>
      <selection pane="bottomLeft" activeCell="J14" sqref="J14"/>
    </sheetView>
  </sheetViews>
  <sheetFormatPr defaultRowHeight="14.5" x14ac:dyDescent="0.35"/>
  <cols>
    <col min="1" max="1" width="14.26953125" bestFit="1" customWidth="1"/>
    <col min="2" max="2" width="12.26953125" bestFit="1" customWidth="1"/>
    <col min="3" max="3" width="11.90625" bestFit="1" customWidth="1"/>
    <col min="4" max="4" width="12.36328125" bestFit="1" customWidth="1"/>
    <col min="5" max="5" width="15" bestFit="1" customWidth="1"/>
    <col min="6" max="6" width="10.6328125" bestFit="1" customWidth="1"/>
    <col min="10" max="10" width="12" bestFit="1" customWidth="1"/>
    <col min="11" max="11" width="10.08984375" bestFit="1" customWidth="1"/>
  </cols>
  <sheetData>
    <row r="1" spans="1:12" x14ac:dyDescent="0.35">
      <c r="A1" s="1" t="s">
        <v>70</v>
      </c>
      <c r="B1" s="1" t="s">
        <v>71</v>
      </c>
      <c r="C1" s="1" t="s">
        <v>72</v>
      </c>
      <c r="D1" s="1" t="s">
        <v>73</v>
      </c>
      <c r="E1" s="1" t="s">
        <v>77</v>
      </c>
      <c r="F1" s="1" t="s">
        <v>75</v>
      </c>
      <c r="G1" s="1" t="s">
        <v>76</v>
      </c>
      <c r="H1" s="1" t="s">
        <v>74</v>
      </c>
      <c r="I1" s="1" t="s">
        <v>76</v>
      </c>
      <c r="J1" s="1" t="s">
        <v>72</v>
      </c>
      <c r="K1" s="1" t="s">
        <v>78</v>
      </c>
    </row>
    <row r="2" spans="1:12" x14ac:dyDescent="0.35">
      <c r="A2" s="6">
        <v>44938</v>
      </c>
      <c r="B2" s="6">
        <v>44939</v>
      </c>
      <c r="C2" s="6">
        <f>B2+7</f>
        <v>44946</v>
      </c>
      <c r="D2">
        <f>B2-A2</f>
        <v>1</v>
      </c>
      <c r="E2">
        <f>DATEDIF(A2,B2,"m")</f>
        <v>0</v>
      </c>
      <c r="F2" s="7">
        <f>DAY(A2)</f>
        <v>12</v>
      </c>
      <c r="G2">
        <f>MONTH(A2)</f>
        <v>1</v>
      </c>
      <c r="H2">
        <f>YEAR(A2)</f>
        <v>2023</v>
      </c>
      <c r="I2" t="str">
        <f>TEXT(A2,"mmmm")</f>
        <v>January</v>
      </c>
      <c r="J2" s="6">
        <f>EDATE(A2,7)</f>
        <v>45150</v>
      </c>
      <c r="K2" s="6">
        <f>DATE(H2,G2,F2)</f>
        <v>44938</v>
      </c>
      <c r="L2">
        <f>DATEVALUE("12-01-2023")</f>
        <v>44938</v>
      </c>
    </row>
    <row r="3" spans="1:12" x14ac:dyDescent="0.35">
      <c r="A3" s="6">
        <v>45222</v>
      </c>
      <c r="B3" s="6">
        <v>45224</v>
      </c>
      <c r="C3" s="6">
        <f t="shared" ref="C3:C7" si="0">B3+7</f>
        <v>45231</v>
      </c>
      <c r="D3">
        <f t="shared" ref="D3:D7" si="1">B3-A3</f>
        <v>2</v>
      </c>
      <c r="E3">
        <f t="shared" ref="E3:E7" si="2">DATEDIF(A3,B3,"m")</f>
        <v>0</v>
      </c>
      <c r="F3" s="7">
        <f t="shared" ref="F3:F7" si="3">DAY(A3)</f>
        <v>23</v>
      </c>
      <c r="G3">
        <f t="shared" ref="G3:G7" si="4">MONTH(A3)</f>
        <v>10</v>
      </c>
      <c r="H3">
        <f t="shared" ref="H3:H7" si="5">YEAR(A3)</f>
        <v>2023</v>
      </c>
      <c r="I3" t="str">
        <f t="shared" ref="I3:I7" si="6">TEXT(A3,"mmmm")</f>
        <v>October</v>
      </c>
      <c r="J3" s="6">
        <f t="shared" ref="J3:J7" si="7">EDATE(A3,7)</f>
        <v>45435</v>
      </c>
      <c r="K3" s="6">
        <f t="shared" ref="K3:K7" si="8">DATE(H3,G3,F3)</f>
        <v>45222</v>
      </c>
    </row>
    <row r="4" spans="1:12" x14ac:dyDescent="0.35">
      <c r="A4" s="6">
        <v>45154</v>
      </c>
      <c r="B4" s="6">
        <v>45156</v>
      </c>
      <c r="C4" s="6">
        <f t="shared" si="0"/>
        <v>45163</v>
      </c>
      <c r="D4">
        <f t="shared" si="1"/>
        <v>2</v>
      </c>
      <c r="E4">
        <f t="shared" si="2"/>
        <v>0</v>
      </c>
      <c r="F4" s="7">
        <f t="shared" si="3"/>
        <v>16</v>
      </c>
      <c r="G4">
        <f t="shared" si="4"/>
        <v>8</v>
      </c>
      <c r="H4">
        <f t="shared" si="5"/>
        <v>2023</v>
      </c>
      <c r="I4" t="str">
        <f t="shared" si="6"/>
        <v>August</v>
      </c>
      <c r="J4" s="6">
        <f t="shared" si="7"/>
        <v>45367</v>
      </c>
      <c r="K4" s="6">
        <f t="shared" si="8"/>
        <v>45154</v>
      </c>
    </row>
    <row r="5" spans="1:12" x14ac:dyDescent="0.35">
      <c r="A5" s="6">
        <v>45203</v>
      </c>
      <c r="B5" s="6">
        <v>45204</v>
      </c>
      <c r="C5" s="6">
        <f t="shared" si="0"/>
        <v>45211</v>
      </c>
      <c r="D5">
        <f t="shared" si="1"/>
        <v>1</v>
      </c>
      <c r="E5">
        <f t="shared" si="2"/>
        <v>0</v>
      </c>
      <c r="F5" s="7">
        <f t="shared" si="3"/>
        <v>4</v>
      </c>
      <c r="G5">
        <f t="shared" si="4"/>
        <v>10</v>
      </c>
      <c r="H5">
        <f t="shared" si="5"/>
        <v>2023</v>
      </c>
      <c r="I5" t="str">
        <f t="shared" si="6"/>
        <v>October</v>
      </c>
      <c r="J5" s="6">
        <f t="shared" si="7"/>
        <v>45416</v>
      </c>
      <c r="K5" s="6">
        <f t="shared" si="8"/>
        <v>45203</v>
      </c>
    </row>
    <row r="6" spans="1:12" x14ac:dyDescent="0.35">
      <c r="A6" s="6">
        <v>44971</v>
      </c>
      <c r="B6" s="6">
        <v>45030</v>
      </c>
      <c r="C6" s="6">
        <f t="shared" si="0"/>
        <v>45037</v>
      </c>
      <c r="D6">
        <f t="shared" si="1"/>
        <v>59</v>
      </c>
      <c r="E6">
        <f t="shared" si="2"/>
        <v>2</v>
      </c>
      <c r="F6" s="7">
        <f t="shared" si="3"/>
        <v>14</v>
      </c>
      <c r="G6">
        <f t="shared" si="4"/>
        <v>2</v>
      </c>
      <c r="H6">
        <f t="shared" si="5"/>
        <v>2023</v>
      </c>
      <c r="I6" t="str">
        <f t="shared" si="6"/>
        <v>February</v>
      </c>
      <c r="J6" s="6">
        <f t="shared" si="7"/>
        <v>45183</v>
      </c>
      <c r="K6" s="6">
        <f t="shared" si="8"/>
        <v>44971</v>
      </c>
    </row>
    <row r="7" spans="1:12" x14ac:dyDescent="0.35">
      <c r="A7" s="6">
        <v>45034</v>
      </c>
      <c r="B7" s="6">
        <v>45402</v>
      </c>
      <c r="C7" s="6">
        <f t="shared" si="0"/>
        <v>45409</v>
      </c>
      <c r="D7">
        <f t="shared" si="1"/>
        <v>368</v>
      </c>
      <c r="E7">
        <f t="shared" si="2"/>
        <v>12</v>
      </c>
      <c r="F7" s="7">
        <f t="shared" si="3"/>
        <v>18</v>
      </c>
      <c r="G7">
        <f t="shared" si="4"/>
        <v>4</v>
      </c>
      <c r="H7">
        <f t="shared" si="5"/>
        <v>2023</v>
      </c>
      <c r="I7" t="str">
        <f t="shared" si="6"/>
        <v>April</v>
      </c>
      <c r="J7" s="6">
        <f t="shared" si="7"/>
        <v>45248</v>
      </c>
      <c r="K7" s="6">
        <f t="shared" si="8"/>
        <v>45034</v>
      </c>
    </row>
    <row r="10" spans="1:12" x14ac:dyDescent="0.35">
      <c r="E10">
        <f>NETWORKDAYS(A7,C7,50)</f>
        <v>269</v>
      </c>
    </row>
    <row r="11" spans="1:12" x14ac:dyDescent="0.35">
      <c r="E11">
        <f>NETWORKDAYS.INTL(A7,B7,11,14)</f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hlookup</vt:lpstr>
      <vt:lpstr>lookup1</vt:lpstr>
      <vt:lpstr>lookup2</vt:lpstr>
      <vt:lpstr>Vlookup</vt:lpstr>
      <vt:lpstr>match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sonu kumar</cp:lastModifiedBy>
  <dcterms:created xsi:type="dcterms:W3CDTF">2021-09-24T13:26:30Z</dcterms:created>
  <dcterms:modified xsi:type="dcterms:W3CDTF">2024-02-16T06:20:12Z</dcterms:modified>
</cp:coreProperties>
</file>