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7.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JOHN\Desktop\"/>
    </mc:Choice>
  </mc:AlternateContent>
  <xr:revisionPtr revIDLastSave="0" documentId="13_ncr:1_{7A633A8A-7CF4-4141-8C55-9D8264385168}" xr6:coauthVersionLast="47" xr6:coauthVersionMax="47" xr10:uidLastSave="{00000000-0000-0000-0000-000000000000}"/>
  <bookViews>
    <workbookView xWindow="-120" yWindow="-120" windowWidth="20730" windowHeight="11160" firstSheet="4" activeTab="7" xr2:uid="{622B97BE-6DC0-4225-97FA-0A07AB37DADD}"/>
  </bookViews>
  <sheets>
    <sheet name="yearly wise company value" sheetId="2" r:id="rId1"/>
    <sheet name="Company wise KPI Value" sheetId="3" r:id="rId2"/>
    <sheet name="Scenario Based year &amp; kpi" sheetId="4" r:id="rId3"/>
    <sheet name="Monthly Wise Company value" sheetId="5" r:id="rId4"/>
    <sheet name="KPI Wise Total Value" sheetId="6" r:id="rId5"/>
    <sheet name="Year wise Total Value" sheetId="8" r:id="rId6"/>
    <sheet name="Tabular Data " sheetId="1" r:id="rId7"/>
    <sheet name="Dashboard" sheetId="10" r:id="rId8"/>
  </sheets>
  <definedNames>
    <definedName name="Slicer_Company">#N/A</definedName>
    <definedName name="Slicer_KPI">#N/A</definedName>
    <definedName name="Slicer_Year">#N/A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60" i="1" l="1"/>
  <c r="E260" i="1"/>
  <c r="D260" i="1"/>
  <c r="F259" i="1"/>
  <c r="E259" i="1"/>
  <c r="D259" i="1"/>
  <c r="F258" i="1"/>
  <c r="E258" i="1"/>
  <c r="D258" i="1"/>
  <c r="F257" i="1"/>
  <c r="E257" i="1"/>
  <c r="D257" i="1"/>
  <c r="F256" i="1"/>
  <c r="E256" i="1"/>
  <c r="D256" i="1"/>
  <c r="F255" i="1"/>
  <c r="E255" i="1"/>
  <c r="D255" i="1"/>
  <c r="F254" i="1"/>
  <c r="E254" i="1"/>
  <c r="D254" i="1"/>
  <c r="F253" i="1"/>
  <c r="E253" i="1"/>
  <c r="D253" i="1"/>
  <c r="F252" i="1"/>
  <c r="E252" i="1"/>
  <c r="D252" i="1"/>
  <c r="F251" i="1"/>
  <c r="E251" i="1"/>
  <c r="D251" i="1"/>
  <c r="F250" i="1"/>
  <c r="E250" i="1"/>
  <c r="D250" i="1"/>
  <c r="F249" i="1"/>
  <c r="E249" i="1"/>
  <c r="D249" i="1"/>
  <c r="F248" i="1"/>
  <c r="E248" i="1"/>
  <c r="D248" i="1"/>
  <c r="F247" i="1"/>
  <c r="E247" i="1"/>
  <c r="D247" i="1"/>
  <c r="F246" i="1"/>
  <c r="E246" i="1"/>
  <c r="D246" i="1"/>
  <c r="F245" i="1"/>
  <c r="E245" i="1"/>
  <c r="D245" i="1"/>
  <c r="F244" i="1"/>
  <c r="E244" i="1"/>
  <c r="D244" i="1"/>
  <c r="F243" i="1"/>
  <c r="E243" i="1"/>
  <c r="D243" i="1"/>
  <c r="F242" i="1"/>
  <c r="E242" i="1"/>
  <c r="D242" i="1"/>
  <c r="F241" i="1"/>
  <c r="E241" i="1"/>
  <c r="D241" i="1"/>
  <c r="F240" i="1"/>
  <c r="E240" i="1"/>
  <c r="D240" i="1"/>
  <c r="F239" i="1"/>
  <c r="E239" i="1"/>
  <c r="D239" i="1"/>
  <c r="F238" i="1"/>
  <c r="E238" i="1"/>
  <c r="D238" i="1"/>
  <c r="F237" i="1"/>
  <c r="E237" i="1"/>
  <c r="D237" i="1"/>
  <c r="F236" i="1"/>
  <c r="E236" i="1"/>
  <c r="D236" i="1"/>
  <c r="F235" i="1"/>
  <c r="E235" i="1"/>
  <c r="D235" i="1"/>
  <c r="F234" i="1"/>
  <c r="E234" i="1"/>
  <c r="D234" i="1"/>
  <c r="F233" i="1"/>
  <c r="E233" i="1"/>
  <c r="D233" i="1"/>
  <c r="F232" i="1"/>
  <c r="E232" i="1"/>
  <c r="D232" i="1"/>
  <c r="F231" i="1"/>
  <c r="E231" i="1"/>
  <c r="D231" i="1"/>
  <c r="F230" i="1"/>
  <c r="E230" i="1"/>
  <c r="D230" i="1"/>
  <c r="F229" i="1"/>
  <c r="E229" i="1"/>
  <c r="D229" i="1"/>
  <c r="F228" i="1"/>
  <c r="E228" i="1"/>
  <c r="D228" i="1"/>
  <c r="F227" i="1"/>
  <c r="E227" i="1"/>
  <c r="D227" i="1"/>
  <c r="F226" i="1"/>
  <c r="E226" i="1"/>
  <c r="D226" i="1"/>
  <c r="F225" i="1"/>
  <c r="E225" i="1"/>
  <c r="D225" i="1"/>
  <c r="F224" i="1"/>
  <c r="E224" i="1"/>
  <c r="D224" i="1"/>
  <c r="F223" i="1"/>
  <c r="E223" i="1"/>
  <c r="D223" i="1"/>
  <c r="F222" i="1"/>
  <c r="E222" i="1"/>
  <c r="D222" i="1"/>
  <c r="F221" i="1"/>
  <c r="E221" i="1"/>
  <c r="D221" i="1"/>
  <c r="F220" i="1"/>
  <c r="E220" i="1"/>
  <c r="D220" i="1"/>
  <c r="F219" i="1"/>
  <c r="E219" i="1"/>
  <c r="D219" i="1"/>
  <c r="F218" i="1"/>
  <c r="E218" i="1"/>
  <c r="D218" i="1"/>
  <c r="F217" i="1"/>
  <c r="E217" i="1"/>
  <c r="D217" i="1"/>
  <c r="F216" i="1"/>
  <c r="E216" i="1"/>
  <c r="D216" i="1"/>
  <c r="F215" i="1"/>
  <c r="E215" i="1"/>
  <c r="D215" i="1"/>
  <c r="F214" i="1"/>
  <c r="E214" i="1"/>
  <c r="D214" i="1"/>
  <c r="F213" i="1"/>
  <c r="E213" i="1"/>
  <c r="D213" i="1"/>
  <c r="F212" i="1"/>
  <c r="E212" i="1"/>
  <c r="D212" i="1"/>
  <c r="F211" i="1"/>
  <c r="E211" i="1"/>
  <c r="D211" i="1"/>
  <c r="F210" i="1"/>
  <c r="E210" i="1"/>
  <c r="D210" i="1"/>
  <c r="F209" i="1"/>
  <c r="E209" i="1"/>
  <c r="D209" i="1"/>
  <c r="F208" i="1"/>
  <c r="E208" i="1"/>
  <c r="D208" i="1"/>
  <c r="F207" i="1"/>
  <c r="E207" i="1"/>
  <c r="D207" i="1"/>
  <c r="F206" i="1"/>
  <c r="E206" i="1"/>
  <c r="D206" i="1"/>
  <c r="F205" i="1"/>
  <c r="E205" i="1"/>
  <c r="D205" i="1"/>
  <c r="F204" i="1"/>
  <c r="E204" i="1"/>
  <c r="D204" i="1"/>
  <c r="F203" i="1"/>
  <c r="E203" i="1"/>
  <c r="D203" i="1"/>
  <c r="F202" i="1"/>
  <c r="E202" i="1"/>
  <c r="D202" i="1"/>
  <c r="F201" i="1"/>
  <c r="E201" i="1"/>
  <c r="D201" i="1"/>
  <c r="F200" i="1"/>
  <c r="E200" i="1"/>
  <c r="D200" i="1"/>
  <c r="F199" i="1"/>
  <c r="E199" i="1"/>
  <c r="D199" i="1"/>
  <c r="F198" i="1"/>
  <c r="E198" i="1"/>
  <c r="D198" i="1"/>
  <c r="F197" i="1"/>
  <c r="E197" i="1"/>
  <c r="D197" i="1"/>
  <c r="F196" i="1"/>
  <c r="E196" i="1"/>
  <c r="D196" i="1"/>
  <c r="F195" i="1"/>
  <c r="E195" i="1"/>
  <c r="D195" i="1"/>
  <c r="F194" i="1"/>
  <c r="E194" i="1"/>
  <c r="D194" i="1"/>
  <c r="F193" i="1"/>
  <c r="E193" i="1"/>
  <c r="D193" i="1"/>
  <c r="F192" i="1"/>
  <c r="E192" i="1"/>
  <c r="D192" i="1"/>
  <c r="F191" i="1"/>
  <c r="E191" i="1"/>
  <c r="D191" i="1"/>
  <c r="F190" i="1"/>
  <c r="E190" i="1"/>
  <c r="D190" i="1"/>
  <c r="F189" i="1"/>
  <c r="E189" i="1"/>
  <c r="D189" i="1"/>
  <c r="F188" i="1"/>
  <c r="E188" i="1"/>
  <c r="D188" i="1"/>
  <c r="F187" i="1"/>
  <c r="E187" i="1"/>
  <c r="D187" i="1"/>
  <c r="F186" i="1"/>
  <c r="E186" i="1"/>
  <c r="D186" i="1"/>
  <c r="F185" i="1"/>
  <c r="E185" i="1"/>
  <c r="D185" i="1"/>
  <c r="F184" i="1"/>
  <c r="E184" i="1"/>
  <c r="D184" i="1"/>
  <c r="F183" i="1"/>
  <c r="E183" i="1"/>
  <c r="D183" i="1"/>
  <c r="F182" i="1"/>
  <c r="E182" i="1"/>
  <c r="D182" i="1"/>
  <c r="F181" i="1"/>
  <c r="E181" i="1"/>
  <c r="D181" i="1"/>
  <c r="F180" i="1"/>
  <c r="E180" i="1"/>
  <c r="D180" i="1"/>
  <c r="F179" i="1"/>
  <c r="E179" i="1"/>
  <c r="D179" i="1"/>
  <c r="F178" i="1"/>
  <c r="E178" i="1"/>
  <c r="D178" i="1"/>
  <c r="F177" i="1"/>
  <c r="E177" i="1"/>
  <c r="D177" i="1"/>
  <c r="F176" i="1"/>
  <c r="E176" i="1"/>
  <c r="D176" i="1"/>
  <c r="F175" i="1"/>
  <c r="E175" i="1"/>
  <c r="D175" i="1"/>
  <c r="F174" i="1"/>
  <c r="E174" i="1"/>
  <c r="D174" i="1"/>
  <c r="F173" i="1"/>
  <c r="E173" i="1"/>
  <c r="D173" i="1"/>
  <c r="F172" i="1"/>
  <c r="E172" i="1"/>
  <c r="D172" i="1"/>
  <c r="F171" i="1"/>
  <c r="E171" i="1"/>
  <c r="D171" i="1"/>
  <c r="F170" i="1"/>
  <c r="E170" i="1"/>
  <c r="D170" i="1"/>
  <c r="F169" i="1"/>
  <c r="E169" i="1"/>
  <c r="D169" i="1"/>
  <c r="F168" i="1"/>
  <c r="E168" i="1"/>
  <c r="D168" i="1"/>
  <c r="F167" i="1"/>
  <c r="E167" i="1"/>
  <c r="D167" i="1"/>
  <c r="F166" i="1"/>
  <c r="E166" i="1"/>
  <c r="D166" i="1"/>
  <c r="F165" i="1"/>
  <c r="E165" i="1"/>
  <c r="D165" i="1"/>
  <c r="F164" i="1"/>
  <c r="E164" i="1"/>
  <c r="D164" i="1"/>
  <c r="F163" i="1"/>
  <c r="E163" i="1"/>
  <c r="D163" i="1"/>
  <c r="F162" i="1"/>
  <c r="E162" i="1"/>
  <c r="D162" i="1"/>
  <c r="F161" i="1"/>
  <c r="E161" i="1"/>
  <c r="D161" i="1"/>
  <c r="F160" i="1"/>
  <c r="E160" i="1"/>
  <c r="D160" i="1"/>
  <c r="F159" i="1"/>
  <c r="E159" i="1"/>
  <c r="D159" i="1"/>
  <c r="F158" i="1"/>
  <c r="E158" i="1"/>
  <c r="D158" i="1"/>
  <c r="F157" i="1"/>
  <c r="E157" i="1"/>
  <c r="D157" i="1"/>
  <c r="F156" i="1"/>
  <c r="E156" i="1"/>
  <c r="D156" i="1"/>
  <c r="F155" i="1"/>
  <c r="E155" i="1"/>
  <c r="D155" i="1"/>
  <c r="F154" i="1"/>
  <c r="E154" i="1"/>
  <c r="D154" i="1"/>
  <c r="F153" i="1"/>
  <c r="E153" i="1"/>
  <c r="D153" i="1"/>
  <c r="F152" i="1"/>
  <c r="E152" i="1"/>
  <c r="D152" i="1"/>
  <c r="F151" i="1"/>
  <c r="E151" i="1"/>
  <c r="D151" i="1"/>
  <c r="F150" i="1"/>
  <c r="E150" i="1"/>
  <c r="D150" i="1"/>
  <c r="F149" i="1"/>
  <c r="E149" i="1"/>
  <c r="D149" i="1"/>
  <c r="F148" i="1"/>
  <c r="E148" i="1"/>
  <c r="D148" i="1"/>
  <c r="F147" i="1"/>
  <c r="E147" i="1"/>
  <c r="D147" i="1"/>
  <c r="F146" i="1"/>
  <c r="E146" i="1"/>
  <c r="D146" i="1"/>
  <c r="F145" i="1"/>
  <c r="E145" i="1"/>
  <c r="D145" i="1"/>
  <c r="F144" i="1"/>
  <c r="E144" i="1"/>
  <c r="D144" i="1"/>
  <c r="F143" i="1"/>
  <c r="E143" i="1"/>
  <c r="D143" i="1"/>
  <c r="F142" i="1"/>
  <c r="E142" i="1"/>
  <c r="D142" i="1"/>
  <c r="F141" i="1"/>
  <c r="E141" i="1"/>
  <c r="D141" i="1"/>
  <c r="F140" i="1"/>
  <c r="E140" i="1"/>
  <c r="D140" i="1"/>
  <c r="F139" i="1"/>
  <c r="E139" i="1"/>
  <c r="D139" i="1"/>
  <c r="F138" i="1"/>
  <c r="E138" i="1"/>
  <c r="D138" i="1"/>
  <c r="F137" i="1"/>
  <c r="E137" i="1"/>
  <c r="D137" i="1"/>
  <c r="F136" i="1"/>
  <c r="E136" i="1"/>
  <c r="D136" i="1"/>
  <c r="F135" i="1"/>
  <c r="E135" i="1"/>
  <c r="D135" i="1"/>
  <c r="F134" i="1"/>
  <c r="E134" i="1"/>
  <c r="D134" i="1"/>
  <c r="F133" i="1"/>
  <c r="E133" i="1"/>
  <c r="D133" i="1"/>
  <c r="F132" i="1"/>
  <c r="E132" i="1"/>
  <c r="D132" i="1"/>
  <c r="F131" i="1"/>
  <c r="E131" i="1"/>
  <c r="D131" i="1"/>
  <c r="F130" i="1"/>
  <c r="E130" i="1"/>
  <c r="D130" i="1"/>
  <c r="F129" i="1"/>
  <c r="E129" i="1"/>
  <c r="D129" i="1"/>
  <c r="F128" i="1"/>
  <c r="E128" i="1"/>
  <c r="D128" i="1"/>
  <c r="F127" i="1"/>
  <c r="E127" i="1"/>
  <c r="D127" i="1"/>
  <c r="F126" i="1"/>
  <c r="E126" i="1"/>
  <c r="D126" i="1"/>
  <c r="F125" i="1"/>
  <c r="E125" i="1"/>
  <c r="D125" i="1"/>
  <c r="F124" i="1"/>
  <c r="E124" i="1"/>
  <c r="D124" i="1"/>
  <c r="F123" i="1"/>
  <c r="E123" i="1"/>
  <c r="D123" i="1"/>
  <c r="F122" i="1"/>
  <c r="E122" i="1"/>
  <c r="D122" i="1"/>
  <c r="F121" i="1"/>
  <c r="E121" i="1"/>
  <c r="D121" i="1"/>
  <c r="F120" i="1"/>
  <c r="E120" i="1"/>
  <c r="D120" i="1"/>
  <c r="F119" i="1"/>
  <c r="E119" i="1"/>
  <c r="D119" i="1"/>
  <c r="F118" i="1"/>
  <c r="E118" i="1"/>
  <c r="D118" i="1"/>
  <c r="F117" i="1"/>
  <c r="E117" i="1"/>
  <c r="D117" i="1"/>
  <c r="F116" i="1"/>
  <c r="E116" i="1"/>
  <c r="D116" i="1"/>
  <c r="F115" i="1"/>
  <c r="E115" i="1"/>
  <c r="D115" i="1"/>
  <c r="F114" i="1"/>
  <c r="E114" i="1"/>
  <c r="D114" i="1"/>
  <c r="F113" i="1"/>
  <c r="E113" i="1"/>
  <c r="D113" i="1"/>
  <c r="F112" i="1"/>
  <c r="E112" i="1"/>
  <c r="D112" i="1"/>
  <c r="F111" i="1"/>
  <c r="E111" i="1"/>
  <c r="D111" i="1"/>
  <c r="F110" i="1"/>
  <c r="E110" i="1"/>
  <c r="D110" i="1"/>
  <c r="F109" i="1"/>
  <c r="E109" i="1"/>
  <c r="D109" i="1"/>
  <c r="F108" i="1"/>
  <c r="E108" i="1"/>
  <c r="D108" i="1"/>
  <c r="F107" i="1"/>
  <c r="E107" i="1"/>
  <c r="D107" i="1"/>
  <c r="F106" i="1"/>
  <c r="E106" i="1"/>
  <c r="D106" i="1"/>
  <c r="F105" i="1"/>
  <c r="E105" i="1"/>
  <c r="D105" i="1"/>
  <c r="F104" i="1"/>
  <c r="E104" i="1"/>
  <c r="D104" i="1"/>
  <c r="F103" i="1"/>
  <c r="E103" i="1"/>
  <c r="D103" i="1"/>
  <c r="F102" i="1"/>
  <c r="E102" i="1"/>
  <c r="D102" i="1"/>
  <c r="F101" i="1"/>
  <c r="E101" i="1"/>
  <c r="D101" i="1"/>
  <c r="F100" i="1"/>
  <c r="E100" i="1"/>
  <c r="D100" i="1"/>
  <c r="F99" i="1"/>
  <c r="E99" i="1"/>
  <c r="D99" i="1"/>
  <c r="F98" i="1"/>
  <c r="E98" i="1"/>
  <c r="D98" i="1"/>
  <c r="F97" i="1"/>
  <c r="E97" i="1"/>
  <c r="D97" i="1"/>
  <c r="F96" i="1"/>
  <c r="E96" i="1"/>
  <c r="D96" i="1"/>
  <c r="F95" i="1"/>
  <c r="E95" i="1"/>
  <c r="D95" i="1"/>
  <c r="F94" i="1"/>
  <c r="E94" i="1"/>
  <c r="D94" i="1"/>
  <c r="F93" i="1"/>
  <c r="E93" i="1"/>
  <c r="D93" i="1"/>
  <c r="F92" i="1"/>
  <c r="E92" i="1"/>
  <c r="D92" i="1"/>
  <c r="F91" i="1"/>
  <c r="E91" i="1"/>
  <c r="D91" i="1"/>
  <c r="F90" i="1"/>
  <c r="E90" i="1"/>
  <c r="D90" i="1"/>
  <c r="F89" i="1"/>
  <c r="E89" i="1"/>
  <c r="D89" i="1"/>
  <c r="F88" i="1"/>
  <c r="E88" i="1"/>
  <c r="D88" i="1"/>
  <c r="F87" i="1"/>
  <c r="E87" i="1"/>
  <c r="D87" i="1"/>
  <c r="F86" i="1"/>
  <c r="E86" i="1"/>
  <c r="D86" i="1"/>
  <c r="F85" i="1"/>
  <c r="E85" i="1"/>
  <c r="D85" i="1"/>
  <c r="F84" i="1"/>
  <c r="E84" i="1"/>
  <c r="D84" i="1"/>
  <c r="F83" i="1"/>
  <c r="E83" i="1"/>
  <c r="D83" i="1"/>
  <c r="F82" i="1"/>
  <c r="E82" i="1"/>
  <c r="D82" i="1"/>
  <c r="F81" i="1"/>
  <c r="E81" i="1"/>
  <c r="D81" i="1"/>
  <c r="F80" i="1"/>
  <c r="E80" i="1"/>
  <c r="D80" i="1"/>
  <c r="F79" i="1"/>
  <c r="E79" i="1"/>
  <c r="D79" i="1"/>
  <c r="F78" i="1"/>
  <c r="E78" i="1"/>
  <c r="D78" i="1"/>
  <c r="F77" i="1"/>
  <c r="E77" i="1"/>
  <c r="D77" i="1"/>
  <c r="F76" i="1"/>
  <c r="E76" i="1"/>
  <c r="D76" i="1"/>
  <c r="F75" i="1"/>
  <c r="E75" i="1"/>
  <c r="D75" i="1"/>
  <c r="F74" i="1"/>
  <c r="E74" i="1"/>
  <c r="D74" i="1"/>
  <c r="F73" i="1"/>
  <c r="E73" i="1"/>
  <c r="D73" i="1"/>
  <c r="F72" i="1"/>
  <c r="E72" i="1"/>
  <c r="D72" i="1"/>
  <c r="F71" i="1"/>
  <c r="E71" i="1"/>
  <c r="D71" i="1"/>
  <c r="F70" i="1"/>
  <c r="E70" i="1"/>
  <c r="D70" i="1"/>
  <c r="F69" i="1"/>
  <c r="E69" i="1"/>
  <c r="D69" i="1"/>
  <c r="F68" i="1"/>
  <c r="E68" i="1"/>
  <c r="D68" i="1"/>
  <c r="F67" i="1"/>
  <c r="E67" i="1"/>
  <c r="D67" i="1"/>
  <c r="F66" i="1"/>
  <c r="E66" i="1"/>
  <c r="D66" i="1"/>
  <c r="F65" i="1"/>
  <c r="E65" i="1"/>
  <c r="D65" i="1"/>
  <c r="F64" i="1"/>
  <c r="E64" i="1"/>
  <c r="D64" i="1"/>
  <c r="F63" i="1"/>
  <c r="E63" i="1"/>
  <c r="D63" i="1"/>
  <c r="F62" i="1"/>
  <c r="E62" i="1"/>
  <c r="D62" i="1"/>
  <c r="F61" i="1"/>
  <c r="E61" i="1"/>
  <c r="D61" i="1"/>
  <c r="F60" i="1"/>
  <c r="E60" i="1"/>
  <c r="D60" i="1"/>
  <c r="F59" i="1"/>
  <c r="E59" i="1"/>
  <c r="D59" i="1"/>
  <c r="F58" i="1"/>
  <c r="E58" i="1"/>
  <c r="D58" i="1"/>
  <c r="F57" i="1"/>
  <c r="E57" i="1"/>
  <c r="D57" i="1"/>
  <c r="F56" i="1"/>
  <c r="E56" i="1"/>
  <c r="D56" i="1"/>
  <c r="F55" i="1"/>
  <c r="E55" i="1"/>
  <c r="D55" i="1"/>
  <c r="F54" i="1"/>
  <c r="E54" i="1"/>
  <c r="D54" i="1"/>
  <c r="F53" i="1"/>
  <c r="E53" i="1"/>
  <c r="D53" i="1"/>
  <c r="F52" i="1"/>
  <c r="E52" i="1"/>
  <c r="D52" i="1"/>
  <c r="F51" i="1"/>
  <c r="E51" i="1"/>
  <c r="D51" i="1"/>
  <c r="F50" i="1"/>
  <c r="E50" i="1"/>
  <c r="D50" i="1"/>
  <c r="F49" i="1"/>
  <c r="E49" i="1"/>
  <c r="D49" i="1"/>
  <c r="F48" i="1"/>
  <c r="E48" i="1"/>
  <c r="D48" i="1"/>
  <c r="F47" i="1"/>
  <c r="E47" i="1"/>
  <c r="D47" i="1"/>
  <c r="F46" i="1"/>
  <c r="E46" i="1"/>
  <c r="D46" i="1"/>
  <c r="F45" i="1"/>
  <c r="E45" i="1"/>
  <c r="D45" i="1"/>
  <c r="F44" i="1"/>
  <c r="E44" i="1"/>
  <c r="D44" i="1"/>
  <c r="F43" i="1"/>
  <c r="E43" i="1"/>
  <c r="D43" i="1"/>
  <c r="F42" i="1"/>
  <c r="E42" i="1"/>
  <c r="D42" i="1"/>
  <c r="F41" i="1"/>
  <c r="E41" i="1"/>
  <c r="D41" i="1"/>
  <c r="F40" i="1"/>
  <c r="E40" i="1"/>
  <c r="D40" i="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25" i="1"/>
  <c r="E25" i="1"/>
  <c r="D25" i="1"/>
  <c r="F24" i="1"/>
  <c r="E24" i="1"/>
  <c r="D24" i="1"/>
  <c r="F23" i="1"/>
  <c r="E23" i="1"/>
  <c r="D23" i="1"/>
  <c r="F22" i="1"/>
  <c r="E22" i="1"/>
  <c r="D22" i="1"/>
  <c r="F21" i="1"/>
  <c r="E21" i="1"/>
  <c r="D21" i="1"/>
  <c r="F20" i="1"/>
  <c r="E20" i="1"/>
  <c r="D20" i="1"/>
  <c r="F19" i="1"/>
  <c r="E19" i="1"/>
  <c r="D19" i="1"/>
  <c r="F18" i="1"/>
  <c r="E18" i="1"/>
  <c r="D18" i="1"/>
  <c r="F17" i="1"/>
  <c r="E17" i="1"/>
  <c r="D17" i="1"/>
  <c r="F16" i="1"/>
  <c r="E16" i="1"/>
  <c r="D16" i="1"/>
  <c r="F15" i="1"/>
  <c r="E15" i="1"/>
  <c r="D15" i="1"/>
  <c r="F14" i="1"/>
  <c r="E14" i="1"/>
  <c r="D14" i="1"/>
  <c r="F13" i="1"/>
  <c r="E13" i="1"/>
  <c r="D13" i="1"/>
  <c r="F12" i="1"/>
  <c r="E12" i="1"/>
  <c r="D12" i="1"/>
  <c r="F11" i="1"/>
  <c r="E11" i="1"/>
  <c r="D11" i="1"/>
  <c r="F10" i="1"/>
  <c r="E10" i="1"/>
  <c r="D10" i="1"/>
  <c r="F9" i="1"/>
  <c r="E9" i="1"/>
  <c r="D9" i="1"/>
  <c r="F8" i="1"/>
  <c r="E8" i="1"/>
  <c r="D8" i="1"/>
  <c r="F7" i="1"/>
  <c r="E7" i="1"/>
  <c r="D7" i="1"/>
  <c r="F6" i="1"/>
  <c r="E6" i="1"/>
  <c r="D6" i="1"/>
  <c r="F5" i="1"/>
  <c r="E5" i="1"/>
  <c r="D5" i="1"/>
  <c r="M4" i="1"/>
  <c r="F4" i="1"/>
  <c r="E4" i="1"/>
  <c r="D4" i="1"/>
  <c r="F3" i="1"/>
  <c r="E3" i="1"/>
  <c r="D3" i="1"/>
  <c r="F2" i="1"/>
  <c r="E2" i="1"/>
  <c r="D2" i="1"/>
</calcChain>
</file>

<file path=xl/sharedStrings.xml><?xml version="1.0" encoding="utf-8"?>
<sst xmlns="http://schemas.openxmlformats.org/spreadsheetml/2006/main" count="959" uniqueCount="68">
  <si>
    <t>Company</t>
  </si>
  <si>
    <t>Scenario</t>
  </si>
  <si>
    <t>Date_</t>
  </si>
  <si>
    <t>KPI</t>
  </si>
  <si>
    <t>Productivity Apps</t>
  </si>
  <si>
    <t>Actual</t>
  </si>
  <si>
    <t>Revenue</t>
  </si>
  <si>
    <t>Tanox</t>
  </si>
  <si>
    <t>Minor Liar</t>
  </si>
  <si>
    <t>Mosquit</t>
  </si>
  <si>
    <t>Atmos</t>
  </si>
  <si>
    <t>Scrap</t>
  </si>
  <si>
    <t>Motocyco</t>
  </si>
  <si>
    <t>Amplefio</t>
  </si>
  <si>
    <t>Strex</t>
  </si>
  <si>
    <t>Profit</t>
  </si>
  <si>
    <t>WenCaL</t>
  </si>
  <si>
    <t>Blend</t>
  </si>
  <si>
    <t>Voltage</t>
  </si>
  <si>
    <t>Inkly</t>
  </si>
  <si>
    <t>Twenty20</t>
  </si>
  <si>
    <t>Sleops</t>
  </si>
  <si>
    <t>Pet Feed</t>
  </si>
  <si>
    <t>Right App</t>
  </si>
  <si>
    <t>Mirrrr</t>
  </si>
  <si>
    <t>Halotot</t>
  </si>
  <si>
    <t>Flowrrr</t>
  </si>
  <si>
    <t>Silvrr</t>
  </si>
  <si>
    <t>Dasring</t>
  </si>
  <si>
    <t>Rehire</t>
  </si>
  <si>
    <t>Didactic</t>
  </si>
  <si>
    <t>Game Apps</t>
  </si>
  <si>
    <t>Fightrr</t>
  </si>
  <si>
    <t>Kryptis</t>
  </si>
  <si>
    <t>Perino</t>
  </si>
  <si>
    <t>Kind Ape</t>
  </si>
  <si>
    <t>Misty Wash</t>
  </si>
  <si>
    <t>Accord</t>
  </si>
  <si>
    <t>Infic</t>
  </si>
  <si>
    <t>Five Labs</t>
  </si>
  <si>
    <t>Twistrr</t>
  </si>
  <si>
    <t>Hackrr</t>
  </si>
  <si>
    <t>Pes</t>
  </si>
  <si>
    <t>Baden</t>
  </si>
  <si>
    <t>Jellyfish</t>
  </si>
  <si>
    <t>Aviatrr</t>
  </si>
  <si>
    <t>deRamblr</t>
  </si>
  <si>
    <t>Arcade</t>
  </si>
  <si>
    <t>Utility Apps</t>
  </si>
  <si>
    <t>Commuta</t>
  </si>
  <si>
    <t>Cash</t>
  </si>
  <si>
    <t>New app</t>
  </si>
  <si>
    <t>Value</t>
  </si>
  <si>
    <t>Year</t>
  </si>
  <si>
    <t>Month</t>
  </si>
  <si>
    <t>Day</t>
  </si>
  <si>
    <t xml:space="preserve">      Total Value</t>
  </si>
  <si>
    <t>Row Labels</t>
  </si>
  <si>
    <t>Grand Total</t>
  </si>
  <si>
    <t>Sum of Value</t>
  </si>
  <si>
    <t>2016</t>
  </si>
  <si>
    <t>2017</t>
  </si>
  <si>
    <t>Column Labels</t>
  </si>
  <si>
    <t>Count of Year</t>
  </si>
  <si>
    <t>Count of Scenario</t>
  </si>
  <si>
    <t>June</t>
  </si>
  <si>
    <t>Total no.of Company</t>
  </si>
  <si>
    <t>Total Count Of KPI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</si>
</sst>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 x14ac:knownFonts="1">
    <font>
      <sz val="11"/>
      <color theme="1"/>
      <name val="Calibri"/>
      <family val="2"/>
      <scheme val="minor"/>
    </font>
    <font>
      <sz val="11"/>
      <color theme="1"/>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9" tint="0.39997558519241921"/>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7">
    <xf numFmtId="0" fontId="0" fillId="0" borderId="0" xfId="0"/>
    <xf numFmtId="14" fontId="0" fillId="0" borderId="0" xfId="0" applyNumberFormat="1"/>
    <xf numFmtId="0" fontId="2" fillId="2" borderId="0" xfId="0" applyFont="1" applyFill="1"/>
    <xf numFmtId="0" fontId="0" fillId="0" borderId="0" xfId="0" pivotButton="1"/>
    <xf numFmtId="0" fontId="0" fillId="0" borderId="0" xfId="0" applyAlignment="1">
      <alignment horizontal="left"/>
    </xf>
    <xf numFmtId="44" fontId="0" fillId="3" borderId="0" xfId="1" applyFont="1" applyFill="1"/>
    <xf numFmtId="0" fontId="0" fillId="4" borderId="0" xfId="0" applyFill="1"/>
  </cellXfs>
  <cellStyles count="2">
    <cellStyle name="Currency" xfId="1" builtinId="4"/>
    <cellStyle name="Normal" xfId="0" builtinId="0"/>
  </cellStyles>
  <dxfs count="5">
    <dxf>
      <numFmt numFmtId="19" formatCode="m/d/yyyy"/>
    </dxf>
    <dxf>
      <numFmt numFmtId="19" formatCode="m/d/yyyy"/>
    </dxf>
    <dxf>
      <numFmt numFmtId="19" formatCode="m/d/yyyy"/>
    </dxf>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Growth Dashboard.xlsx]yearly wise company value!PivotTable1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Yearly</a:t>
            </a:r>
            <a:r>
              <a:rPr lang="en-US" b="1" baseline="0">
                <a:solidFill>
                  <a:schemeClr val="tx1"/>
                </a:solidFill>
              </a:rPr>
              <a:t> wise Company Value</a:t>
            </a:r>
            <a:endParaRPr lang="en-US" b="1">
              <a:solidFill>
                <a:schemeClr val="tx1"/>
              </a:solidFill>
            </a:endParaRPr>
          </a:p>
        </c:rich>
      </c:tx>
      <c:layout>
        <c:manualLayout>
          <c:xMode val="edge"/>
          <c:yMode val="edge"/>
          <c:x val="0.26635411198600173"/>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'yearly wise company value'!$B$3:$B$4</c:f>
              <c:strCache>
                <c:ptCount val="1"/>
                <c:pt idx="0">
                  <c:v>2016</c:v>
                </c:pt>
              </c:strCache>
            </c:strRef>
          </c:tx>
          <c:spPr>
            <a:solidFill>
              <a:schemeClr val="accent1"/>
            </a:solidFill>
            <a:ln>
              <a:noFill/>
            </a:ln>
            <a:effectLst/>
          </c:spPr>
          <c:invertIfNegative val="0"/>
          <c:cat>
            <c:strRef>
              <c:f>'yearly wise company value'!$A$5:$A$49</c:f>
              <c:strCache>
                <c:ptCount val="44"/>
                <c:pt idx="0">
                  <c:v>Accord</c:v>
                </c:pt>
                <c:pt idx="1">
                  <c:v>Amplefio</c:v>
                </c:pt>
                <c:pt idx="2">
                  <c:v>Arcade</c:v>
                </c:pt>
                <c:pt idx="3">
                  <c:v>Atmos</c:v>
                </c:pt>
                <c:pt idx="4">
                  <c:v>Aviatrr</c:v>
                </c:pt>
                <c:pt idx="5">
                  <c:v>Baden</c:v>
                </c:pt>
                <c:pt idx="6">
                  <c:v>Blend</c:v>
                </c:pt>
                <c:pt idx="7">
                  <c:v>Commuta</c:v>
                </c:pt>
                <c:pt idx="8">
                  <c:v>Dasring</c:v>
                </c:pt>
                <c:pt idx="9">
                  <c:v>deRamblr</c:v>
                </c:pt>
                <c:pt idx="10">
                  <c:v>Didactic</c:v>
                </c:pt>
                <c:pt idx="11">
                  <c:v>Fightrr</c:v>
                </c:pt>
                <c:pt idx="12">
                  <c:v>Five Labs</c:v>
                </c:pt>
                <c:pt idx="13">
                  <c:v>Flowrrr</c:v>
                </c:pt>
                <c:pt idx="14">
                  <c:v>Game Apps</c:v>
                </c:pt>
                <c:pt idx="15">
                  <c:v>Hackrr</c:v>
                </c:pt>
                <c:pt idx="16">
                  <c:v>Halotot</c:v>
                </c:pt>
                <c:pt idx="17">
                  <c:v>Infic</c:v>
                </c:pt>
                <c:pt idx="18">
                  <c:v>Inkly</c:v>
                </c:pt>
                <c:pt idx="19">
                  <c:v>Jellyfish</c:v>
                </c:pt>
                <c:pt idx="20">
                  <c:v>Kind Ape</c:v>
                </c:pt>
                <c:pt idx="21">
                  <c:v>Kryptis</c:v>
                </c:pt>
                <c:pt idx="22">
                  <c:v>Minor Liar</c:v>
                </c:pt>
                <c:pt idx="23">
                  <c:v>Mirrrr</c:v>
                </c:pt>
                <c:pt idx="24">
                  <c:v>Misty Wash</c:v>
                </c:pt>
                <c:pt idx="25">
                  <c:v>Mosquit</c:v>
                </c:pt>
                <c:pt idx="26">
                  <c:v>Motocyco</c:v>
                </c:pt>
                <c:pt idx="27">
                  <c:v>New app</c:v>
                </c:pt>
                <c:pt idx="28">
                  <c:v>Perino</c:v>
                </c:pt>
                <c:pt idx="29">
                  <c:v>Pes</c:v>
                </c:pt>
                <c:pt idx="30">
                  <c:v>Pet Feed</c:v>
                </c:pt>
                <c:pt idx="31">
                  <c:v>Productivity Apps</c:v>
                </c:pt>
                <c:pt idx="32">
                  <c:v>Rehire</c:v>
                </c:pt>
                <c:pt idx="33">
                  <c:v>Right App</c:v>
                </c:pt>
                <c:pt idx="34">
                  <c:v>Scrap</c:v>
                </c:pt>
                <c:pt idx="35">
                  <c:v>Silvrr</c:v>
                </c:pt>
                <c:pt idx="36">
                  <c:v>Sleops</c:v>
                </c:pt>
                <c:pt idx="37">
                  <c:v>Strex</c:v>
                </c:pt>
                <c:pt idx="38">
                  <c:v>Tanox</c:v>
                </c:pt>
                <c:pt idx="39">
                  <c:v>Twenty20</c:v>
                </c:pt>
                <c:pt idx="40">
                  <c:v>Twistrr</c:v>
                </c:pt>
                <c:pt idx="41">
                  <c:v>Utility Apps</c:v>
                </c:pt>
                <c:pt idx="42">
                  <c:v>Voltage</c:v>
                </c:pt>
                <c:pt idx="43">
                  <c:v>WenCaL</c:v>
                </c:pt>
              </c:strCache>
            </c:strRef>
          </c:cat>
          <c:val>
            <c:numRef>
              <c:f>'yearly wise company value'!$B$5:$B$49</c:f>
              <c:numCache>
                <c:formatCode>General</c:formatCode>
                <c:ptCount val="44"/>
                <c:pt idx="0">
                  <c:v>20375</c:v>
                </c:pt>
                <c:pt idx="1">
                  <c:v>118351.1</c:v>
                </c:pt>
                <c:pt idx="2">
                  <c:v>110276.40000000001</c:v>
                </c:pt>
                <c:pt idx="3">
                  <c:v>25315</c:v>
                </c:pt>
                <c:pt idx="4">
                  <c:v>8710</c:v>
                </c:pt>
                <c:pt idx="5">
                  <c:v>7684.8</c:v>
                </c:pt>
                <c:pt idx="6">
                  <c:v>48663.399999999994</c:v>
                </c:pt>
                <c:pt idx="7">
                  <c:v>10170</c:v>
                </c:pt>
                <c:pt idx="8">
                  <c:v>19952.5</c:v>
                </c:pt>
                <c:pt idx="9">
                  <c:v>1992</c:v>
                </c:pt>
                <c:pt idx="10">
                  <c:v>39925</c:v>
                </c:pt>
                <c:pt idx="11">
                  <c:v>8997</c:v>
                </c:pt>
                <c:pt idx="12">
                  <c:v>9434.2000000000007</c:v>
                </c:pt>
                <c:pt idx="13">
                  <c:v>38679</c:v>
                </c:pt>
                <c:pt idx="14">
                  <c:v>8664</c:v>
                </c:pt>
                <c:pt idx="15">
                  <c:v>6481</c:v>
                </c:pt>
                <c:pt idx="16">
                  <c:v>29214</c:v>
                </c:pt>
                <c:pt idx="17">
                  <c:v>22465</c:v>
                </c:pt>
                <c:pt idx="18">
                  <c:v>36773</c:v>
                </c:pt>
                <c:pt idx="19">
                  <c:v>5291.4</c:v>
                </c:pt>
                <c:pt idx="20">
                  <c:v>200935.5</c:v>
                </c:pt>
                <c:pt idx="21">
                  <c:v>6057</c:v>
                </c:pt>
                <c:pt idx="22">
                  <c:v>39401</c:v>
                </c:pt>
                <c:pt idx="23">
                  <c:v>23211</c:v>
                </c:pt>
                <c:pt idx="24">
                  <c:v>17101.400000000001</c:v>
                </c:pt>
                <c:pt idx="25">
                  <c:v>26298</c:v>
                </c:pt>
                <c:pt idx="26">
                  <c:v>19672</c:v>
                </c:pt>
                <c:pt idx="27">
                  <c:v>159773</c:v>
                </c:pt>
                <c:pt idx="28">
                  <c:v>7367</c:v>
                </c:pt>
                <c:pt idx="29">
                  <c:v>2044.9</c:v>
                </c:pt>
                <c:pt idx="30">
                  <c:v>229501</c:v>
                </c:pt>
                <c:pt idx="31">
                  <c:v>18781</c:v>
                </c:pt>
                <c:pt idx="32">
                  <c:v>48413.9</c:v>
                </c:pt>
                <c:pt idx="33">
                  <c:v>30235</c:v>
                </c:pt>
                <c:pt idx="34">
                  <c:v>21229</c:v>
                </c:pt>
                <c:pt idx="35">
                  <c:v>45966.6</c:v>
                </c:pt>
                <c:pt idx="36">
                  <c:v>38349</c:v>
                </c:pt>
                <c:pt idx="37">
                  <c:v>16667</c:v>
                </c:pt>
                <c:pt idx="38">
                  <c:v>41199.1</c:v>
                </c:pt>
                <c:pt idx="39">
                  <c:v>125585.60000000001</c:v>
                </c:pt>
                <c:pt idx="40">
                  <c:v>5661.4</c:v>
                </c:pt>
                <c:pt idx="41">
                  <c:v>6886</c:v>
                </c:pt>
                <c:pt idx="42">
                  <c:v>43237.2</c:v>
                </c:pt>
                <c:pt idx="43">
                  <c:v>14678</c:v>
                </c:pt>
              </c:numCache>
            </c:numRef>
          </c:val>
          <c:extLst>
            <c:ext xmlns:c16="http://schemas.microsoft.com/office/drawing/2014/chart" uri="{C3380CC4-5D6E-409C-BE32-E72D297353CC}">
              <c16:uniqueId val="{00000000-D02E-42ED-8421-272C3A1AC557}"/>
            </c:ext>
          </c:extLst>
        </c:ser>
        <c:ser>
          <c:idx val="1"/>
          <c:order val="1"/>
          <c:tx>
            <c:strRef>
              <c:f>'yearly wise company value'!$C$3:$C$4</c:f>
              <c:strCache>
                <c:ptCount val="1"/>
                <c:pt idx="0">
                  <c:v>2017</c:v>
                </c:pt>
              </c:strCache>
            </c:strRef>
          </c:tx>
          <c:spPr>
            <a:solidFill>
              <a:schemeClr val="accent2"/>
            </a:solidFill>
            <a:ln>
              <a:noFill/>
            </a:ln>
            <a:effectLst/>
          </c:spPr>
          <c:invertIfNegative val="0"/>
          <c:cat>
            <c:strRef>
              <c:f>'yearly wise company value'!$A$5:$A$49</c:f>
              <c:strCache>
                <c:ptCount val="44"/>
                <c:pt idx="0">
                  <c:v>Accord</c:v>
                </c:pt>
                <c:pt idx="1">
                  <c:v>Amplefio</c:v>
                </c:pt>
                <c:pt idx="2">
                  <c:v>Arcade</c:v>
                </c:pt>
                <c:pt idx="3">
                  <c:v>Atmos</c:v>
                </c:pt>
                <c:pt idx="4">
                  <c:v>Aviatrr</c:v>
                </c:pt>
                <c:pt idx="5">
                  <c:v>Baden</c:v>
                </c:pt>
                <c:pt idx="6">
                  <c:v>Blend</c:v>
                </c:pt>
                <c:pt idx="7">
                  <c:v>Commuta</c:v>
                </c:pt>
                <c:pt idx="8">
                  <c:v>Dasring</c:v>
                </c:pt>
                <c:pt idx="9">
                  <c:v>deRamblr</c:v>
                </c:pt>
                <c:pt idx="10">
                  <c:v>Didactic</c:v>
                </c:pt>
                <c:pt idx="11">
                  <c:v>Fightrr</c:v>
                </c:pt>
                <c:pt idx="12">
                  <c:v>Five Labs</c:v>
                </c:pt>
                <c:pt idx="13">
                  <c:v>Flowrrr</c:v>
                </c:pt>
                <c:pt idx="14">
                  <c:v>Game Apps</c:v>
                </c:pt>
                <c:pt idx="15">
                  <c:v>Hackrr</c:v>
                </c:pt>
                <c:pt idx="16">
                  <c:v>Halotot</c:v>
                </c:pt>
                <c:pt idx="17">
                  <c:v>Infic</c:v>
                </c:pt>
                <c:pt idx="18">
                  <c:v>Inkly</c:v>
                </c:pt>
                <c:pt idx="19">
                  <c:v>Jellyfish</c:v>
                </c:pt>
                <c:pt idx="20">
                  <c:v>Kind Ape</c:v>
                </c:pt>
                <c:pt idx="21">
                  <c:v>Kryptis</c:v>
                </c:pt>
                <c:pt idx="22">
                  <c:v>Minor Liar</c:v>
                </c:pt>
                <c:pt idx="23">
                  <c:v>Mirrrr</c:v>
                </c:pt>
                <c:pt idx="24">
                  <c:v>Misty Wash</c:v>
                </c:pt>
                <c:pt idx="25">
                  <c:v>Mosquit</c:v>
                </c:pt>
                <c:pt idx="26">
                  <c:v>Motocyco</c:v>
                </c:pt>
                <c:pt idx="27">
                  <c:v>New app</c:v>
                </c:pt>
                <c:pt idx="28">
                  <c:v>Perino</c:v>
                </c:pt>
                <c:pt idx="29">
                  <c:v>Pes</c:v>
                </c:pt>
                <c:pt idx="30">
                  <c:v>Pet Feed</c:v>
                </c:pt>
                <c:pt idx="31">
                  <c:v>Productivity Apps</c:v>
                </c:pt>
                <c:pt idx="32">
                  <c:v>Rehire</c:v>
                </c:pt>
                <c:pt idx="33">
                  <c:v>Right App</c:v>
                </c:pt>
                <c:pt idx="34">
                  <c:v>Scrap</c:v>
                </c:pt>
                <c:pt idx="35">
                  <c:v>Silvrr</c:v>
                </c:pt>
                <c:pt idx="36">
                  <c:v>Sleops</c:v>
                </c:pt>
                <c:pt idx="37">
                  <c:v>Strex</c:v>
                </c:pt>
                <c:pt idx="38">
                  <c:v>Tanox</c:v>
                </c:pt>
                <c:pt idx="39">
                  <c:v>Twenty20</c:v>
                </c:pt>
                <c:pt idx="40">
                  <c:v>Twistrr</c:v>
                </c:pt>
                <c:pt idx="41">
                  <c:v>Utility Apps</c:v>
                </c:pt>
                <c:pt idx="42">
                  <c:v>Voltage</c:v>
                </c:pt>
                <c:pt idx="43">
                  <c:v>WenCaL</c:v>
                </c:pt>
              </c:strCache>
            </c:strRef>
          </c:cat>
          <c:val>
            <c:numRef>
              <c:f>'yearly wise company value'!$C$5:$C$49</c:f>
              <c:numCache>
                <c:formatCode>General</c:formatCode>
                <c:ptCount val="44"/>
                <c:pt idx="0">
                  <c:v>129248.1</c:v>
                </c:pt>
                <c:pt idx="1">
                  <c:v>32089</c:v>
                </c:pt>
                <c:pt idx="2">
                  <c:v>9759</c:v>
                </c:pt>
                <c:pt idx="3">
                  <c:v>20053</c:v>
                </c:pt>
                <c:pt idx="4">
                  <c:v>111308.5</c:v>
                </c:pt>
                <c:pt idx="5">
                  <c:v>8437</c:v>
                </c:pt>
                <c:pt idx="6">
                  <c:v>36223</c:v>
                </c:pt>
                <c:pt idx="7">
                  <c:v>38489.599999999999</c:v>
                </c:pt>
                <c:pt idx="8">
                  <c:v>35996</c:v>
                </c:pt>
                <c:pt idx="9">
                  <c:v>16951</c:v>
                </c:pt>
                <c:pt idx="10">
                  <c:v>10458</c:v>
                </c:pt>
                <c:pt idx="11">
                  <c:v>8337</c:v>
                </c:pt>
                <c:pt idx="12">
                  <c:v>1353.6</c:v>
                </c:pt>
                <c:pt idx="13">
                  <c:v>27201.599999999999</c:v>
                </c:pt>
                <c:pt idx="14">
                  <c:v>5483</c:v>
                </c:pt>
                <c:pt idx="15">
                  <c:v>2527.1</c:v>
                </c:pt>
                <c:pt idx="16">
                  <c:v>39817.4</c:v>
                </c:pt>
                <c:pt idx="17">
                  <c:v>28783.599999999999</c:v>
                </c:pt>
                <c:pt idx="18">
                  <c:v>209389.6</c:v>
                </c:pt>
                <c:pt idx="19">
                  <c:v>2694.3</c:v>
                </c:pt>
                <c:pt idx="20">
                  <c:v>28032</c:v>
                </c:pt>
                <c:pt idx="21">
                  <c:v>195074.1</c:v>
                </c:pt>
                <c:pt idx="22">
                  <c:v>26414</c:v>
                </c:pt>
                <c:pt idx="23">
                  <c:v>36692</c:v>
                </c:pt>
                <c:pt idx="24">
                  <c:v>36089.9</c:v>
                </c:pt>
                <c:pt idx="25">
                  <c:v>24799</c:v>
                </c:pt>
                <c:pt idx="26">
                  <c:v>11089</c:v>
                </c:pt>
                <c:pt idx="28">
                  <c:v>3235</c:v>
                </c:pt>
                <c:pt idx="29">
                  <c:v>6248.8</c:v>
                </c:pt>
                <c:pt idx="30">
                  <c:v>22334</c:v>
                </c:pt>
                <c:pt idx="31">
                  <c:v>19653.2</c:v>
                </c:pt>
                <c:pt idx="32">
                  <c:v>5976</c:v>
                </c:pt>
                <c:pt idx="33">
                  <c:v>30193</c:v>
                </c:pt>
                <c:pt idx="34">
                  <c:v>125110.3</c:v>
                </c:pt>
                <c:pt idx="35">
                  <c:v>44633.599999999999</c:v>
                </c:pt>
                <c:pt idx="36">
                  <c:v>24305</c:v>
                </c:pt>
                <c:pt idx="37">
                  <c:v>16748</c:v>
                </c:pt>
                <c:pt idx="38">
                  <c:v>25060</c:v>
                </c:pt>
                <c:pt idx="39">
                  <c:v>38664</c:v>
                </c:pt>
                <c:pt idx="40">
                  <c:v>5901</c:v>
                </c:pt>
                <c:pt idx="41">
                  <c:v>4770</c:v>
                </c:pt>
                <c:pt idx="42">
                  <c:v>43271.5</c:v>
                </c:pt>
                <c:pt idx="43">
                  <c:v>43303.199999999997</c:v>
                </c:pt>
              </c:numCache>
            </c:numRef>
          </c:val>
          <c:extLst>
            <c:ext xmlns:c16="http://schemas.microsoft.com/office/drawing/2014/chart" uri="{C3380CC4-5D6E-409C-BE32-E72D297353CC}">
              <c16:uniqueId val="{00000001-D02E-42ED-8421-272C3A1AC557}"/>
            </c:ext>
          </c:extLst>
        </c:ser>
        <c:dLbls>
          <c:showLegendKey val="0"/>
          <c:showVal val="0"/>
          <c:showCatName val="0"/>
          <c:showSerName val="0"/>
          <c:showPercent val="0"/>
          <c:showBubbleSize val="0"/>
        </c:dLbls>
        <c:gapWidth val="219"/>
        <c:overlap val="-27"/>
        <c:axId val="136933615"/>
        <c:axId val="136935535"/>
      </c:barChart>
      <c:catAx>
        <c:axId val="136933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6935535"/>
        <c:crosses val="autoZero"/>
        <c:auto val="1"/>
        <c:lblAlgn val="ctr"/>
        <c:lblOffset val="100"/>
        <c:noMultiLvlLbl val="0"/>
      </c:catAx>
      <c:valAx>
        <c:axId val="136935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693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Growth Dashboard.xlsx]Year wise Total Value!PivotTable17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Year</a:t>
            </a:r>
            <a:r>
              <a:rPr lang="en-US" b="1" baseline="0">
                <a:solidFill>
                  <a:schemeClr val="tx1"/>
                </a:solidFill>
              </a:rPr>
              <a:t> Wise Total Value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rgbClr val="ED7D31">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dLbl>
          <c:idx val="0"/>
          <c:layout>
            <c:manualLayout>
              <c:x val="-2.2222222222222223E-2"/>
              <c:y val="-0.29166666666666669"/>
            </c:manualLayout>
          </c:layout>
          <c:spPr>
            <a:solidFill>
              <a:srgbClr val="ED7D31">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25400">
            <a:solidFill>
              <a:schemeClr val="lt1"/>
            </a:solidFill>
          </a:ln>
          <a:effectLst/>
          <a:sp3d contourW="25400">
            <a:contourClr>
              <a:schemeClr val="lt1"/>
            </a:contourClr>
          </a:sp3d>
        </c:spPr>
        <c:dLbl>
          <c:idx val="0"/>
          <c:layout>
            <c:manualLayout>
              <c:x val="0.05"/>
              <c:y val="-0.16666666666666666"/>
            </c:manualLayout>
          </c:layout>
          <c:spPr>
            <a:solidFill>
              <a:srgbClr val="ED7D31">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solidFill>
              <a:srgbClr val="ED7D31">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25400">
            <a:solidFill>
              <a:schemeClr val="lt1"/>
            </a:solidFill>
          </a:ln>
          <a:effectLst/>
          <a:sp3d contourW="25400">
            <a:contourClr>
              <a:schemeClr val="lt1"/>
            </a:contourClr>
          </a:sp3d>
        </c:spPr>
        <c:dLbl>
          <c:idx val="0"/>
          <c:layout>
            <c:manualLayout>
              <c:x val="-2.2222222222222223E-2"/>
              <c:y val="-0.29166666666666669"/>
            </c:manualLayout>
          </c:layout>
          <c:spPr>
            <a:solidFill>
              <a:srgbClr val="ED7D31">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5400">
            <a:solidFill>
              <a:schemeClr val="lt1"/>
            </a:solidFill>
          </a:ln>
          <a:effectLst/>
          <a:sp3d contourW="25400">
            <a:contourClr>
              <a:schemeClr val="lt1"/>
            </a:contourClr>
          </a:sp3d>
        </c:spPr>
        <c:dLbl>
          <c:idx val="0"/>
          <c:layout>
            <c:manualLayout>
              <c:x val="0.05"/>
              <c:y val="-0.16666666666666666"/>
            </c:manualLayout>
          </c:layout>
          <c:spPr>
            <a:solidFill>
              <a:srgbClr val="ED7D31">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solidFill>
              <a:srgbClr val="ED7D31">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5400">
            <a:solidFill>
              <a:schemeClr val="lt1"/>
            </a:solidFill>
          </a:ln>
          <a:effectLst/>
          <a:sp3d contourW="25400">
            <a:contourClr>
              <a:schemeClr val="lt1"/>
            </a:contourClr>
          </a:sp3d>
        </c:spPr>
        <c:dLbl>
          <c:idx val="0"/>
          <c:layout>
            <c:manualLayout>
              <c:x val="-2.2222222222222223E-2"/>
              <c:y val="-0.29166666666666669"/>
            </c:manualLayout>
          </c:layout>
          <c:spPr>
            <a:solidFill>
              <a:srgbClr val="ED7D31">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25400">
            <a:solidFill>
              <a:schemeClr val="lt1"/>
            </a:solidFill>
          </a:ln>
          <a:effectLst/>
          <a:sp3d contourW="25400">
            <a:contourClr>
              <a:schemeClr val="lt1"/>
            </a:contourClr>
          </a:sp3d>
        </c:spPr>
        <c:dLbl>
          <c:idx val="0"/>
          <c:layout>
            <c:manualLayout>
              <c:x val="0.05"/>
              <c:y val="-0.16666666666666666"/>
            </c:manualLayout>
          </c:layout>
          <c:spPr>
            <a:solidFill>
              <a:srgbClr val="ED7D31">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'Year wise Total Value'!$B$3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953-42AC-86F9-6E2267DD6F7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953-42AC-86F9-6E2267DD6F70}"/>
              </c:ext>
            </c:extLst>
          </c:dPt>
          <c:dLbls>
            <c:dLbl>
              <c:idx val="0"/>
              <c:layout>
                <c:manualLayout>
                  <c:x val="-2.2222222222222223E-2"/>
                  <c:y val="-0.2916666666666666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953-42AC-86F9-6E2267DD6F70}"/>
                </c:ext>
              </c:extLst>
            </c:dLbl>
            <c:dLbl>
              <c:idx val="1"/>
              <c:layout>
                <c:manualLayout>
                  <c:x val="0.05"/>
                  <c:y val="-0.1666666666666666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953-42AC-86F9-6E2267DD6F70}"/>
                </c:ext>
              </c:extLst>
            </c:dLbl>
            <c:spPr>
              <a:solidFill>
                <a:srgbClr val="ED7D31">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'Year wise Total Value'!$A$4:$A$6</c:f>
              <c:strCache>
                <c:ptCount val="2"/>
                <c:pt idx="0">
                  <c:v>2016</c:v>
                </c:pt>
                <c:pt idx="1">
                  <c:v>2017</c:v>
                </c:pt>
              </c:strCache>
            </c:strRef>
          </c:cat>
          <c:val>
            <c:numRef>
              <c:f>'Year wise Total Value'!$B$4:$B$6</c:f>
              <c:numCache>
                <c:formatCode>General</c:formatCode>
                <c:ptCount val="2"/>
                <c:pt idx="0">
                  <c:v>1765664.4</c:v>
                </c:pt>
                <c:pt idx="1">
                  <c:v>1592196</c:v>
                </c:pt>
              </c:numCache>
            </c:numRef>
          </c:val>
          <c:extLst>
            <c:ext xmlns:c16="http://schemas.microsoft.com/office/drawing/2014/chart" uri="{C3380CC4-5D6E-409C-BE32-E72D297353CC}">
              <c16:uniqueId val="{00000004-0953-42AC-86F9-6E2267DD6F70}"/>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Growth Dashboard.xlsx]Monthly Wise Company value!PivotTable14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Monthly Wise Company Value</a:t>
            </a:r>
          </a:p>
        </c:rich>
      </c:tx>
      <c:layout>
        <c:manualLayout>
          <c:xMode val="edge"/>
          <c:yMode val="edge"/>
          <c:x val="0.26290266841644794"/>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Wise Company value'!$B$3:$B$4</c:f>
              <c:strCache>
                <c:ptCount val="1"/>
                <c:pt idx="0">
                  <c:v>June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'Monthly Wise Company value'!$A$5:$A$49</c:f>
              <c:strCache>
                <c:ptCount val="44"/>
                <c:pt idx="0">
                  <c:v>Accord</c:v>
                </c:pt>
                <c:pt idx="1">
                  <c:v>Amplefio</c:v>
                </c:pt>
                <c:pt idx="2">
                  <c:v>Arcade</c:v>
                </c:pt>
                <c:pt idx="3">
                  <c:v>Atmos</c:v>
                </c:pt>
                <c:pt idx="4">
                  <c:v>Aviatrr</c:v>
                </c:pt>
                <c:pt idx="5">
                  <c:v>Baden</c:v>
                </c:pt>
                <c:pt idx="6">
                  <c:v>Blend</c:v>
                </c:pt>
                <c:pt idx="7">
                  <c:v>Commuta</c:v>
                </c:pt>
                <c:pt idx="8">
                  <c:v>Dasring</c:v>
                </c:pt>
                <c:pt idx="9">
                  <c:v>deRamblr</c:v>
                </c:pt>
                <c:pt idx="10">
                  <c:v>Didactic</c:v>
                </c:pt>
                <c:pt idx="11">
                  <c:v>Fightrr</c:v>
                </c:pt>
                <c:pt idx="12">
                  <c:v>Five Labs</c:v>
                </c:pt>
                <c:pt idx="13">
                  <c:v>Flowrrr</c:v>
                </c:pt>
                <c:pt idx="14">
                  <c:v>Game Apps</c:v>
                </c:pt>
                <c:pt idx="15">
                  <c:v>Hackrr</c:v>
                </c:pt>
                <c:pt idx="16">
                  <c:v>Halotot</c:v>
                </c:pt>
                <c:pt idx="17">
                  <c:v>Infic</c:v>
                </c:pt>
                <c:pt idx="18">
                  <c:v>Inkly</c:v>
                </c:pt>
                <c:pt idx="19">
                  <c:v>Jellyfish</c:v>
                </c:pt>
                <c:pt idx="20">
                  <c:v>Kind Ape</c:v>
                </c:pt>
                <c:pt idx="21">
                  <c:v>Kryptis</c:v>
                </c:pt>
                <c:pt idx="22">
                  <c:v>Minor Liar</c:v>
                </c:pt>
                <c:pt idx="23">
                  <c:v>Mirrrr</c:v>
                </c:pt>
                <c:pt idx="24">
                  <c:v>Misty Wash</c:v>
                </c:pt>
                <c:pt idx="25">
                  <c:v>Mosquit</c:v>
                </c:pt>
                <c:pt idx="26">
                  <c:v>Motocyco</c:v>
                </c:pt>
                <c:pt idx="27">
                  <c:v>New app</c:v>
                </c:pt>
                <c:pt idx="28">
                  <c:v>Perino</c:v>
                </c:pt>
                <c:pt idx="29">
                  <c:v>Pes</c:v>
                </c:pt>
                <c:pt idx="30">
                  <c:v>Pet Feed</c:v>
                </c:pt>
                <c:pt idx="31">
                  <c:v>Productivity Apps</c:v>
                </c:pt>
                <c:pt idx="32">
                  <c:v>Rehire</c:v>
                </c:pt>
                <c:pt idx="33">
                  <c:v>Right App</c:v>
                </c:pt>
                <c:pt idx="34">
                  <c:v>Scrap</c:v>
                </c:pt>
                <c:pt idx="35">
                  <c:v>Silvrr</c:v>
                </c:pt>
                <c:pt idx="36">
                  <c:v>Sleops</c:v>
                </c:pt>
                <c:pt idx="37">
                  <c:v>Strex</c:v>
                </c:pt>
                <c:pt idx="38">
                  <c:v>Tanox</c:v>
                </c:pt>
                <c:pt idx="39">
                  <c:v>Twenty20</c:v>
                </c:pt>
                <c:pt idx="40">
                  <c:v>Twistrr</c:v>
                </c:pt>
                <c:pt idx="41">
                  <c:v>Utility Apps</c:v>
                </c:pt>
                <c:pt idx="42">
                  <c:v>Voltage</c:v>
                </c:pt>
                <c:pt idx="43">
                  <c:v>WenCaL</c:v>
                </c:pt>
              </c:strCache>
            </c:strRef>
          </c:cat>
          <c:val>
            <c:numRef>
              <c:f>'Monthly Wise Company value'!$B$5:$B$49</c:f>
              <c:numCache>
                <c:formatCode>General</c:formatCode>
                <c:ptCount val="44"/>
                <c:pt idx="0">
                  <c:v>149623.1</c:v>
                </c:pt>
                <c:pt idx="1">
                  <c:v>150440.1</c:v>
                </c:pt>
                <c:pt idx="2">
                  <c:v>120035.40000000001</c:v>
                </c:pt>
                <c:pt idx="3">
                  <c:v>45368</c:v>
                </c:pt>
                <c:pt idx="4">
                  <c:v>120018.5</c:v>
                </c:pt>
                <c:pt idx="5">
                  <c:v>16121.8</c:v>
                </c:pt>
                <c:pt idx="6">
                  <c:v>84886.399999999994</c:v>
                </c:pt>
                <c:pt idx="7">
                  <c:v>48659.6</c:v>
                </c:pt>
                <c:pt idx="8">
                  <c:v>55948.5</c:v>
                </c:pt>
                <c:pt idx="9">
                  <c:v>18943</c:v>
                </c:pt>
                <c:pt idx="10">
                  <c:v>50383</c:v>
                </c:pt>
                <c:pt idx="11">
                  <c:v>17334</c:v>
                </c:pt>
                <c:pt idx="12">
                  <c:v>10787.800000000001</c:v>
                </c:pt>
                <c:pt idx="13">
                  <c:v>65880.600000000006</c:v>
                </c:pt>
                <c:pt idx="14">
                  <c:v>14147</c:v>
                </c:pt>
                <c:pt idx="15">
                  <c:v>9008.1</c:v>
                </c:pt>
                <c:pt idx="16">
                  <c:v>69031.399999999994</c:v>
                </c:pt>
                <c:pt idx="17">
                  <c:v>51248.6</c:v>
                </c:pt>
                <c:pt idx="18">
                  <c:v>246162.6</c:v>
                </c:pt>
                <c:pt idx="19">
                  <c:v>7985.7</c:v>
                </c:pt>
                <c:pt idx="20">
                  <c:v>228967.5</c:v>
                </c:pt>
                <c:pt idx="21">
                  <c:v>201131.1</c:v>
                </c:pt>
                <c:pt idx="22">
                  <c:v>65815</c:v>
                </c:pt>
                <c:pt idx="23">
                  <c:v>59903</c:v>
                </c:pt>
                <c:pt idx="24">
                  <c:v>53191.3</c:v>
                </c:pt>
                <c:pt idx="25">
                  <c:v>51097</c:v>
                </c:pt>
                <c:pt idx="26">
                  <c:v>30761</c:v>
                </c:pt>
                <c:pt idx="27">
                  <c:v>159773</c:v>
                </c:pt>
                <c:pt idx="28">
                  <c:v>10602</c:v>
                </c:pt>
                <c:pt idx="29">
                  <c:v>8293.7000000000007</c:v>
                </c:pt>
                <c:pt idx="30">
                  <c:v>251835</c:v>
                </c:pt>
                <c:pt idx="31">
                  <c:v>38434.199999999997</c:v>
                </c:pt>
                <c:pt idx="32">
                  <c:v>54389.9</c:v>
                </c:pt>
                <c:pt idx="33">
                  <c:v>60428</c:v>
                </c:pt>
                <c:pt idx="34">
                  <c:v>146339.29999999999</c:v>
                </c:pt>
                <c:pt idx="35">
                  <c:v>90600.2</c:v>
                </c:pt>
                <c:pt idx="36">
                  <c:v>62654</c:v>
                </c:pt>
                <c:pt idx="37">
                  <c:v>33415</c:v>
                </c:pt>
                <c:pt idx="38">
                  <c:v>66259.100000000006</c:v>
                </c:pt>
                <c:pt idx="39">
                  <c:v>164249.60000000001</c:v>
                </c:pt>
                <c:pt idx="40">
                  <c:v>11562.4</c:v>
                </c:pt>
                <c:pt idx="41">
                  <c:v>11656</c:v>
                </c:pt>
                <c:pt idx="42">
                  <c:v>86508.700000000012</c:v>
                </c:pt>
                <c:pt idx="43">
                  <c:v>57981.2</c:v>
                </c:pt>
              </c:numCache>
            </c:numRef>
          </c:val>
          <c:smooth val="0"/>
          <c:extLst>
            <c:ext xmlns:c16="http://schemas.microsoft.com/office/drawing/2014/chart" uri="{C3380CC4-5D6E-409C-BE32-E72D297353CC}">
              <c16:uniqueId val="{00000000-211C-4CD3-AB98-847CC9361F10}"/>
            </c:ext>
          </c:extLst>
        </c:ser>
        <c:dLbls>
          <c:showLegendKey val="0"/>
          <c:showVal val="0"/>
          <c:showCatName val="0"/>
          <c:showSerName val="0"/>
          <c:showPercent val="0"/>
          <c:showBubbleSize val="0"/>
        </c:dLbls>
        <c:marker val="1"/>
        <c:smooth val="0"/>
        <c:axId val="408836319"/>
        <c:axId val="408849759"/>
      </c:lineChart>
      <c:catAx>
        <c:axId val="40883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8849759"/>
        <c:crosses val="autoZero"/>
        <c:auto val="1"/>
        <c:lblAlgn val="ctr"/>
        <c:lblOffset val="100"/>
        <c:noMultiLvlLbl val="0"/>
      </c:catAx>
      <c:valAx>
        <c:axId val="408849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8836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Growth Dashboard.xlsx]Company wise KPI Value!PivotTable12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Company</a:t>
            </a:r>
            <a:r>
              <a:rPr lang="en-US" b="1" baseline="0">
                <a:solidFill>
                  <a:schemeClr val="tx1"/>
                </a:solidFill>
              </a:rPr>
              <a:t> Wise KPI Value</a:t>
            </a:r>
            <a:endParaRPr lang="en-US" b="1">
              <a:solidFill>
                <a:schemeClr val="tx1"/>
              </a:solidFill>
            </a:endParaRPr>
          </a:p>
        </c:rich>
      </c:tx>
      <c:layout>
        <c:manualLayout>
          <c:xMode val="edge"/>
          <c:yMode val="edge"/>
          <c:x val="0.31297222222222221"/>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'Company wise KPI Value'!$B$3:$B$4</c:f>
              <c:strCache>
                <c:ptCount val="1"/>
                <c:pt idx="0">
                  <c:v>Cash</c:v>
                </c:pt>
              </c:strCache>
            </c:strRef>
          </c:tx>
          <c:spPr>
            <a:solidFill>
              <a:schemeClr val="accent2"/>
            </a:solidFill>
            <a:ln>
              <a:noFill/>
            </a:ln>
            <a:effectLst/>
          </c:spPr>
          <c:invertIfNegative val="0"/>
          <c:cat>
            <c:strRef>
              <c:f>'Company wise KPI Value'!$A$5:$A$49</c:f>
              <c:strCache>
                <c:ptCount val="44"/>
                <c:pt idx="0">
                  <c:v>Accord</c:v>
                </c:pt>
                <c:pt idx="1">
                  <c:v>Amplefio</c:v>
                </c:pt>
                <c:pt idx="2">
                  <c:v>Arcade</c:v>
                </c:pt>
                <c:pt idx="3">
                  <c:v>Atmos</c:v>
                </c:pt>
                <c:pt idx="4">
                  <c:v>Aviatrr</c:v>
                </c:pt>
                <c:pt idx="5">
                  <c:v>Baden</c:v>
                </c:pt>
                <c:pt idx="6">
                  <c:v>Blend</c:v>
                </c:pt>
                <c:pt idx="7">
                  <c:v>Commuta</c:v>
                </c:pt>
                <c:pt idx="8">
                  <c:v>Dasring</c:v>
                </c:pt>
                <c:pt idx="9">
                  <c:v>deRamblr</c:v>
                </c:pt>
                <c:pt idx="10">
                  <c:v>Didactic</c:v>
                </c:pt>
                <c:pt idx="11">
                  <c:v>Fightrr</c:v>
                </c:pt>
                <c:pt idx="12">
                  <c:v>Five Labs</c:v>
                </c:pt>
                <c:pt idx="13">
                  <c:v>Flowrrr</c:v>
                </c:pt>
                <c:pt idx="14">
                  <c:v>Game Apps</c:v>
                </c:pt>
                <c:pt idx="15">
                  <c:v>Hackrr</c:v>
                </c:pt>
                <c:pt idx="16">
                  <c:v>Halotot</c:v>
                </c:pt>
                <c:pt idx="17">
                  <c:v>Infic</c:v>
                </c:pt>
                <c:pt idx="18">
                  <c:v>Inkly</c:v>
                </c:pt>
                <c:pt idx="19">
                  <c:v>Jellyfish</c:v>
                </c:pt>
                <c:pt idx="20">
                  <c:v>Kind Ape</c:v>
                </c:pt>
                <c:pt idx="21">
                  <c:v>Kryptis</c:v>
                </c:pt>
                <c:pt idx="22">
                  <c:v>Minor Liar</c:v>
                </c:pt>
                <c:pt idx="23">
                  <c:v>Mirrrr</c:v>
                </c:pt>
                <c:pt idx="24">
                  <c:v>Misty Wash</c:v>
                </c:pt>
                <c:pt idx="25">
                  <c:v>Mosquit</c:v>
                </c:pt>
                <c:pt idx="26">
                  <c:v>Motocyco</c:v>
                </c:pt>
                <c:pt idx="27">
                  <c:v>New app</c:v>
                </c:pt>
                <c:pt idx="28">
                  <c:v>Perino</c:v>
                </c:pt>
                <c:pt idx="29">
                  <c:v>Pes</c:v>
                </c:pt>
                <c:pt idx="30">
                  <c:v>Pet Feed</c:v>
                </c:pt>
                <c:pt idx="31">
                  <c:v>Productivity Apps</c:v>
                </c:pt>
                <c:pt idx="32">
                  <c:v>Rehire</c:v>
                </c:pt>
                <c:pt idx="33">
                  <c:v>Right App</c:v>
                </c:pt>
                <c:pt idx="34">
                  <c:v>Scrap</c:v>
                </c:pt>
                <c:pt idx="35">
                  <c:v>Silvrr</c:v>
                </c:pt>
                <c:pt idx="36">
                  <c:v>Sleops</c:v>
                </c:pt>
                <c:pt idx="37">
                  <c:v>Strex</c:v>
                </c:pt>
                <c:pt idx="38">
                  <c:v>Tanox</c:v>
                </c:pt>
                <c:pt idx="39">
                  <c:v>Twenty20</c:v>
                </c:pt>
                <c:pt idx="40">
                  <c:v>Twistrr</c:v>
                </c:pt>
                <c:pt idx="41">
                  <c:v>Utility Apps</c:v>
                </c:pt>
                <c:pt idx="42">
                  <c:v>Voltage</c:v>
                </c:pt>
                <c:pt idx="43">
                  <c:v>WenCaL</c:v>
                </c:pt>
              </c:strCache>
            </c:strRef>
          </c:cat>
          <c:val>
            <c:numRef>
              <c:f>'Company wise KPI Value'!$B$5:$B$49</c:f>
              <c:numCache>
                <c:formatCode>General</c:formatCode>
                <c:ptCount val="44"/>
                <c:pt idx="0">
                  <c:v>104264</c:v>
                </c:pt>
                <c:pt idx="1">
                  <c:v>23848</c:v>
                </c:pt>
                <c:pt idx="2">
                  <c:v>2792</c:v>
                </c:pt>
                <c:pt idx="3">
                  <c:v>14259</c:v>
                </c:pt>
                <c:pt idx="4">
                  <c:v>1353</c:v>
                </c:pt>
                <c:pt idx="5">
                  <c:v>1718.8</c:v>
                </c:pt>
                <c:pt idx="6">
                  <c:v>18248.8</c:v>
                </c:pt>
                <c:pt idx="7">
                  <c:v>1231</c:v>
                </c:pt>
                <c:pt idx="8">
                  <c:v>3018</c:v>
                </c:pt>
                <c:pt idx="9">
                  <c:v>9942</c:v>
                </c:pt>
                <c:pt idx="10">
                  <c:v>2899</c:v>
                </c:pt>
                <c:pt idx="11">
                  <c:v>630</c:v>
                </c:pt>
                <c:pt idx="12">
                  <c:v>9210.2000000000007</c:v>
                </c:pt>
                <c:pt idx="13">
                  <c:v>17468</c:v>
                </c:pt>
                <c:pt idx="14">
                  <c:v>509</c:v>
                </c:pt>
                <c:pt idx="15">
                  <c:v>1194.8</c:v>
                </c:pt>
                <c:pt idx="16">
                  <c:v>11059</c:v>
                </c:pt>
                <c:pt idx="17">
                  <c:v>1770</c:v>
                </c:pt>
                <c:pt idx="18">
                  <c:v>8924</c:v>
                </c:pt>
                <c:pt idx="19">
                  <c:v>1332.6999999999998</c:v>
                </c:pt>
                <c:pt idx="20">
                  <c:v>10146</c:v>
                </c:pt>
                <c:pt idx="21">
                  <c:v>8181.9</c:v>
                </c:pt>
                <c:pt idx="22">
                  <c:v>16090</c:v>
                </c:pt>
                <c:pt idx="23">
                  <c:v>9485</c:v>
                </c:pt>
                <c:pt idx="24">
                  <c:v>12316</c:v>
                </c:pt>
                <c:pt idx="25">
                  <c:v>14498</c:v>
                </c:pt>
                <c:pt idx="26">
                  <c:v>7611</c:v>
                </c:pt>
                <c:pt idx="27">
                  <c:v>159773</c:v>
                </c:pt>
                <c:pt idx="28">
                  <c:v>866</c:v>
                </c:pt>
                <c:pt idx="29">
                  <c:v>1788.8</c:v>
                </c:pt>
                <c:pt idx="30">
                  <c:v>12805</c:v>
                </c:pt>
                <c:pt idx="31">
                  <c:v>16995.2</c:v>
                </c:pt>
                <c:pt idx="32">
                  <c:v>2102</c:v>
                </c:pt>
                <c:pt idx="33">
                  <c:v>11901</c:v>
                </c:pt>
                <c:pt idx="34">
                  <c:v>19507</c:v>
                </c:pt>
                <c:pt idx="35">
                  <c:v>9587</c:v>
                </c:pt>
                <c:pt idx="36">
                  <c:v>16386.099999999999</c:v>
                </c:pt>
                <c:pt idx="37">
                  <c:v>7860</c:v>
                </c:pt>
                <c:pt idx="38">
                  <c:v>17311</c:v>
                </c:pt>
                <c:pt idx="39">
                  <c:v>110481</c:v>
                </c:pt>
                <c:pt idx="40">
                  <c:v>1330</c:v>
                </c:pt>
                <c:pt idx="41">
                  <c:v>1018</c:v>
                </c:pt>
                <c:pt idx="42">
                  <c:v>24619.1</c:v>
                </c:pt>
                <c:pt idx="43">
                  <c:v>22507.200000000001</c:v>
                </c:pt>
              </c:numCache>
            </c:numRef>
          </c:val>
          <c:extLst>
            <c:ext xmlns:c16="http://schemas.microsoft.com/office/drawing/2014/chart" uri="{C3380CC4-5D6E-409C-BE32-E72D297353CC}">
              <c16:uniqueId val="{00000000-FC7D-4109-92E2-D9BCA6E5C5D2}"/>
            </c:ext>
          </c:extLst>
        </c:ser>
        <c:ser>
          <c:idx val="1"/>
          <c:order val="1"/>
          <c:tx>
            <c:strRef>
              <c:f>'Company wise KPI Value'!$C$3:$C$4</c:f>
              <c:strCache>
                <c:ptCount val="1"/>
                <c:pt idx="0">
                  <c:v>Profit</c:v>
                </c:pt>
              </c:strCache>
            </c:strRef>
          </c:tx>
          <c:spPr>
            <a:solidFill>
              <a:schemeClr val="accent4"/>
            </a:solidFill>
            <a:ln>
              <a:noFill/>
            </a:ln>
            <a:effectLst/>
          </c:spPr>
          <c:invertIfNegative val="0"/>
          <c:cat>
            <c:strRef>
              <c:f>'Company wise KPI Value'!$A$5:$A$49</c:f>
              <c:strCache>
                <c:ptCount val="44"/>
                <c:pt idx="0">
                  <c:v>Accord</c:v>
                </c:pt>
                <c:pt idx="1">
                  <c:v>Amplefio</c:v>
                </c:pt>
                <c:pt idx="2">
                  <c:v>Arcade</c:v>
                </c:pt>
                <c:pt idx="3">
                  <c:v>Atmos</c:v>
                </c:pt>
                <c:pt idx="4">
                  <c:v>Aviatrr</c:v>
                </c:pt>
                <c:pt idx="5">
                  <c:v>Baden</c:v>
                </c:pt>
                <c:pt idx="6">
                  <c:v>Blend</c:v>
                </c:pt>
                <c:pt idx="7">
                  <c:v>Commuta</c:v>
                </c:pt>
                <c:pt idx="8">
                  <c:v>Dasring</c:v>
                </c:pt>
                <c:pt idx="9">
                  <c:v>deRamblr</c:v>
                </c:pt>
                <c:pt idx="10">
                  <c:v>Didactic</c:v>
                </c:pt>
                <c:pt idx="11">
                  <c:v>Fightrr</c:v>
                </c:pt>
                <c:pt idx="12">
                  <c:v>Five Labs</c:v>
                </c:pt>
                <c:pt idx="13">
                  <c:v>Flowrrr</c:v>
                </c:pt>
                <c:pt idx="14">
                  <c:v>Game Apps</c:v>
                </c:pt>
                <c:pt idx="15">
                  <c:v>Hackrr</c:v>
                </c:pt>
                <c:pt idx="16">
                  <c:v>Halotot</c:v>
                </c:pt>
                <c:pt idx="17">
                  <c:v>Infic</c:v>
                </c:pt>
                <c:pt idx="18">
                  <c:v>Inkly</c:v>
                </c:pt>
                <c:pt idx="19">
                  <c:v>Jellyfish</c:v>
                </c:pt>
                <c:pt idx="20">
                  <c:v>Kind Ape</c:v>
                </c:pt>
                <c:pt idx="21">
                  <c:v>Kryptis</c:v>
                </c:pt>
                <c:pt idx="22">
                  <c:v>Minor Liar</c:v>
                </c:pt>
                <c:pt idx="23">
                  <c:v>Mirrrr</c:v>
                </c:pt>
                <c:pt idx="24">
                  <c:v>Misty Wash</c:v>
                </c:pt>
                <c:pt idx="25">
                  <c:v>Mosquit</c:v>
                </c:pt>
                <c:pt idx="26">
                  <c:v>Motocyco</c:v>
                </c:pt>
                <c:pt idx="27">
                  <c:v>New app</c:v>
                </c:pt>
                <c:pt idx="28">
                  <c:v>Perino</c:v>
                </c:pt>
                <c:pt idx="29">
                  <c:v>Pes</c:v>
                </c:pt>
                <c:pt idx="30">
                  <c:v>Pet Feed</c:v>
                </c:pt>
                <c:pt idx="31">
                  <c:v>Productivity Apps</c:v>
                </c:pt>
                <c:pt idx="32">
                  <c:v>Rehire</c:v>
                </c:pt>
                <c:pt idx="33">
                  <c:v>Right App</c:v>
                </c:pt>
                <c:pt idx="34">
                  <c:v>Scrap</c:v>
                </c:pt>
                <c:pt idx="35">
                  <c:v>Silvrr</c:v>
                </c:pt>
                <c:pt idx="36">
                  <c:v>Sleops</c:v>
                </c:pt>
                <c:pt idx="37">
                  <c:v>Strex</c:v>
                </c:pt>
                <c:pt idx="38">
                  <c:v>Tanox</c:v>
                </c:pt>
                <c:pt idx="39">
                  <c:v>Twenty20</c:v>
                </c:pt>
                <c:pt idx="40">
                  <c:v>Twistrr</c:v>
                </c:pt>
                <c:pt idx="41">
                  <c:v>Utility Apps</c:v>
                </c:pt>
                <c:pt idx="42">
                  <c:v>Voltage</c:v>
                </c:pt>
                <c:pt idx="43">
                  <c:v>WenCaL</c:v>
                </c:pt>
              </c:strCache>
            </c:strRef>
          </c:cat>
          <c:val>
            <c:numRef>
              <c:f>'Company wise KPI Value'!$C$5:$C$49</c:f>
              <c:numCache>
                <c:formatCode>General</c:formatCode>
                <c:ptCount val="44"/>
                <c:pt idx="0">
                  <c:v>20588.099999999999</c:v>
                </c:pt>
                <c:pt idx="1">
                  <c:v>94500.1</c:v>
                </c:pt>
                <c:pt idx="2">
                  <c:v>104144.1</c:v>
                </c:pt>
                <c:pt idx="3">
                  <c:v>11159</c:v>
                </c:pt>
                <c:pt idx="4">
                  <c:v>108459.6</c:v>
                </c:pt>
                <c:pt idx="5">
                  <c:v>13477</c:v>
                </c:pt>
                <c:pt idx="6">
                  <c:v>16502</c:v>
                </c:pt>
                <c:pt idx="7">
                  <c:v>17021</c:v>
                </c:pt>
                <c:pt idx="8">
                  <c:v>51490.5</c:v>
                </c:pt>
                <c:pt idx="9">
                  <c:v>8102</c:v>
                </c:pt>
                <c:pt idx="10">
                  <c:v>45091</c:v>
                </c:pt>
                <c:pt idx="11">
                  <c:v>15071</c:v>
                </c:pt>
                <c:pt idx="12">
                  <c:v>1132.5999999999999</c:v>
                </c:pt>
                <c:pt idx="13">
                  <c:v>40050.6</c:v>
                </c:pt>
                <c:pt idx="14">
                  <c:v>12591</c:v>
                </c:pt>
                <c:pt idx="15">
                  <c:v>7294.3</c:v>
                </c:pt>
                <c:pt idx="16">
                  <c:v>40481.4</c:v>
                </c:pt>
                <c:pt idx="17">
                  <c:v>14693.6</c:v>
                </c:pt>
                <c:pt idx="18">
                  <c:v>210750.6</c:v>
                </c:pt>
                <c:pt idx="19">
                  <c:v>6104</c:v>
                </c:pt>
                <c:pt idx="20">
                  <c:v>200392.5</c:v>
                </c:pt>
                <c:pt idx="21">
                  <c:v>192390.2</c:v>
                </c:pt>
                <c:pt idx="22">
                  <c:v>20233</c:v>
                </c:pt>
                <c:pt idx="23">
                  <c:v>28404</c:v>
                </c:pt>
                <c:pt idx="24">
                  <c:v>28527.300000000003</c:v>
                </c:pt>
                <c:pt idx="25">
                  <c:v>6838</c:v>
                </c:pt>
                <c:pt idx="26">
                  <c:v>11908</c:v>
                </c:pt>
                <c:pt idx="28">
                  <c:v>7028</c:v>
                </c:pt>
                <c:pt idx="29">
                  <c:v>5963.9</c:v>
                </c:pt>
                <c:pt idx="30">
                  <c:v>217898</c:v>
                </c:pt>
                <c:pt idx="31">
                  <c:v>21239</c:v>
                </c:pt>
                <c:pt idx="32">
                  <c:v>50622.9</c:v>
                </c:pt>
                <c:pt idx="33">
                  <c:v>26713</c:v>
                </c:pt>
                <c:pt idx="34">
                  <c:v>98307.3</c:v>
                </c:pt>
                <c:pt idx="35">
                  <c:v>70651.199999999997</c:v>
                </c:pt>
                <c:pt idx="36">
                  <c:v>12398</c:v>
                </c:pt>
                <c:pt idx="37">
                  <c:v>14801</c:v>
                </c:pt>
                <c:pt idx="38">
                  <c:v>20378.099999999999</c:v>
                </c:pt>
                <c:pt idx="39">
                  <c:v>27500.6</c:v>
                </c:pt>
                <c:pt idx="40">
                  <c:v>8003.4</c:v>
                </c:pt>
                <c:pt idx="41">
                  <c:v>9444</c:v>
                </c:pt>
                <c:pt idx="42">
                  <c:v>18735</c:v>
                </c:pt>
                <c:pt idx="43">
                  <c:v>12330</c:v>
                </c:pt>
              </c:numCache>
            </c:numRef>
          </c:val>
          <c:extLst>
            <c:ext xmlns:c16="http://schemas.microsoft.com/office/drawing/2014/chart" uri="{C3380CC4-5D6E-409C-BE32-E72D297353CC}">
              <c16:uniqueId val="{00000001-FC7D-4109-92E2-D9BCA6E5C5D2}"/>
            </c:ext>
          </c:extLst>
        </c:ser>
        <c:ser>
          <c:idx val="2"/>
          <c:order val="2"/>
          <c:tx>
            <c:strRef>
              <c:f>'Company wise KPI Value'!$D$3:$D$4</c:f>
              <c:strCache>
                <c:ptCount val="1"/>
                <c:pt idx="0">
                  <c:v>Revenue</c:v>
                </c:pt>
              </c:strCache>
            </c:strRef>
          </c:tx>
          <c:spPr>
            <a:solidFill>
              <a:schemeClr val="accent6"/>
            </a:solidFill>
            <a:ln>
              <a:noFill/>
            </a:ln>
            <a:effectLst/>
          </c:spPr>
          <c:invertIfNegative val="0"/>
          <c:cat>
            <c:strRef>
              <c:f>'Company wise KPI Value'!$A$5:$A$49</c:f>
              <c:strCache>
                <c:ptCount val="44"/>
                <c:pt idx="0">
                  <c:v>Accord</c:v>
                </c:pt>
                <c:pt idx="1">
                  <c:v>Amplefio</c:v>
                </c:pt>
                <c:pt idx="2">
                  <c:v>Arcade</c:v>
                </c:pt>
                <c:pt idx="3">
                  <c:v>Atmos</c:v>
                </c:pt>
                <c:pt idx="4">
                  <c:v>Aviatrr</c:v>
                </c:pt>
                <c:pt idx="5">
                  <c:v>Baden</c:v>
                </c:pt>
                <c:pt idx="6">
                  <c:v>Blend</c:v>
                </c:pt>
                <c:pt idx="7">
                  <c:v>Commuta</c:v>
                </c:pt>
                <c:pt idx="8">
                  <c:v>Dasring</c:v>
                </c:pt>
                <c:pt idx="9">
                  <c:v>deRamblr</c:v>
                </c:pt>
                <c:pt idx="10">
                  <c:v>Didactic</c:v>
                </c:pt>
                <c:pt idx="11">
                  <c:v>Fightrr</c:v>
                </c:pt>
                <c:pt idx="12">
                  <c:v>Five Labs</c:v>
                </c:pt>
                <c:pt idx="13">
                  <c:v>Flowrrr</c:v>
                </c:pt>
                <c:pt idx="14">
                  <c:v>Game Apps</c:v>
                </c:pt>
                <c:pt idx="15">
                  <c:v>Hackrr</c:v>
                </c:pt>
                <c:pt idx="16">
                  <c:v>Halotot</c:v>
                </c:pt>
                <c:pt idx="17">
                  <c:v>Infic</c:v>
                </c:pt>
                <c:pt idx="18">
                  <c:v>Inkly</c:v>
                </c:pt>
                <c:pt idx="19">
                  <c:v>Jellyfish</c:v>
                </c:pt>
                <c:pt idx="20">
                  <c:v>Kind Ape</c:v>
                </c:pt>
                <c:pt idx="21">
                  <c:v>Kryptis</c:v>
                </c:pt>
                <c:pt idx="22">
                  <c:v>Minor Liar</c:v>
                </c:pt>
                <c:pt idx="23">
                  <c:v>Mirrrr</c:v>
                </c:pt>
                <c:pt idx="24">
                  <c:v>Misty Wash</c:v>
                </c:pt>
                <c:pt idx="25">
                  <c:v>Mosquit</c:v>
                </c:pt>
                <c:pt idx="26">
                  <c:v>Motocyco</c:v>
                </c:pt>
                <c:pt idx="27">
                  <c:v>New app</c:v>
                </c:pt>
                <c:pt idx="28">
                  <c:v>Perino</c:v>
                </c:pt>
                <c:pt idx="29">
                  <c:v>Pes</c:v>
                </c:pt>
                <c:pt idx="30">
                  <c:v>Pet Feed</c:v>
                </c:pt>
                <c:pt idx="31">
                  <c:v>Productivity Apps</c:v>
                </c:pt>
                <c:pt idx="32">
                  <c:v>Rehire</c:v>
                </c:pt>
                <c:pt idx="33">
                  <c:v>Right App</c:v>
                </c:pt>
                <c:pt idx="34">
                  <c:v>Scrap</c:v>
                </c:pt>
                <c:pt idx="35">
                  <c:v>Silvrr</c:v>
                </c:pt>
                <c:pt idx="36">
                  <c:v>Sleops</c:v>
                </c:pt>
                <c:pt idx="37">
                  <c:v>Strex</c:v>
                </c:pt>
                <c:pt idx="38">
                  <c:v>Tanox</c:v>
                </c:pt>
                <c:pt idx="39">
                  <c:v>Twenty20</c:v>
                </c:pt>
                <c:pt idx="40">
                  <c:v>Twistrr</c:v>
                </c:pt>
                <c:pt idx="41">
                  <c:v>Utility Apps</c:v>
                </c:pt>
                <c:pt idx="42">
                  <c:v>Voltage</c:v>
                </c:pt>
                <c:pt idx="43">
                  <c:v>WenCaL</c:v>
                </c:pt>
              </c:strCache>
            </c:strRef>
          </c:cat>
          <c:val>
            <c:numRef>
              <c:f>'Company wise KPI Value'!$D$5:$D$49</c:f>
              <c:numCache>
                <c:formatCode>General</c:formatCode>
                <c:ptCount val="44"/>
                <c:pt idx="0">
                  <c:v>24771</c:v>
                </c:pt>
                <c:pt idx="1">
                  <c:v>32092</c:v>
                </c:pt>
                <c:pt idx="2">
                  <c:v>13099.3</c:v>
                </c:pt>
                <c:pt idx="3">
                  <c:v>19950</c:v>
                </c:pt>
                <c:pt idx="4">
                  <c:v>10205.9</c:v>
                </c:pt>
                <c:pt idx="5">
                  <c:v>926</c:v>
                </c:pt>
                <c:pt idx="6">
                  <c:v>50135.6</c:v>
                </c:pt>
                <c:pt idx="7">
                  <c:v>30407.599999999999</c:v>
                </c:pt>
                <c:pt idx="8">
                  <c:v>1440</c:v>
                </c:pt>
                <c:pt idx="9">
                  <c:v>899</c:v>
                </c:pt>
                <c:pt idx="10">
                  <c:v>2393</c:v>
                </c:pt>
                <c:pt idx="11">
                  <c:v>1633</c:v>
                </c:pt>
                <c:pt idx="12">
                  <c:v>445</c:v>
                </c:pt>
                <c:pt idx="13">
                  <c:v>8362</c:v>
                </c:pt>
                <c:pt idx="14">
                  <c:v>1047</c:v>
                </c:pt>
                <c:pt idx="15">
                  <c:v>519</c:v>
                </c:pt>
                <c:pt idx="16">
                  <c:v>17491</c:v>
                </c:pt>
                <c:pt idx="17">
                  <c:v>34785</c:v>
                </c:pt>
                <c:pt idx="18">
                  <c:v>26488</c:v>
                </c:pt>
                <c:pt idx="19">
                  <c:v>549</c:v>
                </c:pt>
                <c:pt idx="20">
                  <c:v>18429</c:v>
                </c:pt>
                <c:pt idx="21">
                  <c:v>559</c:v>
                </c:pt>
                <c:pt idx="22">
                  <c:v>29492</c:v>
                </c:pt>
                <c:pt idx="23">
                  <c:v>22014</c:v>
                </c:pt>
                <c:pt idx="24">
                  <c:v>12348</c:v>
                </c:pt>
                <c:pt idx="25">
                  <c:v>29761</c:v>
                </c:pt>
                <c:pt idx="26">
                  <c:v>11242</c:v>
                </c:pt>
                <c:pt idx="28">
                  <c:v>2708</c:v>
                </c:pt>
                <c:pt idx="29">
                  <c:v>541</c:v>
                </c:pt>
                <c:pt idx="30">
                  <c:v>21132</c:v>
                </c:pt>
                <c:pt idx="31">
                  <c:v>200</c:v>
                </c:pt>
                <c:pt idx="32">
                  <c:v>1665</c:v>
                </c:pt>
                <c:pt idx="33">
                  <c:v>21814</c:v>
                </c:pt>
                <c:pt idx="34">
                  <c:v>28525</c:v>
                </c:pt>
                <c:pt idx="35">
                  <c:v>10362</c:v>
                </c:pt>
                <c:pt idx="36">
                  <c:v>33869.9</c:v>
                </c:pt>
                <c:pt idx="37">
                  <c:v>10754</c:v>
                </c:pt>
                <c:pt idx="38">
                  <c:v>28570</c:v>
                </c:pt>
                <c:pt idx="39">
                  <c:v>26268</c:v>
                </c:pt>
                <c:pt idx="40">
                  <c:v>2229</c:v>
                </c:pt>
                <c:pt idx="41">
                  <c:v>1194</c:v>
                </c:pt>
                <c:pt idx="42">
                  <c:v>43154.6</c:v>
                </c:pt>
                <c:pt idx="43">
                  <c:v>23144</c:v>
                </c:pt>
              </c:numCache>
            </c:numRef>
          </c:val>
          <c:extLst>
            <c:ext xmlns:c16="http://schemas.microsoft.com/office/drawing/2014/chart" uri="{C3380CC4-5D6E-409C-BE32-E72D297353CC}">
              <c16:uniqueId val="{00000002-FC7D-4109-92E2-D9BCA6E5C5D2}"/>
            </c:ext>
          </c:extLst>
        </c:ser>
        <c:dLbls>
          <c:showLegendKey val="0"/>
          <c:showVal val="0"/>
          <c:showCatName val="0"/>
          <c:showSerName val="0"/>
          <c:showPercent val="0"/>
          <c:showBubbleSize val="0"/>
        </c:dLbls>
        <c:gapWidth val="182"/>
        <c:axId val="136883695"/>
        <c:axId val="136898095"/>
      </c:barChart>
      <c:catAx>
        <c:axId val="136883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6898095"/>
        <c:crosses val="autoZero"/>
        <c:auto val="1"/>
        <c:lblAlgn val="ctr"/>
        <c:lblOffset val="100"/>
        <c:noMultiLvlLbl val="0"/>
      </c:catAx>
      <c:valAx>
        <c:axId val="136898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6883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Growth Dashboard.xlsx]Company wise KPI Value!PivotTable12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Company</a:t>
            </a:r>
            <a:r>
              <a:rPr lang="en-US" b="1" baseline="0">
                <a:solidFill>
                  <a:schemeClr val="tx1"/>
                </a:solidFill>
              </a:rPr>
              <a:t> Wise KPI Value</a:t>
            </a:r>
            <a:endParaRPr lang="en-US" b="1">
              <a:solidFill>
                <a:schemeClr val="tx1"/>
              </a:solidFill>
            </a:endParaRPr>
          </a:p>
        </c:rich>
      </c:tx>
      <c:layout>
        <c:manualLayout>
          <c:xMode val="edge"/>
          <c:yMode val="edge"/>
          <c:x val="0.31297222222222221"/>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'Company wise KPI Value'!$B$3:$B$4</c:f>
              <c:strCache>
                <c:ptCount val="1"/>
                <c:pt idx="0">
                  <c:v>Cash</c:v>
                </c:pt>
              </c:strCache>
            </c:strRef>
          </c:tx>
          <c:spPr>
            <a:solidFill>
              <a:schemeClr val="accent2"/>
            </a:solidFill>
            <a:ln>
              <a:noFill/>
            </a:ln>
            <a:effectLst/>
          </c:spPr>
          <c:invertIfNegative val="0"/>
          <c:cat>
            <c:strRef>
              <c:f>'Company wise KPI Value'!$A$5:$A$49</c:f>
              <c:strCache>
                <c:ptCount val="44"/>
                <c:pt idx="0">
                  <c:v>Accord</c:v>
                </c:pt>
                <c:pt idx="1">
                  <c:v>Amplefio</c:v>
                </c:pt>
                <c:pt idx="2">
                  <c:v>Arcade</c:v>
                </c:pt>
                <c:pt idx="3">
                  <c:v>Atmos</c:v>
                </c:pt>
                <c:pt idx="4">
                  <c:v>Aviatrr</c:v>
                </c:pt>
                <c:pt idx="5">
                  <c:v>Baden</c:v>
                </c:pt>
                <c:pt idx="6">
                  <c:v>Blend</c:v>
                </c:pt>
                <c:pt idx="7">
                  <c:v>Commuta</c:v>
                </c:pt>
                <c:pt idx="8">
                  <c:v>Dasring</c:v>
                </c:pt>
                <c:pt idx="9">
                  <c:v>deRamblr</c:v>
                </c:pt>
                <c:pt idx="10">
                  <c:v>Didactic</c:v>
                </c:pt>
                <c:pt idx="11">
                  <c:v>Fightrr</c:v>
                </c:pt>
                <c:pt idx="12">
                  <c:v>Five Labs</c:v>
                </c:pt>
                <c:pt idx="13">
                  <c:v>Flowrrr</c:v>
                </c:pt>
                <c:pt idx="14">
                  <c:v>Game Apps</c:v>
                </c:pt>
                <c:pt idx="15">
                  <c:v>Hackrr</c:v>
                </c:pt>
                <c:pt idx="16">
                  <c:v>Halotot</c:v>
                </c:pt>
                <c:pt idx="17">
                  <c:v>Infic</c:v>
                </c:pt>
                <c:pt idx="18">
                  <c:v>Inkly</c:v>
                </c:pt>
                <c:pt idx="19">
                  <c:v>Jellyfish</c:v>
                </c:pt>
                <c:pt idx="20">
                  <c:v>Kind Ape</c:v>
                </c:pt>
                <c:pt idx="21">
                  <c:v>Kryptis</c:v>
                </c:pt>
                <c:pt idx="22">
                  <c:v>Minor Liar</c:v>
                </c:pt>
                <c:pt idx="23">
                  <c:v>Mirrrr</c:v>
                </c:pt>
                <c:pt idx="24">
                  <c:v>Misty Wash</c:v>
                </c:pt>
                <c:pt idx="25">
                  <c:v>Mosquit</c:v>
                </c:pt>
                <c:pt idx="26">
                  <c:v>Motocyco</c:v>
                </c:pt>
                <c:pt idx="27">
                  <c:v>New app</c:v>
                </c:pt>
                <c:pt idx="28">
                  <c:v>Perino</c:v>
                </c:pt>
                <c:pt idx="29">
                  <c:v>Pes</c:v>
                </c:pt>
                <c:pt idx="30">
                  <c:v>Pet Feed</c:v>
                </c:pt>
                <c:pt idx="31">
                  <c:v>Productivity Apps</c:v>
                </c:pt>
                <c:pt idx="32">
                  <c:v>Rehire</c:v>
                </c:pt>
                <c:pt idx="33">
                  <c:v>Right App</c:v>
                </c:pt>
                <c:pt idx="34">
                  <c:v>Scrap</c:v>
                </c:pt>
                <c:pt idx="35">
                  <c:v>Silvrr</c:v>
                </c:pt>
                <c:pt idx="36">
                  <c:v>Sleops</c:v>
                </c:pt>
                <c:pt idx="37">
                  <c:v>Strex</c:v>
                </c:pt>
                <c:pt idx="38">
                  <c:v>Tanox</c:v>
                </c:pt>
                <c:pt idx="39">
                  <c:v>Twenty20</c:v>
                </c:pt>
                <c:pt idx="40">
                  <c:v>Twistrr</c:v>
                </c:pt>
                <c:pt idx="41">
                  <c:v>Utility Apps</c:v>
                </c:pt>
                <c:pt idx="42">
                  <c:v>Voltage</c:v>
                </c:pt>
                <c:pt idx="43">
                  <c:v>WenCaL</c:v>
                </c:pt>
              </c:strCache>
            </c:strRef>
          </c:cat>
          <c:val>
            <c:numRef>
              <c:f>'Company wise KPI Value'!$B$5:$B$49</c:f>
              <c:numCache>
                <c:formatCode>General</c:formatCode>
                <c:ptCount val="44"/>
                <c:pt idx="0">
                  <c:v>104264</c:v>
                </c:pt>
                <c:pt idx="1">
                  <c:v>23848</c:v>
                </c:pt>
                <c:pt idx="2">
                  <c:v>2792</c:v>
                </c:pt>
                <c:pt idx="3">
                  <c:v>14259</c:v>
                </c:pt>
                <c:pt idx="4">
                  <c:v>1353</c:v>
                </c:pt>
                <c:pt idx="5">
                  <c:v>1718.8</c:v>
                </c:pt>
                <c:pt idx="6">
                  <c:v>18248.8</c:v>
                </c:pt>
                <c:pt idx="7">
                  <c:v>1231</c:v>
                </c:pt>
                <c:pt idx="8">
                  <c:v>3018</c:v>
                </c:pt>
                <c:pt idx="9">
                  <c:v>9942</c:v>
                </c:pt>
                <c:pt idx="10">
                  <c:v>2899</c:v>
                </c:pt>
                <c:pt idx="11">
                  <c:v>630</c:v>
                </c:pt>
                <c:pt idx="12">
                  <c:v>9210.2000000000007</c:v>
                </c:pt>
                <c:pt idx="13">
                  <c:v>17468</c:v>
                </c:pt>
                <c:pt idx="14">
                  <c:v>509</c:v>
                </c:pt>
                <c:pt idx="15">
                  <c:v>1194.8</c:v>
                </c:pt>
                <c:pt idx="16">
                  <c:v>11059</c:v>
                </c:pt>
                <c:pt idx="17">
                  <c:v>1770</c:v>
                </c:pt>
                <c:pt idx="18">
                  <c:v>8924</c:v>
                </c:pt>
                <c:pt idx="19">
                  <c:v>1332.6999999999998</c:v>
                </c:pt>
                <c:pt idx="20">
                  <c:v>10146</c:v>
                </c:pt>
                <c:pt idx="21">
                  <c:v>8181.9</c:v>
                </c:pt>
                <c:pt idx="22">
                  <c:v>16090</c:v>
                </c:pt>
                <c:pt idx="23">
                  <c:v>9485</c:v>
                </c:pt>
                <c:pt idx="24">
                  <c:v>12316</c:v>
                </c:pt>
                <c:pt idx="25">
                  <c:v>14498</c:v>
                </c:pt>
                <c:pt idx="26">
                  <c:v>7611</c:v>
                </c:pt>
                <c:pt idx="27">
                  <c:v>159773</c:v>
                </c:pt>
                <c:pt idx="28">
                  <c:v>866</c:v>
                </c:pt>
                <c:pt idx="29">
                  <c:v>1788.8</c:v>
                </c:pt>
                <c:pt idx="30">
                  <c:v>12805</c:v>
                </c:pt>
                <c:pt idx="31">
                  <c:v>16995.2</c:v>
                </c:pt>
                <c:pt idx="32">
                  <c:v>2102</c:v>
                </c:pt>
                <c:pt idx="33">
                  <c:v>11901</c:v>
                </c:pt>
                <c:pt idx="34">
                  <c:v>19507</c:v>
                </c:pt>
                <c:pt idx="35">
                  <c:v>9587</c:v>
                </c:pt>
                <c:pt idx="36">
                  <c:v>16386.099999999999</c:v>
                </c:pt>
                <c:pt idx="37">
                  <c:v>7860</c:v>
                </c:pt>
                <c:pt idx="38">
                  <c:v>17311</c:v>
                </c:pt>
                <c:pt idx="39">
                  <c:v>110481</c:v>
                </c:pt>
                <c:pt idx="40">
                  <c:v>1330</c:v>
                </c:pt>
                <c:pt idx="41">
                  <c:v>1018</c:v>
                </c:pt>
                <c:pt idx="42">
                  <c:v>24619.1</c:v>
                </c:pt>
                <c:pt idx="43">
                  <c:v>22507.200000000001</c:v>
                </c:pt>
              </c:numCache>
            </c:numRef>
          </c:val>
          <c:extLst>
            <c:ext xmlns:c16="http://schemas.microsoft.com/office/drawing/2014/chart" uri="{C3380CC4-5D6E-409C-BE32-E72D297353CC}">
              <c16:uniqueId val="{00000000-706F-4E2E-9AD4-6C5448EBB6E3}"/>
            </c:ext>
          </c:extLst>
        </c:ser>
        <c:ser>
          <c:idx val="1"/>
          <c:order val="1"/>
          <c:tx>
            <c:strRef>
              <c:f>'Company wise KPI Value'!$C$3:$C$4</c:f>
              <c:strCache>
                <c:ptCount val="1"/>
                <c:pt idx="0">
                  <c:v>Profit</c:v>
                </c:pt>
              </c:strCache>
            </c:strRef>
          </c:tx>
          <c:spPr>
            <a:solidFill>
              <a:schemeClr val="accent4"/>
            </a:solidFill>
            <a:ln>
              <a:noFill/>
            </a:ln>
            <a:effectLst/>
          </c:spPr>
          <c:invertIfNegative val="0"/>
          <c:cat>
            <c:strRef>
              <c:f>'Company wise KPI Value'!$A$5:$A$49</c:f>
              <c:strCache>
                <c:ptCount val="44"/>
                <c:pt idx="0">
                  <c:v>Accord</c:v>
                </c:pt>
                <c:pt idx="1">
                  <c:v>Amplefio</c:v>
                </c:pt>
                <c:pt idx="2">
                  <c:v>Arcade</c:v>
                </c:pt>
                <c:pt idx="3">
                  <c:v>Atmos</c:v>
                </c:pt>
                <c:pt idx="4">
                  <c:v>Aviatrr</c:v>
                </c:pt>
                <c:pt idx="5">
                  <c:v>Baden</c:v>
                </c:pt>
                <c:pt idx="6">
                  <c:v>Blend</c:v>
                </c:pt>
                <c:pt idx="7">
                  <c:v>Commuta</c:v>
                </c:pt>
                <c:pt idx="8">
                  <c:v>Dasring</c:v>
                </c:pt>
                <c:pt idx="9">
                  <c:v>deRamblr</c:v>
                </c:pt>
                <c:pt idx="10">
                  <c:v>Didactic</c:v>
                </c:pt>
                <c:pt idx="11">
                  <c:v>Fightrr</c:v>
                </c:pt>
                <c:pt idx="12">
                  <c:v>Five Labs</c:v>
                </c:pt>
                <c:pt idx="13">
                  <c:v>Flowrrr</c:v>
                </c:pt>
                <c:pt idx="14">
                  <c:v>Game Apps</c:v>
                </c:pt>
                <c:pt idx="15">
                  <c:v>Hackrr</c:v>
                </c:pt>
                <c:pt idx="16">
                  <c:v>Halotot</c:v>
                </c:pt>
                <c:pt idx="17">
                  <c:v>Infic</c:v>
                </c:pt>
                <c:pt idx="18">
                  <c:v>Inkly</c:v>
                </c:pt>
                <c:pt idx="19">
                  <c:v>Jellyfish</c:v>
                </c:pt>
                <c:pt idx="20">
                  <c:v>Kind Ape</c:v>
                </c:pt>
                <c:pt idx="21">
                  <c:v>Kryptis</c:v>
                </c:pt>
                <c:pt idx="22">
                  <c:v>Minor Liar</c:v>
                </c:pt>
                <c:pt idx="23">
                  <c:v>Mirrrr</c:v>
                </c:pt>
                <c:pt idx="24">
                  <c:v>Misty Wash</c:v>
                </c:pt>
                <c:pt idx="25">
                  <c:v>Mosquit</c:v>
                </c:pt>
                <c:pt idx="26">
                  <c:v>Motocyco</c:v>
                </c:pt>
                <c:pt idx="27">
                  <c:v>New app</c:v>
                </c:pt>
                <c:pt idx="28">
                  <c:v>Perino</c:v>
                </c:pt>
                <c:pt idx="29">
                  <c:v>Pes</c:v>
                </c:pt>
                <c:pt idx="30">
                  <c:v>Pet Feed</c:v>
                </c:pt>
                <c:pt idx="31">
                  <c:v>Productivity Apps</c:v>
                </c:pt>
                <c:pt idx="32">
                  <c:v>Rehire</c:v>
                </c:pt>
                <c:pt idx="33">
                  <c:v>Right App</c:v>
                </c:pt>
                <c:pt idx="34">
                  <c:v>Scrap</c:v>
                </c:pt>
                <c:pt idx="35">
                  <c:v>Silvrr</c:v>
                </c:pt>
                <c:pt idx="36">
                  <c:v>Sleops</c:v>
                </c:pt>
                <c:pt idx="37">
                  <c:v>Strex</c:v>
                </c:pt>
                <c:pt idx="38">
                  <c:v>Tanox</c:v>
                </c:pt>
                <c:pt idx="39">
                  <c:v>Twenty20</c:v>
                </c:pt>
                <c:pt idx="40">
                  <c:v>Twistrr</c:v>
                </c:pt>
                <c:pt idx="41">
                  <c:v>Utility Apps</c:v>
                </c:pt>
                <c:pt idx="42">
                  <c:v>Voltage</c:v>
                </c:pt>
                <c:pt idx="43">
                  <c:v>WenCaL</c:v>
                </c:pt>
              </c:strCache>
            </c:strRef>
          </c:cat>
          <c:val>
            <c:numRef>
              <c:f>'Company wise KPI Value'!$C$5:$C$49</c:f>
              <c:numCache>
                <c:formatCode>General</c:formatCode>
                <c:ptCount val="44"/>
                <c:pt idx="0">
                  <c:v>20588.099999999999</c:v>
                </c:pt>
                <c:pt idx="1">
                  <c:v>94500.1</c:v>
                </c:pt>
                <c:pt idx="2">
                  <c:v>104144.1</c:v>
                </c:pt>
                <c:pt idx="3">
                  <c:v>11159</c:v>
                </c:pt>
                <c:pt idx="4">
                  <c:v>108459.6</c:v>
                </c:pt>
                <c:pt idx="5">
                  <c:v>13477</c:v>
                </c:pt>
                <c:pt idx="6">
                  <c:v>16502</c:v>
                </c:pt>
                <c:pt idx="7">
                  <c:v>17021</c:v>
                </c:pt>
                <c:pt idx="8">
                  <c:v>51490.5</c:v>
                </c:pt>
                <c:pt idx="9">
                  <c:v>8102</c:v>
                </c:pt>
                <c:pt idx="10">
                  <c:v>45091</c:v>
                </c:pt>
                <c:pt idx="11">
                  <c:v>15071</c:v>
                </c:pt>
                <c:pt idx="12">
                  <c:v>1132.5999999999999</c:v>
                </c:pt>
                <c:pt idx="13">
                  <c:v>40050.6</c:v>
                </c:pt>
                <c:pt idx="14">
                  <c:v>12591</c:v>
                </c:pt>
                <c:pt idx="15">
                  <c:v>7294.3</c:v>
                </c:pt>
                <c:pt idx="16">
                  <c:v>40481.4</c:v>
                </c:pt>
                <c:pt idx="17">
                  <c:v>14693.6</c:v>
                </c:pt>
                <c:pt idx="18">
                  <c:v>210750.6</c:v>
                </c:pt>
                <c:pt idx="19">
                  <c:v>6104</c:v>
                </c:pt>
                <c:pt idx="20">
                  <c:v>200392.5</c:v>
                </c:pt>
                <c:pt idx="21">
                  <c:v>192390.2</c:v>
                </c:pt>
                <c:pt idx="22">
                  <c:v>20233</c:v>
                </c:pt>
                <c:pt idx="23">
                  <c:v>28404</c:v>
                </c:pt>
                <c:pt idx="24">
                  <c:v>28527.300000000003</c:v>
                </c:pt>
                <c:pt idx="25">
                  <c:v>6838</c:v>
                </c:pt>
                <c:pt idx="26">
                  <c:v>11908</c:v>
                </c:pt>
                <c:pt idx="28">
                  <c:v>7028</c:v>
                </c:pt>
                <c:pt idx="29">
                  <c:v>5963.9</c:v>
                </c:pt>
                <c:pt idx="30">
                  <c:v>217898</c:v>
                </c:pt>
                <c:pt idx="31">
                  <c:v>21239</c:v>
                </c:pt>
                <c:pt idx="32">
                  <c:v>50622.9</c:v>
                </c:pt>
                <c:pt idx="33">
                  <c:v>26713</c:v>
                </c:pt>
                <c:pt idx="34">
                  <c:v>98307.3</c:v>
                </c:pt>
                <c:pt idx="35">
                  <c:v>70651.199999999997</c:v>
                </c:pt>
                <c:pt idx="36">
                  <c:v>12398</c:v>
                </c:pt>
                <c:pt idx="37">
                  <c:v>14801</c:v>
                </c:pt>
                <c:pt idx="38">
                  <c:v>20378.099999999999</c:v>
                </c:pt>
                <c:pt idx="39">
                  <c:v>27500.6</c:v>
                </c:pt>
                <c:pt idx="40">
                  <c:v>8003.4</c:v>
                </c:pt>
                <c:pt idx="41">
                  <c:v>9444</c:v>
                </c:pt>
                <c:pt idx="42">
                  <c:v>18735</c:v>
                </c:pt>
                <c:pt idx="43">
                  <c:v>12330</c:v>
                </c:pt>
              </c:numCache>
            </c:numRef>
          </c:val>
          <c:extLst>
            <c:ext xmlns:c16="http://schemas.microsoft.com/office/drawing/2014/chart" uri="{C3380CC4-5D6E-409C-BE32-E72D297353CC}">
              <c16:uniqueId val="{00000001-706F-4E2E-9AD4-6C5448EBB6E3}"/>
            </c:ext>
          </c:extLst>
        </c:ser>
        <c:ser>
          <c:idx val="2"/>
          <c:order val="2"/>
          <c:tx>
            <c:strRef>
              <c:f>'Company wise KPI Value'!$D$3:$D$4</c:f>
              <c:strCache>
                <c:ptCount val="1"/>
                <c:pt idx="0">
                  <c:v>Revenue</c:v>
                </c:pt>
              </c:strCache>
            </c:strRef>
          </c:tx>
          <c:spPr>
            <a:solidFill>
              <a:schemeClr val="accent6"/>
            </a:solidFill>
            <a:ln>
              <a:noFill/>
            </a:ln>
            <a:effectLst/>
          </c:spPr>
          <c:invertIfNegative val="0"/>
          <c:cat>
            <c:strRef>
              <c:f>'Company wise KPI Value'!$A$5:$A$49</c:f>
              <c:strCache>
                <c:ptCount val="44"/>
                <c:pt idx="0">
                  <c:v>Accord</c:v>
                </c:pt>
                <c:pt idx="1">
                  <c:v>Amplefio</c:v>
                </c:pt>
                <c:pt idx="2">
                  <c:v>Arcade</c:v>
                </c:pt>
                <c:pt idx="3">
                  <c:v>Atmos</c:v>
                </c:pt>
                <c:pt idx="4">
                  <c:v>Aviatrr</c:v>
                </c:pt>
                <c:pt idx="5">
                  <c:v>Baden</c:v>
                </c:pt>
                <c:pt idx="6">
                  <c:v>Blend</c:v>
                </c:pt>
                <c:pt idx="7">
                  <c:v>Commuta</c:v>
                </c:pt>
                <c:pt idx="8">
                  <c:v>Dasring</c:v>
                </c:pt>
                <c:pt idx="9">
                  <c:v>deRamblr</c:v>
                </c:pt>
                <c:pt idx="10">
                  <c:v>Didactic</c:v>
                </c:pt>
                <c:pt idx="11">
                  <c:v>Fightrr</c:v>
                </c:pt>
                <c:pt idx="12">
                  <c:v>Five Labs</c:v>
                </c:pt>
                <c:pt idx="13">
                  <c:v>Flowrrr</c:v>
                </c:pt>
                <c:pt idx="14">
                  <c:v>Game Apps</c:v>
                </c:pt>
                <c:pt idx="15">
                  <c:v>Hackrr</c:v>
                </c:pt>
                <c:pt idx="16">
                  <c:v>Halotot</c:v>
                </c:pt>
                <c:pt idx="17">
                  <c:v>Infic</c:v>
                </c:pt>
                <c:pt idx="18">
                  <c:v>Inkly</c:v>
                </c:pt>
                <c:pt idx="19">
                  <c:v>Jellyfish</c:v>
                </c:pt>
                <c:pt idx="20">
                  <c:v>Kind Ape</c:v>
                </c:pt>
                <c:pt idx="21">
                  <c:v>Kryptis</c:v>
                </c:pt>
                <c:pt idx="22">
                  <c:v>Minor Liar</c:v>
                </c:pt>
                <c:pt idx="23">
                  <c:v>Mirrrr</c:v>
                </c:pt>
                <c:pt idx="24">
                  <c:v>Misty Wash</c:v>
                </c:pt>
                <c:pt idx="25">
                  <c:v>Mosquit</c:v>
                </c:pt>
                <c:pt idx="26">
                  <c:v>Motocyco</c:v>
                </c:pt>
                <c:pt idx="27">
                  <c:v>New app</c:v>
                </c:pt>
                <c:pt idx="28">
                  <c:v>Perino</c:v>
                </c:pt>
                <c:pt idx="29">
                  <c:v>Pes</c:v>
                </c:pt>
                <c:pt idx="30">
                  <c:v>Pet Feed</c:v>
                </c:pt>
                <c:pt idx="31">
                  <c:v>Productivity Apps</c:v>
                </c:pt>
                <c:pt idx="32">
                  <c:v>Rehire</c:v>
                </c:pt>
                <c:pt idx="33">
                  <c:v>Right App</c:v>
                </c:pt>
                <c:pt idx="34">
                  <c:v>Scrap</c:v>
                </c:pt>
                <c:pt idx="35">
                  <c:v>Silvrr</c:v>
                </c:pt>
                <c:pt idx="36">
                  <c:v>Sleops</c:v>
                </c:pt>
                <c:pt idx="37">
                  <c:v>Strex</c:v>
                </c:pt>
                <c:pt idx="38">
                  <c:v>Tanox</c:v>
                </c:pt>
                <c:pt idx="39">
                  <c:v>Twenty20</c:v>
                </c:pt>
                <c:pt idx="40">
                  <c:v>Twistrr</c:v>
                </c:pt>
                <c:pt idx="41">
                  <c:v>Utility Apps</c:v>
                </c:pt>
                <c:pt idx="42">
                  <c:v>Voltage</c:v>
                </c:pt>
                <c:pt idx="43">
                  <c:v>WenCaL</c:v>
                </c:pt>
              </c:strCache>
            </c:strRef>
          </c:cat>
          <c:val>
            <c:numRef>
              <c:f>'Company wise KPI Value'!$D$5:$D$49</c:f>
              <c:numCache>
                <c:formatCode>General</c:formatCode>
                <c:ptCount val="44"/>
                <c:pt idx="0">
                  <c:v>24771</c:v>
                </c:pt>
                <c:pt idx="1">
                  <c:v>32092</c:v>
                </c:pt>
                <c:pt idx="2">
                  <c:v>13099.3</c:v>
                </c:pt>
                <c:pt idx="3">
                  <c:v>19950</c:v>
                </c:pt>
                <c:pt idx="4">
                  <c:v>10205.9</c:v>
                </c:pt>
                <c:pt idx="5">
                  <c:v>926</c:v>
                </c:pt>
                <c:pt idx="6">
                  <c:v>50135.6</c:v>
                </c:pt>
                <c:pt idx="7">
                  <c:v>30407.599999999999</c:v>
                </c:pt>
                <c:pt idx="8">
                  <c:v>1440</c:v>
                </c:pt>
                <c:pt idx="9">
                  <c:v>899</c:v>
                </c:pt>
                <c:pt idx="10">
                  <c:v>2393</c:v>
                </c:pt>
                <c:pt idx="11">
                  <c:v>1633</c:v>
                </c:pt>
                <c:pt idx="12">
                  <c:v>445</c:v>
                </c:pt>
                <c:pt idx="13">
                  <c:v>8362</c:v>
                </c:pt>
                <c:pt idx="14">
                  <c:v>1047</c:v>
                </c:pt>
                <c:pt idx="15">
                  <c:v>519</c:v>
                </c:pt>
                <c:pt idx="16">
                  <c:v>17491</c:v>
                </c:pt>
                <c:pt idx="17">
                  <c:v>34785</c:v>
                </c:pt>
                <c:pt idx="18">
                  <c:v>26488</c:v>
                </c:pt>
                <c:pt idx="19">
                  <c:v>549</c:v>
                </c:pt>
                <c:pt idx="20">
                  <c:v>18429</c:v>
                </c:pt>
                <c:pt idx="21">
                  <c:v>559</c:v>
                </c:pt>
                <c:pt idx="22">
                  <c:v>29492</c:v>
                </c:pt>
                <c:pt idx="23">
                  <c:v>22014</c:v>
                </c:pt>
                <c:pt idx="24">
                  <c:v>12348</c:v>
                </c:pt>
                <c:pt idx="25">
                  <c:v>29761</c:v>
                </c:pt>
                <c:pt idx="26">
                  <c:v>11242</c:v>
                </c:pt>
                <c:pt idx="28">
                  <c:v>2708</c:v>
                </c:pt>
                <c:pt idx="29">
                  <c:v>541</c:v>
                </c:pt>
                <c:pt idx="30">
                  <c:v>21132</c:v>
                </c:pt>
                <c:pt idx="31">
                  <c:v>200</c:v>
                </c:pt>
                <c:pt idx="32">
                  <c:v>1665</c:v>
                </c:pt>
                <c:pt idx="33">
                  <c:v>21814</c:v>
                </c:pt>
                <c:pt idx="34">
                  <c:v>28525</c:v>
                </c:pt>
                <c:pt idx="35">
                  <c:v>10362</c:v>
                </c:pt>
                <c:pt idx="36">
                  <c:v>33869.9</c:v>
                </c:pt>
                <c:pt idx="37">
                  <c:v>10754</c:v>
                </c:pt>
                <c:pt idx="38">
                  <c:v>28570</c:v>
                </c:pt>
                <c:pt idx="39">
                  <c:v>26268</c:v>
                </c:pt>
                <c:pt idx="40">
                  <c:v>2229</c:v>
                </c:pt>
                <c:pt idx="41">
                  <c:v>1194</c:v>
                </c:pt>
                <c:pt idx="42">
                  <c:v>43154.6</c:v>
                </c:pt>
                <c:pt idx="43">
                  <c:v>23144</c:v>
                </c:pt>
              </c:numCache>
            </c:numRef>
          </c:val>
          <c:extLst>
            <c:ext xmlns:c16="http://schemas.microsoft.com/office/drawing/2014/chart" uri="{C3380CC4-5D6E-409C-BE32-E72D297353CC}">
              <c16:uniqueId val="{00000002-706F-4E2E-9AD4-6C5448EBB6E3}"/>
            </c:ext>
          </c:extLst>
        </c:ser>
        <c:dLbls>
          <c:showLegendKey val="0"/>
          <c:showVal val="0"/>
          <c:showCatName val="0"/>
          <c:showSerName val="0"/>
          <c:showPercent val="0"/>
          <c:showBubbleSize val="0"/>
        </c:dLbls>
        <c:gapWidth val="182"/>
        <c:axId val="136883695"/>
        <c:axId val="136898095"/>
      </c:barChart>
      <c:catAx>
        <c:axId val="136883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6898095"/>
        <c:crosses val="autoZero"/>
        <c:auto val="1"/>
        <c:lblAlgn val="ctr"/>
        <c:lblOffset val="100"/>
        <c:noMultiLvlLbl val="0"/>
      </c:catAx>
      <c:valAx>
        <c:axId val="136898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6883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[Company Growth Dashboard.xlsx]Scenario Based year &amp; kpi!PivotTable13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Scenario</a:t>
            </a:r>
            <a:r>
              <a:rPr lang="en-US" b="1" baseline="0">
                <a:solidFill>
                  <a:schemeClr val="tx1"/>
                </a:solidFill>
              </a:rPr>
              <a:t> Based Year &amp; KPI</a:t>
            </a:r>
            <a:endParaRPr lang="en-US" b="1">
              <a:solidFill>
                <a:schemeClr val="tx1"/>
              </a:solidFill>
            </a:endParaRPr>
          </a:p>
        </c:rich>
      </c:tx>
      <c:layout>
        <c:manualLayout>
          <c:xMode val="edge"/>
          <c:yMode val="edge"/>
          <c:x val="0.28378378378378377"/>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'Scenario Based year &amp; kpi'!$B$3</c:f>
              <c:strCache>
                <c:ptCount val="1"/>
                <c:pt idx="0">
                  <c:v>Count of Year</c:v>
                </c:pt>
              </c:strCache>
            </c:strRef>
          </c:tx>
          <c:spPr>
            <a:solidFill>
              <a:schemeClr val="accent2">
                <a:shade val="76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'Scenario Based year &amp; kpi'!$A$4:$A$7</c:f>
              <c:strCache>
                <c:ptCount val="3"/>
                <c:pt idx="0">
                  <c:v>Cash</c:v>
                </c:pt>
                <c:pt idx="1">
                  <c:v>Profit</c:v>
                </c:pt>
                <c:pt idx="2">
                  <c:v>Revenue</c:v>
                </c:pt>
              </c:strCache>
            </c:strRef>
          </c:cat>
          <c:val>
            <c:numRef>
              <c:f>'Scenario Based year &amp; kpi'!$B$4:$B$7</c:f>
              <c:numCache>
                <c:formatCode>General</c:formatCode>
                <c:ptCount val="3"/>
                <c:pt idx="0">
                  <c:v>87</c:v>
                </c:pt>
                <c:pt idx="1">
                  <c:v>86</c:v>
                </c:pt>
                <c:pt idx="2">
                  <c:v>86</c:v>
                </c:pt>
              </c:numCache>
            </c:numRef>
          </c:val>
          <c:extLst>
            <c:ext xmlns:c16="http://schemas.microsoft.com/office/drawing/2014/chart" uri="{C3380CC4-5D6E-409C-BE32-E72D297353CC}">
              <c16:uniqueId val="{00000000-4B87-4070-838C-E9E82CDE305B}"/>
            </c:ext>
          </c:extLst>
        </c:ser>
        <c:ser>
          <c:idx val="1"/>
          <c:order val="1"/>
          <c:tx>
            <c:strRef>
              <c:f>'Scenario Based year &amp; kpi'!$C$3</c:f>
              <c:strCache>
                <c:ptCount val="1"/>
                <c:pt idx="0">
                  <c:v>Count of Scenario</c:v>
                </c:pt>
              </c:strCache>
            </c:strRef>
          </c:tx>
          <c:spPr>
            <a:solidFill>
              <a:schemeClr val="accent2">
                <a:tint val="77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'Scenario Based year &amp; kpi'!$A$4:$A$7</c:f>
              <c:strCache>
                <c:ptCount val="3"/>
                <c:pt idx="0">
                  <c:v>Cash</c:v>
                </c:pt>
                <c:pt idx="1">
                  <c:v>Profit</c:v>
                </c:pt>
                <c:pt idx="2">
                  <c:v>Revenue</c:v>
                </c:pt>
              </c:strCache>
            </c:strRef>
          </c:cat>
          <c:val>
            <c:numRef>
              <c:f>'Scenario Based year &amp; kpi'!$C$4:$C$7</c:f>
              <c:numCache>
                <c:formatCode>General</c:formatCode>
                <c:ptCount val="3"/>
                <c:pt idx="0">
                  <c:v>87</c:v>
                </c:pt>
                <c:pt idx="1">
                  <c:v>86</c:v>
                </c:pt>
                <c:pt idx="2">
                  <c:v>86</c:v>
                </c:pt>
              </c:numCache>
            </c:numRef>
          </c:val>
          <c:extLst>
            <c:ext xmlns:c16="http://schemas.microsoft.com/office/drawing/2014/chart" uri="{C3380CC4-5D6E-409C-BE32-E72D297353CC}">
              <c16:uniqueId val="{00000002-4B87-4070-838C-E9E82CDE305B}"/>
            </c:ext>
          </c:extLst>
        </c:ser>
        <c:dLbls>
          <c:showLegendKey val="0"/>
          <c:showVal val="1"/>
          <c:showCatName val="0"/>
          <c:showSerName val="0"/>
          <c:showPercent val="0"/>
          <c:showBubbleSize val="0"/>
        </c:dLbls>
        <c:gapWidth val="150"/>
        <c:shape val="box"/>
        <c:axId val="407877615"/>
        <c:axId val="407874735"/>
        <c:axId val="0"/>
      </c:bar3DChart>
      <c:catAx>
        <c:axId val="4078776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7874735"/>
        <c:crosses val="autoZero"/>
        <c:auto val="1"/>
        <c:lblAlgn val="ctr"/>
        <c:lblOffset val="100"/>
        <c:noMultiLvlLbl val="0"/>
      </c:catAx>
      <c:valAx>
        <c:axId val="4078747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7877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Growth Dashboard.xlsx]Monthly Wise Company value!PivotTable14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Monthly Wise Company Value</a:t>
            </a:r>
          </a:p>
        </c:rich>
      </c:tx>
      <c:layout>
        <c:manualLayout>
          <c:xMode val="edge"/>
          <c:yMode val="edge"/>
          <c:x val="0.26290266841644794"/>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Wise Company value'!$B$3:$B$4</c:f>
              <c:strCache>
                <c:ptCount val="1"/>
                <c:pt idx="0">
                  <c:v>June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'Monthly Wise Company value'!$A$5:$A$49</c:f>
              <c:strCache>
                <c:ptCount val="44"/>
                <c:pt idx="0">
                  <c:v>Accord</c:v>
                </c:pt>
                <c:pt idx="1">
                  <c:v>Amplefio</c:v>
                </c:pt>
                <c:pt idx="2">
                  <c:v>Arcade</c:v>
                </c:pt>
                <c:pt idx="3">
                  <c:v>Atmos</c:v>
                </c:pt>
                <c:pt idx="4">
                  <c:v>Aviatrr</c:v>
                </c:pt>
                <c:pt idx="5">
                  <c:v>Baden</c:v>
                </c:pt>
                <c:pt idx="6">
                  <c:v>Blend</c:v>
                </c:pt>
                <c:pt idx="7">
                  <c:v>Commuta</c:v>
                </c:pt>
                <c:pt idx="8">
                  <c:v>Dasring</c:v>
                </c:pt>
                <c:pt idx="9">
                  <c:v>deRamblr</c:v>
                </c:pt>
                <c:pt idx="10">
                  <c:v>Didactic</c:v>
                </c:pt>
                <c:pt idx="11">
                  <c:v>Fightrr</c:v>
                </c:pt>
                <c:pt idx="12">
                  <c:v>Five Labs</c:v>
                </c:pt>
                <c:pt idx="13">
                  <c:v>Flowrrr</c:v>
                </c:pt>
                <c:pt idx="14">
                  <c:v>Game Apps</c:v>
                </c:pt>
                <c:pt idx="15">
                  <c:v>Hackrr</c:v>
                </c:pt>
                <c:pt idx="16">
                  <c:v>Halotot</c:v>
                </c:pt>
                <c:pt idx="17">
                  <c:v>Infic</c:v>
                </c:pt>
                <c:pt idx="18">
                  <c:v>Inkly</c:v>
                </c:pt>
                <c:pt idx="19">
                  <c:v>Jellyfish</c:v>
                </c:pt>
                <c:pt idx="20">
                  <c:v>Kind Ape</c:v>
                </c:pt>
                <c:pt idx="21">
                  <c:v>Kryptis</c:v>
                </c:pt>
                <c:pt idx="22">
                  <c:v>Minor Liar</c:v>
                </c:pt>
                <c:pt idx="23">
                  <c:v>Mirrrr</c:v>
                </c:pt>
                <c:pt idx="24">
                  <c:v>Misty Wash</c:v>
                </c:pt>
                <c:pt idx="25">
                  <c:v>Mosquit</c:v>
                </c:pt>
                <c:pt idx="26">
                  <c:v>Motocyco</c:v>
                </c:pt>
                <c:pt idx="27">
                  <c:v>New app</c:v>
                </c:pt>
                <c:pt idx="28">
                  <c:v>Perino</c:v>
                </c:pt>
                <c:pt idx="29">
                  <c:v>Pes</c:v>
                </c:pt>
                <c:pt idx="30">
                  <c:v>Pet Feed</c:v>
                </c:pt>
                <c:pt idx="31">
                  <c:v>Productivity Apps</c:v>
                </c:pt>
                <c:pt idx="32">
                  <c:v>Rehire</c:v>
                </c:pt>
                <c:pt idx="33">
                  <c:v>Right App</c:v>
                </c:pt>
                <c:pt idx="34">
                  <c:v>Scrap</c:v>
                </c:pt>
                <c:pt idx="35">
                  <c:v>Silvrr</c:v>
                </c:pt>
                <c:pt idx="36">
                  <c:v>Sleops</c:v>
                </c:pt>
                <c:pt idx="37">
                  <c:v>Strex</c:v>
                </c:pt>
                <c:pt idx="38">
                  <c:v>Tanox</c:v>
                </c:pt>
                <c:pt idx="39">
                  <c:v>Twenty20</c:v>
                </c:pt>
                <c:pt idx="40">
                  <c:v>Twistrr</c:v>
                </c:pt>
                <c:pt idx="41">
                  <c:v>Utility Apps</c:v>
                </c:pt>
                <c:pt idx="42">
                  <c:v>Voltage</c:v>
                </c:pt>
                <c:pt idx="43">
                  <c:v>WenCaL</c:v>
                </c:pt>
              </c:strCache>
            </c:strRef>
          </c:cat>
          <c:val>
            <c:numRef>
              <c:f>'Monthly Wise Company value'!$B$5:$B$49</c:f>
              <c:numCache>
                <c:formatCode>General</c:formatCode>
                <c:ptCount val="44"/>
                <c:pt idx="0">
                  <c:v>149623.1</c:v>
                </c:pt>
                <c:pt idx="1">
                  <c:v>150440.1</c:v>
                </c:pt>
                <c:pt idx="2">
                  <c:v>120035.40000000001</c:v>
                </c:pt>
                <c:pt idx="3">
                  <c:v>45368</c:v>
                </c:pt>
                <c:pt idx="4">
                  <c:v>120018.5</c:v>
                </c:pt>
                <c:pt idx="5">
                  <c:v>16121.8</c:v>
                </c:pt>
                <c:pt idx="6">
                  <c:v>84886.399999999994</c:v>
                </c:pt>
                <c:pt idx="7">
                  <c:v>48659.6</c:v>
                </c:pt>
                <c:pt idx="8">
                  <c:v>55948.5</c:v>
                </c:pt>
                <c:pt idx="9">
                  <c:v>18943</c:v>
                </c:pt>
                <c:pt idx="10">
                  <c:v>50383</c:v>
                </c:pt>
                <c:pt idx="11">
                  <c:v>17334</c:v>
                </c:pt>
                <c:pt idx="12">
                  <c:v>10787.800000000001</c:v>
                </c:pt>
                <c:pt idx="13">
                  <c:v>65880.600000000006</c:v>
                </c:pt>
                <c:pt idx="14">
                  <c:v>14147</c:v>
                </c:pt>
                <c:pt idx="15">
                  <c:v>9008.1</c:v>
                </c:pt>
                <c:pt idx="16">
                  <c:v>69031.399999999994</c:v>
                </c:pt>
                <c:pt idx="17">
                  <c:v>51248.6</c:v>
                </c:pt>
                <c:pt idx="18">
                  <c:v>246162.6</c:v>
                </c:pt>
                <c:pt idx="19">
                  <c:v>7985.7</c:v>
                </c:pt>
                <c:pt idx="20">
                  <c:v>228967.5</c:v>
                </c:pt>
                <c:pt idx="21">
                  <c:v>201131.1</c:v>
                </c:pt>
                <c:pt idx="22">
                  <c:v>65815</c:v>
                </c:pt>
                <c:pt idx="23">
                  <c:v>59903</c:v>
                </c:pt>
                <c:pt idx="24">
                  <c:v>53191.3</c:v>
                </c:pt>
                <c:pt idx="25">
                  <c:v>51097</c:v>
                </c:pt>
                <c:pt idx="26">
                  <c:v>30761</c:v>
                </c:pt>
                <c:pt idx="27">
                  <c:v>159773</c:v>
                </c:pt>
                <c:pt idx="28">
                  <c:v>10602</c:v>
                </c:pt>
                <c:pt idx="29">
                  <c:v>8293.7000000000007</c:v>
                </c:pt>
                <c:pt idx="30">
                  <c:v>251835</c:v>
                </c:pt>
                <c:pt idx="31">
                  <c:v>38434.199999999997</c:v>
                </c:pt>
                <c:pt idx="32">
                  <c:v>54389.9</c:v>
                </c:pt>
                <c:pt idx="33">
                  <c:v>60428</c:v>
                </c:pt>
                <c:pt idx="34">
                  <c:v>146339.29999999999</c:v>
                </c:pt>
                <c:pt idx="35">
                  <c:v>90600.2</c:v>
                </c:pt>
                <c:pt idx="36">
                  <c:v>62654</c:v>
                </c:pt>
                <c:pt idx="37">
                  <c:v>33415</c:v>
                </c:pt>
                <c:pt idx="38">
                  <c:v>66259.100000000006</c:v>
                </c:pt>
                <c:pt idx="39">
                  <c:v>164249.60000000001</c:v>
                </c:pt>
                <c:pt idx="40">
                  <c:v>11562.4</c:v>
                </c:pt>
                <c:pt idx="41">
                  <c:v>11656</c:v>
                </c:pt>
                <c:pt idx="42">
                  <c:v>86508.700000000012</c:v>
                </c:pt>
                <c:pt idx="43">
                  <c:v>57981.2</c:v>
                </c:pt>
              </c:numCache>
            </c:numRef>
          </c:val>
          <c:smooth val="0"/>
          <c:extLst>
            <c:ext xmlns:c16="http://schemas.microsoft.com/office/drawing/2014/chart" uri="{C3380CC4-5D6E-409C-BE32-E72D297353CC}">
              <c16:uniqueId val="{00000000-A25C-447F-B3EF-FDD9D242CB28}"/>
            </c:ext>
          </c:extLst>
        </c:ser>
        <c:dLbls>
          <c:showLegendKey val="0"/>
          <c:showVal val="0"/>
          <c:showCatName val="0"/>
          <c:showSerName val="0"/>
          <c:showPercent val="0"/>
          <c:showBubbleSize val="0"/>
        </c:dLbls>
        <c:marker val="1"/>
        <c:smooth val="0"/>
        <c:axId val="408836319"/>
        <c:axId val="408849759"/>
      </c:lineChart>
      <c:catAx>
        <c:axId val="40883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8849759"/>
        <c:crosses val="autoZero"/>
        <c:auto val="1"/>
        <c:lblAlgn val="ctr"/>
        <c:lblOffset val="100"/>
        <c:noMultiLvlLbl val="0"/>
      </c:catAx>
      <c:valAx>
        <c:axId val="408849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8836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Growth Dashboard.xlsx]KPI Wise Total Value!PivotTable15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KPI</a:t>
            </a:r>
            <a:r>
              <a:rPr lang="en-US" b="1" baseline="0">
                <a:solidFill>
                  <a:schemeClr val="tx1"/>
                </a:solidFill>
              </a:rPr>
              <a:t> Wise </a:t>
            </a:r>
            <a:r>
              <a:rPr lang="en-US" b="1">
                <a:solidFill>
                  <a:schemeClr val="tx1"/>
                </a:solidFill>
              </a:rPr>
              <a:t>Total Value</a:t>
            </a:r>
          </a:p>
        </c:rich>
      </c:tx>
      <c:layout>
        <c:manualLayout>
          <c:xMode val="edge"/>
          <c:yMode val="edge"/>
          <c:x val="0.28807633420822398"/>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 Wise Total Value'!$B$3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Wise Total Value'!$A$4:$A$7</c:f>
              <c:strCache>
                <c:ptCount val="3"/>
                <c:pt idx="0">
                  <c:v>Cash</c:v>
                </c:pt>
                <c:pt idx="1">
                  <c:v>Profit</c:v>
                </c:pt>
                <c:pt idx="2">
                  <c:v>Revenue</c:v>
                </c:pt>
              </c:strCache>
            </c:strRef>
          </c:cat>
          <c:val>
            <c:numRef>
              <c:f>'KPI Wise Total Value'!$B$4:$B$7</c:f>
              <c:numCache>
                <c:formatCode>General</c:formatCode>
                <c:ptCount val="3"/>
                <c:pt idx="0">
                  <c:v>750836.60000000009</c:v>
                </c:pt>
                <c:pt idx="1">
                  <c:v>1949409.9000000001</c:v>
                </c:pt>
                <c:pt idx="2">
                  <c:v>657613.89999999991</c:v>
                </c:pt>
              </c:numCache>
            </c:numRef>
          </c:val>
          <c:extLst>
            <c:ext xmlns:c16="http://schemas.microsoft.com/office/drawing/2014/chart" uri="{C3380CC4-5D6E-409C-BE32-E72D297353CC}">
              <c16:uniqueId val="{00000000-4AFC-494C-B7D2-B56342F2E002}"/>
            </c:ext>
          </c:extLst>
        </c:ser>
        <c:dLbls>
          <c:dLblPos val="outEnd"/>
          <c:showLegendKey val="0"/>
          <c:showVal val="1"/>
          <c:showCatName val="0"/>
          <c:showSerName val="0"/>
          <c:showPercent val="0"/>
          <c:showBubbleSize val="0"/>
        </c:dLbls>
        <c:gapWidth val="182"/>
        <c:axId val="408858879"/>
        <c:axId val="408834399"/>
      </c:barChart>
      <c:catAx>
        <c:axId val="408858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8834399"/>
        <c:crosses val="autoZero"/>
        <c:auto val="1"/>
        <c:lblAlgn val="ctr"/>
        <c:lblOffset val="100"/>
        <c:noMultiLvlLbl val="0"/>
      </c:catAx>
      <c:valAx>
        <c:axId val="4088343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885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Growth Dashboard.xlsx]Year wise Total Value!PivotTable17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Year</a:t>
            </a:r>
            <a:r>
              <a:rPr lang="en-US" b="1" baseline="0">
                <a:solidFill>
                  <a:schemeClr val="tx1"/>
                </a:solidFill>
              </a:rPr>
              <a:t> Wise Total Value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rgbClr val="ED7D31">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dLbl>
          <c:idx val="0"/>
          <c:layout>
            <c:manualLayout>
              <c:x val="-2.2222222222222223E-2"/>
              <c:y val="-0.29166666666666669"/>
            </c:manualLayout>
          </c:layout>
          <c:spPr>
            <a:solidFill>
              <a:srgbClr val="ED7D31">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dLbl>
          <c:idx val="0"/>
          <c:layout>
            <c:manualLayout>
              <c:x val="0.05"/>
              <c:y val="-0.16666666666666666"/>
            </c:manualLayout>
          </c:layout>
          <c:spPr>
            <a:solidFill>
              <a:srgbClr val="ED7D31">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'Year wise Total Value'!$B$3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2-332F-4270-A0B9-8BCB7250C86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32F-4270-A0B9-8BCB7250C86E}"/>
              </c:ext>
            </c:extLst>
          </c:dPt>
          <c:dLbls>
            <c:dLbl>
              <c:idx val="0"/>
              <c:layout>
                <c:manualLayout>
                  <c:x val="-2.2222222222222223E-2"/>
                  <c:y val="-0.2916666666666666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332F-4270-A0B9-8BCB7250C86E}"/>
                </c:ext>
              </c:extLst>
            </c:dLbl>
            <c:dLbl>
              <c:idx val="1"/>
              <c:layout>
                <c:manualLayout>
                  <c:x val="0.05"/>
                  <c:y val="-0.1666666666666666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32F-4270-A0B9-8BCB7250C86E}"/>
                </c:ext>
              </c:extLst>
            </c:dLbl>
            <c:spPr>
              <a:solidFill>
                <a:srgbClr val="ED7D31">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'Year wise Total Value'!$A$4:$A$6</c:f>
              <c:strCache>
                <c:ptCount val="2"/>
                <c:pt idx="0">
                  <c:v>2016</c:v>
                </c:pt>
                <c:pt idx="1">
                  <c:v>2017</c:v>
                </c:pt>
              </c:strCache>
            </c:strRef>
          </c:cat>
          <c:val>
            <c:numRef>
              <c:f>'Year wise Total Value'!$B$4:$B$6</c:f>
              <c:numCache>
                <c:formatCode>General</c:formatCode>
                <c:ptCount val="2"/>
                <c:pt idx="0">
                  <c:v>1765664.4</c:v>
                </c:pt>
                <c:pt idx="1">
                  <c:v>1592196</c:v>
                </c:pt>
              </c:numCache>
            </c:numRef>
          </c:val>
          <c:extLst>
            <c:ext xmlns:c16="http://schemas.microsoft.com/office/drawing/2014/chart" uri="{C3380CC4-5D6E-409C-BE32-E72D297353CC}">
              <c16:uniqueId val="{00000000-332F-4270-A0B9-8BCB7250C86E}"/>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Growth Dashboard.xlsx]yearly wise company value!PivotTable1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Yearly</a:t>
            </a:r>
            <a:r>
              <a:rPr lang="en-US" b="1" baseline="0">
                <a:solidFill>
                  <a:schemeClr val="tx1"/>
                </a:solidFill>
              </a:rPr>
              <a:t> wise Company Value</a:t>
            </a:r>
            <a:endParaRPr lang="en-US" b="1">
              <a:solidFill>
                <a:schemeClr val="tx1"/>
              </a:solidFill>
            </a:endParaRPr>
          </a:p>
        </c:rich>
      </c:tx>
      <c:layout>
        <c:manualLayout>
          <c:xMode val="edge"/>
          <c:yMode val="edge"/>
          <c:x val="0.26635411198600173"/>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'yearly wise company value'!$B$3:$B$4</c:f>
              <c:strCache>
                <c:ptCount val="1"/>
                <c:pt idx="0">
                  <c:v>2016</c:v>
                </c:pt>
              </c:strCache>
            </c:strRef>
          </c:tx>
          <c:spPr>
            <a:solidFill>
              <a:schemeClr val="accent1"/>
            </a:solidFill>
            <a:ln>
              <a:noFill/>
            </a:ln>
            <a:effectLst/>
          </c:spPr>
          <c:invertIfNegative val="0"/>
          <c:cat>
            <c:strRef>
              <c:f>'yearly wise company value'!$A$5:$A$49</c:f>
              <c:strCache>
                <c:ptCount val="44"/>
                <c:pt idx="0">
                  <c:v>Accord</c:v>
                </c:pt>
                <c:pt idx="1">
                  <c:v>Amplefio</c:v>
                </c:pt>
                <c:pt idx="2">
                  <c:v>Arcade</c:v>
                </c:pt>
                <c:pt idx="3">
                  <c:v>Atmos</c:v>
                </c:pt>
                <c:pt idx="4">
                  <c:v>Aviatrr</c:v>
                </c:pt>
                <c:pt idx="5">
                  <c:v>Baden</c:v>
                </c:pt>
                <c:pt idx="6">
                  <c:v>Blend</c:v>
                </c:pt>
                <c:pt idx="7">
                  <c:v>Commuta</c:v>
                </c:pt>
                <c:pt idx="8">
                  <c:v>Dasring</c:v>
                </c:pt>
                <c:pt idx="9">
                  <c:v>deRamblr</c:v>
                </c:pt>
                <c:pt idx="10">
                  <c:v>Didactic</c:v>
                </c:pt>
                <c:pt idx="11">
                  <c:v>Fightrr</c:v>
                </c:pt>
                <c:pt idx="12">
                  <c:v>Five Labs</c:v>
                </c:pt>
                <c:pt idx="13">
                  <c:v>Flowrrr</c:v>
                </c:pt>
                <c:pt idx="14">
                  <c:v>Game Apps</c:v>
                </c:pt>
                <c:pt idx="15">
                  <c:v>Hackrr</c:v>
                </c:pt>
                <c:pt idx="16">
                  <c:v>Halotot</c:v>
                </c:pt>
                <c:pt idx="17">
                  <c:v>Infic</c:v>
                </c:pt>
                <c:pt idx="18">
                  <c:v>Inkly</c:v>
                </c:pt>
                <c:pt idx="19">
                  <c:v>Jellyfish</c:v>
                </c:pt>
                <c:pt idx="20">
                  <c:v>Kind Ape</c:v>
                </c:pt>
                <c:pt idx="21">
                  <c:v>Kryptis</c:v>
                </c:pt>
                <c:pt idx="22">
                  <c:v>Minor Liar</c:v>
                </c:pt>
                <c:pt idx="23">
                  <c:v>Mirrrr</c:v>
                </c:pt>
                <c:pt idx="24">
                  <c:v>Misty Wash</c:v>
                </c:pt>
                <c:pt idx="25">
                  <c:v>Mosquit</c:v>
                </c:pt>
                <c:pt idx="26">
                  <c:v>Motocyco</c:v>
                </c:pt>
                <c:pt idx="27">
                  <c:v>New app</c:v>
                </c:pt>
                <c:pt idx="28">
                  <c:v>Perino</c:v>
                </c:pt>
                <c:pt idx="29">
                  <c:v>Pes</c:v>
                </c:pt>
                <c:pt idx="30">
                  <c:v>Pet Feed</c:v>
                </c:pt>
                <c:pt idx="31">
                  <c:v>Productivity Apps</c:v>
                </c:pt>
                <c:pt idx="32">
                  <c:v>Rehire</c:v>
                </c:pt>
                <c:pt idx="33">
                  <c:v>Right App</c:v>
                </c:pt>
                <c:pt idx="34">
                  <c:v>Scrap</c:v>
                </c:pt>
                <c:pt idx="35">
                  <c:v>Silvrr</c:v>
                </c:pt>
                <c:pt idx="36">
                  <c:v>Sleops</c:v>
                </c:pt>
                <c:pt idx="37">
                  <c:v>Strex</c:v>
                </c:pt>
                <c:pt idx="38">
                  <c:v>Tanox</c:v>
                </c:pt>
                <c:pt idx="39">
                  <c:v>Twenty20</c:v>
                </c:pt>
                <c:pt idx="40">
                  <c:v>Twistrr</c:v>
                </c:pt>
                <c:pt idx="41">
                  <c:v>Utility Apps</c:v>
                </c:pt>
                <c:pt idx="42">
                  <c:v>Voltage</c:v>
                </c:pt>
                <c:pt idx="43">
                  <c:v>WenCaL</c:v>
                </c:pt>
              </c:strCache>
            </c:strRef>
          </c:cat>
          <c:val>
            <c:numRef>
              <c:f>'yearly wise company value'!$B$5:$B$49</c:f>
              <c:numCache>
                <c:formatCode>General</c:formatCode>
                <c:ptCount val="44"/>
                <c:pt idx="0">
                  <c:v>20375</c:v>
                </c:pt>
                <c:pt idx="1">
                  <c:v>118351.1</c:v>
                </c:pt>
                <c:pt idx="2">
                  <c:v>110276.40000000001</c:v>
                </c:pt>
                <c:pt idx="3">
                  <c:v>25315</c:v>
                </c:pt>
                <c:pt idx="4">
                  <c:v>8710</c:v>
                </c:pt>
                <c:pt idx="5">
                  <c:v>7684.8</c:v>
                </c:pt>
                <c:pt idx="6">
                  <c:v>48663.399999999994</c:v>
                </c:pt>
                <c:pt idx="7">
                  <c:v>10170</c:v>
                </c:pt>
                <c:pt idx="8">
                  <c:v>19952.5</c:v>
                </c:pt>
                <c:pt idx="9">
                  <c:v>1992</c:v>
                </c:pt>
                <c:pt idx="10">
                  <c:v>39925</c:v>
                </c:pt>
                <c:pt idx="11">
                  <c:v>8997</c:v>
                </c:pt>
                <c:pt idx="12">
                  <c:v>9434.2000000000007</c:v>
                </c:pt>
                <c:pt idx="13">
                  <c:v>38679</c:v>
                </c:pt>
                <c:pt idx="14">
                  <c:v>8664</c:v>
                </c:pt>
                <c:pt idx="15">
                  <c:v>6481</c:v>
                </c:pt>
                <c:pt idx="16">
                  <c:v>29214</c:v>
                </c:pt>
                <c:pt idx="17">
                  <c:v>22465</c:v>
                </c:pt>
                <c:pt idx="18">
                  <c:v>36773</c:v>
                </c:pt>
                <c:pt idx="19">
                  <c:v>5291.4</c:v>
                </c:pt>
                <c:pt idx="20">
                  <c:v>200935.5</c:v>
                </c:pt>
                <c:pt idx="21">
                  <c:v>6057</c:v>
                </c:pt>
                <c:pt idx="22">
                  <c:v>39401</c:v>
                </c:pt>
                <c:pt idx="23">
                  <c:v>23211</c:v>
                </c:pt>
                <c:pt idx="24">
                  <c:v>17101.400000000001</c:v>
                </c:pt>
                <c:pt idx="25">
                  <c:v>26298</c:v>
                </c:pt>
                <c:pt idx="26">
                  <c:v>19672</c:v>
                </c:pt>
                <c:pt idx="27">
                  <c:v>159773</c:v>
                </c:pt>
                <c:pt idx="28">
                  <c:v>7367</c:v>
                </c:pt>
                <c:pt idx="29">
                  <c:v>2044.9</c:v>
                </c:pt>
                <c:pt idx="30">
                  <c:v>229501</c:v>
                </c:pt>
                <c:pt idx="31">
                  <c:v>18781</c:v>
                </c:pt>
                <c:pt idx="32">
                  <c:v>48413.9</c:v>
                </c:pt>
                <c:pt idx="33">
                  <c:v>30235</c:v>
                </c:pt>
                <c:pt idx="34">
                  <c:v>21229</c:v>
                </c:pt>
                <c:pt idx="35">
                  <c:v>45966.6</c:v>
                </c:pt>
                <c:pt idx="36">
                  <c:v>38349</c:v>
                </c:pt>
                <c:pt idx="37">
                  <c:v>16667</c:v>
                </c:pt>
                <c:pt idx="38">
                  <c:v>41199.1</c:v>
                </c:pt>
                <c:pt idx="39">
                  <c:v>125585.60000000001</c:v>
                </c:pt>
                <c:pt idx="40">
                  <c:v>5661.4</c:v>
                </c:pt>
                <c:pt idx="41">
                  <c:v>6886</c:v>
                </c:pt>
                <c:pt idx="42">
                  <c:v>43237.2</c:v>
                </c:pt>
                <c:pt idx="43">
                  <c:v>14678</c:v>
                </c:pt>
              </c:numCache>
            </c:numRef>
          </c:val>
          <c:extLst>
            <c:ext xmlns:c16="http://schemas.microsoft.com/office/drawing/2014/chart" uri="{C3380CC4-5D6E-409C-BE32-E72D297353CC}">
              <c16:uniqueId val="{00000000-8723-44A6-B28E-8D8294E35625}"/>
            </c:ext>
          </c:extLst>
        </c:ser>
        <c:ser>
          <c:idx val="1"/>
          <c:order val="1"/>
          <c:tx>
            <c:strRef>
              <c:f>'yearly wise company value'!$C$3:$C$4</c:f>
              <c:strCache>
                <c:ptCount val="1"/>
                <c:pt idx="0">
                  <c:v>2017</c:v>
                </c:pt>
              </c:strCache>
            </c:strRef>
          </c:tx>
          <c:spPr>
            <a:solidFill>
              <a:schemeClr val="accent2"/>
            </a:solidFill>
            <a:ln>
              <a:noFill/>
            </a:ln>
            <a:effectLst/>
          </c:spPr>
          <c:invertIfNegative val="0"/>
          <c:cat>
            <c:strRef>
              <c:f>'yearly wise company value'!$A$5:$A$49</c:f>
              <c:strCache>
                <c:ptCount val="44"/>
                <c:pt idx="0">
                  <c:v>Accord</c:v>
                </c:pt>
                <c:pt idx="1">
                  <c:v>Amplefio</c:v>
                </c:pt>
                <c:pt idx="2">
                  <c:v>Arcade</c:v>
                </c:pt>
                <c:pt idx="3">
                  <c:v>Atmos</c:v>
                </c:pt>
                <c:pt idx="4">
                  <c:v>Aviatrr</c:v>
                </c:pt>
                <c:pt idx="5">
                  <c:v>Baden</c:v>
                </c:pt>
                <c:pt idx="6">
                  <c:v>Blend</c:v>
                </c:pt>
                <c:pt idx="7">
                  <c:v>Commuta</c:v>
                </c:pt>
                <c:pt idx="8">
                  <c:v>Dasring</c:v>
                </c:pt>
                <c:pt idx="9">
                  <c:v>deRamblr</c:v>
                </c:pt>
                <c:pt idx="10">
                  <c:v>Didactic</c:v>
                </c:pt>
                <c:pt idx="11">
                  <c:v>Fightrr</c:v>
                </c:pt>
                <c:pt idx="12">
                  <c:v>Five Labs</c:v>
                </c:pt>
                <c:pt idx="13">
                  <c:v>Flowrrr</c:v>
                </c:pt>
                <c:pt idx="14">
                  <c:v>Game Apps</c:v>
                </c:pt>
                <c:pt idx="15">
                  <c:v>Hackrr</c:v>
                </c:pt>
                <c:pt idx="16">
                  <c:v>Halotot</c:v>
                </c:pt>
                <c:pt idx="17">
                  <c:v>Infic</c:v>
                </c:pt>
                <c:pt idx="18">
                  <c:v>Inkly</c:v>
                </c:pt>
                <c:pt idx="19">
                  <c:v>Jellyfish</c:v>
                </c:pt>
                <c:pt idx="20">
                  <c:v>Kind Ape</c:v>
                </c:pt>
                <c:pt idx="21">
                  <c:v>Kryptis</c:v>
                </c:pt>
                <c:pt idx="22">
                  <c:v>Minor Liar</c:v>
                </c:pt>
                <c:pt idx="23">
                  <c:v>Mirrrr</c:v>
                </c:pt>
                <c:pt idx="24">
                  <c:v>Misty Wash</c:v>
                </c:pt>
                <c:pt idx="25">
                  <c:v>Mosquit</c:v>
                </c:pt>
                <c:pt idx="26">
                  <c:v>Motocyco</c:v>
                </c:pt>
                <c:pt idx="27">
                  <c:v>New app</c:v>
                </c:pt>
                <c:pt idx="28">
                  <c:v>Perino</c:v>
                </c:pt>
                <c:pt idx="29">
                  <c:v>Pes</c:v>
                </c:pt>
                <c:pt idx="30">
                  <c:v>Pet Feed</c:v>
                </c:pt>
                <c:pt idx="31">
                  <c:v>Productivity Apps</c:v>
                </c:pt>
                <c:pt idx="32">
                  <c:v>Rehire</c:v>
                </c:pt>
                <c:pt idx="33">
                  <c:v>Right App</c:v>
                </c:pt>
                <c:pt idx="34">
                  <c:v>Scrap</c:v>
                </c:pt>
                <c:pt idx="35">
                  <c:v>Silvrr</c:v>
                </c:pt>
                <c:pt idx="36">
                  <c:v>Sleops</c:v>
                </c:pt>
                <c:pt idx="37">
                  <c:v>Strex</c:v>
                </c:pt>
                <c:pt idx="38">
                  <c:v>Tanox</c:v>
                </c:pt>
                <c:pt idx="39">
                  <c:v>Twenty20</c:v>
                </c:pt>
                <c:pt idx="40">
                  <c:v>Twistrr</c:v>
                </c:pt>
                <c:pt idx="41">
                  <c:v>Utility Apps</c:v>
                </c:pt>
                <c:pt idx="42">
                  <c:v>Voltage</c:v>
                </c:pt>
                <c:pt idx="43">
                  <c:v>WenCaL</c:v>
                </c:pt>
              </c:strCache>
            </c:strRef>
          </c:cat>
          <c:val>
            <c:numRef>
              <c:f>'yearly wise company value'!$C$5:$C$49</c:f>
              <c:numCache>
                <c:formatCode>General</c:formatCode>
                <c:ptCount val="44"/>
                <c:pt idx="0">
                  <c:v>129248.1</c:v>
                </c:pt>
                <c:pt idx="1">
                  <c:v>32089</c:v>
                </c:pt>
                <c:pt idx="2">
                  <c:v>9759</c:v>
                </c:pt>
                <c:pt idx="3">
                  <c:v>20053</c:v>
                </c:pt>
                <c:pt idx="4">
                  <c:v>111308.5</c:v>
                </c:pt>
                <c:pt idx="5">
                  <c:v>8437</c:v>
                </c:pt>
                <c:pt idx="6">
                  <c:v>36223</c:v>
                </c:pt>
                <c:pt idx="7">
                  <c:v>38489.599999999999</c:v>
                </c:pt>
                <c:pt idx="8">
                  <c:v>35996</c:v>
                </c:pt>
                <c:pt idx="9">
                  <c:v>16951</c:v>
                </c:pt>
                <c:pt idx="10">
                  <c:v>10458</c:v>
                </c:pt>
                <c:pt idx="11">
                  <c:v>8337</c:v>
                </c:pt>
                <c:pt idx="12">
                  <c:v>1353.6</c:v>
                </c:pt>
                <c:pt idx="13">
                  <c:v>27201.599999999999</c:v>
                </c:pt>
                <c:pt idx="14">
                  <c:v>5483</c:v>
                </c:pt>
                <c:pt idx="15">
                  <c:v>2527.1</c:v>
                </c:pt>
                <c:pt idx="16">
                  <c:v>39817.4</c:v>
                </c:pt>
                <c:pt idx="17">
                  <c:v>28783.599999999999</c:v>
                </c:pt>
                <c:pt idx="18">
                  <c:v>209389.6</c:v>
                </c:pt>
                <c:pt idx="19">
                  <c:v>2694.3</c:v>
                </c:pt>
                <c:pt idx="20">
                  <c:v>28032</c:v>
                </c:pt>
                <c:pt idx="21">
                  <c:v>195074.1</c:v>
                </c:pt>
                <c:pt idx="22">
                  <c:v>26414</c:v>
                </c:pt>
                <c:pt idx="23">
                  <c:v>36692</c:v>
                </c:pt>
                <c:pt idx="24">
                  <c:v>36089.9</c:v>
                </c:pt>
                <c:pt idx="25">
                  <c:v>24799</c:v>
                </c:pt>
                <c:pt idx="26">
                  <c:v>11089</c:v>
                </c:pt>
                <c:pt idx="28">
                  <c:v>3235</c:v>
                </c:pt>
                <c:pt idx="29">
                  <c:v>6248.8</c:v>
                </c:pt>
                <c:pt idx="30">
                  <c:v>22334</c:v>
                </c:pt>
                <c:pt idx="31">
                  <c:v>19653.2</c:v>
                </c:pt>
                <c:pt idx="32">
                  <c:v>5976</c:v>
                </c:pt>
                <c:pt idx="33">
                  <c:v>30193</c:v>
                </c:pt>
                <c:pt idx="34">
                  <c:v>125110.3</c:v>
                </c:pt>
                <c:pt idx="35">
                  <c:v>44633.599999999999</c:v>
                </c:pt>
                <c:pt idx="36">
                  <c:v>24305</c:v>
                </c:pt>
                <c:pt idx="37">
                  <c:v>16748</c:v>
                </c:pt>
                <c:pt idx="38">
                  <c:v>25060</c:v>
                </c:pt>
                <c:pt idx="39">
                  <c:v>38664</c:v>
                </c:pt>
                <c:pt idx="40">
                  <c:v>5901</c:v>
                </c:pt>
                <c:pt idx="41">
                  <c:v>4770</c:v>
                </c:pt>
                <c:pt idx="42">
                  <c:v>43271.5</c:v>
                </c:pt>
                <c:pt idx="43">
                  <c:v>43303.199999999997</c:v>
                </c:pt>
              </c:numCache>
            </c:numRef>
          </c:val>
          <c:extLst>
            <c:ext xmlns:c16="http://schemas.microsoft.com/office/drawing/2014/chart" uri="{C3380CC4-5D6E-409C-BE32-E72D297353CC}">
              <c16:uniqueId val="{00000001-8723-44A6-B28E-8D8294E35625}"/>
            </c:ext>
          </c:extLst>
        </c:ser>
        <c:dLbls>
          <c:showLegendKey val="0"/>
          <c:showVal val="0"/>
          <c:showCatName val="0"/>
          <c:showSerName val="0"/>
          <c:showPercent val="0"/>
          <c:showBubbleSize val="0"/>
        </c:dLbls>
        <c:gapWidth val="219"/>
        <c:overlap val="-27"/>
        <c:axId val="136933615"/>
        <c:axId val="136935535"/>
      </c:barChart>
      <c:catAx>
        <c:axId val="136933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6935535"/>
        <c:crosses val="autoZero"/>
        <c:auto val="1"/>
        <c:lblAlgn val="ctr"/>
        <c:lblOffset val="100"/>
        <c:noMultiLvlLbl val="0"/>
      </c:catAx>
      <c:valAx>
        <c:axId val="136935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693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[Company Growth Dashboard.xlsx]Scenario Based year &amp; kpi!PivotTable13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Scenario</a:t>
            </a:r>
            <a:r>
              <a:rPr lang="en-US" b="1" baseline="0">
                <a:solidFill>
                  <a:schemeClr val="tx1"/>
                </a:solidFill>
              </a:rPr>
              <a:t> Based Year &amp; KPI</a:t>
            </a:r>
            <a:endParaRPr lang="en-US" b="1">
              <a:solidFill>
                <a:schemeClr val="tx1"/>
              </a:solidFill>
            </a:endParaRPr>
          </a:p>
        </c:rich>
      </c:tx>
      <c:layout>
        <c:manualLayout>
          <c:xMode val="edge"/>
          <c:yMode val="edge"/>
          <c:x val="0.28378378378378377"/>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'Scenario Based year &amp; kpi'!$B$3</c:f>
              <c:strCache>
                <c:ptCount val="1"/>
                <c:pt idx="0">
                  <c:v>Count of Year</c:v>
                </c:pt>
              </c:strCache>
            </c:strRef>
          </c:tx>
          <c:spPr>
            <a:solidFill>
              <a:schemeClr val="accent2">
                <a:shade val="76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'Scenario Based year &amp; kpi'!$A$4:$A$7</c:f>
              <c:strCache>
                <c:ptCount val="3"/>
                <c:pt idx="0">
                  <c:v>Cash</c:v>
                </c:pt>
                <c:pt idx="1">
                  <c:v>Profit</c:v>
                </c:pt>
                <c:pt idx="2">
                  <c:v>Revenue</c:v>
                </c:pt>
              </c:strCache>
            </c:strRef>
          </c:cat>
          <c:val>
            <c:numRef>
              <c:f>'Scenario Based year &amp; kpi'!$B$4:$B$7</c:f>
              <c:numCache>
                <c:formatCode>General</c:formatCode>
                <c:ptCount val="3"/>
                <c:pt idx="0">
                  <c:v>87</c:v>
                </c:pt>
                <c:pt idx="1">
                  <c:v>86</c:v>
                </c:pt>
                <c:pt idx="2">
                  <c:v>86</c:v>
                </c:pt>
              </c:numCache>
            </c:numRef>
          </c:val>
          <c:extLst>
            <c:ext xmlns:c16="http://schemas.microsoft.com/office/drawing/2014/chart" uri="{C3380CC4-5D6E-409C-BE32-E72D297353CC}">
              <c16:uniqueId val="{00000000-ACCF-4A99-B06D-F9AD35A903F3}"/>
            </c:ext>
          </c:extLst>
        </c:ser>
        <c:ser>
          <c:idx val="1"/>
          <c:order val="1"/>
          <c:tx>
            <c:strRef>
              <c:f>'Scenario Based year &amp; kpi'!$C$3</c:f>
              <c:strCache>
                <c:ptCount val="1"/>
                <c:pt idx="0">
                  <c:v>Count of Scenario</c:v>
                </c:pt>
              </c:strCache>
            </c:strRef>
          </c:tx>
          <c:spPr>
            <a:solidFill>
              <a:schemeClr val="accent2">
                <a:tint val="77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'Scenario Based year &amp; kpi'!$A$4:$A$7</c:f>
              <c:strCache>
                <c:ptCount val="3"/>
                <c:pt idx="0">
                  <c:v>Cash</c:v>
                </c:pt>
                <c:pt idx="1">
                  <c:v>Profit</c:v>
                </c:pt>
                <c:pt idx="2">
                  <c:v>Revenue</c:v>
                </c:pt>
              </c:strCache>
            </c:strRef>
          </c:cat>
          <c:val>
            <c:numRef>
              <c:f>'Scenario Based year &amp; kpi'!$C$4:$C$7</c:f>
              <c:numCache>
                <c:formatCode>General</c:formatCode>
                <c:ptCount val="3"/>
                <c:pt idx="0">
                  <c:v>87</c:v>
                </c:pt>
                <c:pt idx="1">
                  <c:v>86</c:v>
                </c:pt>
                <c:pt idx="2">
                  <c:v>86</c:v>
                </c:pt>
              </c:numCache>
            </c:numRef>
          </c:val>
          <c:extLst>
            <c:ext xmlns:c16="http://schemas.microsoft.com/office/drawing/2014/chart" uri="{C3380CC4-5D6E-409C-BE32-E72D297353CC}">
              <c16:uniqueId val="{00000001-ACCF-4A99-B06D-F9AD35A903F3}"/>
            </c:ext>
          </c:extLst>
        </c:ser>
        <c:dLbls>
          <c:showLegendKey val="0"/>
          <c:showVal val="1"/>
          <c:showCatName val="0"/>
          <c:showSerName val="0"/>
          <c:showPercent val="0"/>
          <c:showBubbleSize val="0"/>
        </c:dLbls>
        <c:gapWidth val="150"/>
        <c:shape val="box"/>
        <c:axId val="407877615"/>
        <c:axId val="407874735"/>
        <c:axId val="0"/>
      </c:bar3DChart>
      <c:catAx>
        <c:axId val="4078776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7874735"/>
        <c:crosses val="autoZero"/>
        <c:auto val="1"/>
        <c:lblAlgn val="ctr"/>
        <c:lblOffset val="100"/>
        <c:noMultiLvlLbl val="0"/>
      </c:catAx>
      <c:valAx>
        <c:axId val="4078747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7877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Growth Dashboard.xlsx]KPI Wise Total Value!PivotTable15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KPI</a:t>
            </a:r>
            <a:r>
              <a:rPr lang="en-US" b="1" baseline="0">
                <a:solidFill>
                  <a:schemeClr val="tx1"/>
                </a:solidFill>
              </a:rPr>
              <a:t> Wise </a:t>
            </a:r>
            <a:r>
              <a:rPr lang="en-US" b="1">
                <a:solidFill>
                  <a:schemeClr val="tx1"/>
                </a:solidFill>
              </a:rPr>
              <a:t>Total Value</a:t>
            </a:r>
          </a:p>
        </c:rich>
      </c:tx>
      <c:layout>
        <c:manualLayout>
          <c:xMode val="edge"/>
          <c:yMode val="edge"/>
          <c:x val="0.28807633420822398"/>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 Wise Total Value'!$B$3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Wise Total Value'!$A$4:$A$7</c:f>
              <c:strCache>
                <c:ptCount val="3"/>
                <c:pt idx="0">
                  <c:v>Cash</c:v>
                </c:pt>
                <c:pt idx="1">
                  <c:v>Profit</c:v>
                </c:pt>
                <c:pt idx="2">
                  <c:v>Revenue</c:v>
                </c:pt>
              </c:strCache>
            </c:strRef>
          </c:cat>
          <c:val>
            <c:numRef>
              <c:f>'KPI Wise Total Value'!$B$4:$B$7</c:f>
              <c:numCache>
                <c:formatCode>General</c:formatCode>
                <c:ptCount val="3"/>
                <c:pt idx="0">
                  <c:v>750836.60000000009</c:v>
                </c:pt>
                <c:pt idx="1">
                  <c:v>1949409.9000000001</c:v>
                </c:pt>
                <c:pt idx="2">
                  <c:v>657613.89999999991</c:v>
                </c:pt>
              </c:numCache>
            </c:numRef>
          </c:val>
          <c:extLst>
            <c:ext xmlns:c16="http://schemas.microsoft.com/office/drawing/2014/chart" uri="{C3380CC4-5D6E-409C-BE32-E72D297353CC}">
              <c16:uniqueId val="{00000000-7C50-406C-94FE-56660C49C083}"/>
            </c:ext>
          </c:extLst>
        </c:ser>
        <c:dLbls>
          <c:dLblPos val="outEnd"/>
          <c:showLegendKey val="0"/>
          <c:showVal val="1"/>
          <c:showCatName val="0"/>
          <c:showSerName val="0"/>
          <c:showPercent val="0"/>
          <c:showBubbleSize val="0"/>
        </c:dLbls>
        <c:gapWidth val="182"/>
        <c:axId val="408858879"/>
        <c:axId val="408834399"/>
      </c:barChart>
      <c:catAx>
        <c:axId val="408858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8834399"/>
        <c:crosses val="autoZero"/>
        <c:auto val="1"/>
        <c:lblAlgn val="ctr"/>
        <c:lblOffset val="100"/>
        <c:noMultiLvlLbl val="0"/>
      </c:catAx>
      <c:valAx>
        <c:axId val="4088343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885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123825</xdr:colOff>
      <xdr:row>2</xdr:row>
      <xdr:rowOff>14287</xdr:rowOff>
    </xdr:from>
    <xdr:to>
      <xdr:col>7</xdr:col>
      <xdr:colOff>342900</xdr:colOff>
      <xdr:row>16</xdr:row>
      <xdr:rowOff>90487</xdr:rowOff>
    </xdr:to>
    <xdr:graphicFrame macro="">
      <xdr:nvGraphicFramePr>
        <xdr:cNvPr id="2" name="Chart 1">
          <a:extLst>
            <a:ext uri="{FF2B5EF4-FFF2-40B4-BE49-F238E27FC236}">
              <a16:creationId xmlns:a16="http://schemas.microsoft.com/office/drawing/2014/main" id="{E791038C-AF03-A957-9E17-FA844A132B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295275</xdr:colOff>
      <xdr:row>2</xdr:row>
      <xdr:rowOff>76201</xdr:rowOff>
    </xdr:from>
    <xdr:to>
      <xdr:col>11</xdr:col>
      <xdr:colOff>295275</xdr:colOff>
      <xdr:row>5</xdr:row>
      <xdr:rowOff>95250</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82DE6ED7-51F6-ECE1-41AC-1545090C824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439150" y="457201"/>
              <a:ext cx="1828800" cy="590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257175</xdr:colOff>
      <xdr:row>8</xdr:row>
      <xdr:rowOff>19051</xdr:rowOff>
    </xdr:from>
    <xdr:to>
      <xdr:col>10</xdr:col>
      <xdr:colOff>361950</xdr:colOff>
      <xdr:row>12</xdr:row>
      <xdr:rowOff>85725</xdr:rowOff>
    </xdr:to>
    <mc:AlternateContent xmlns:mc="http://schemas.openxmlformats.org/markup-compatibility/2006" xmlns:a14="http://schemas.microsoft.com/office/drawing/2010/main">
      <mc:Choice Requires="a14">
        <xdr:graphicFrame macro="">
          <xdr:nvGraphicFramePr>
            <xdr:cNvPr id="5" name="KPI">
              <a:extLst>
                <a:ext uri="{FF2B5EF4-FFF2-40B4-BE49-F238E27FC236}">
                  <a16:creationId xmlns:a16="http://schemas.microsoft.com/office/drawing/2014/main" id="{5C557E7E-C181-34FA-E0E8-CB73100378B0}"/>
                </a:ext>
              </a:extLst>
            </xdr:cNvPr>
            <xdr:cNvGraphicFramePr/>
          </xdr:nvGraphicFramePr>
          <xdr:xfrm>
            <a:off x="0" y="0"/>
            <a:ext cx="0" cy="0"/>
          </xdr:xfrm>
          <a:graphic>
            <a:graphicData uri="http://schemas.microsoft.com/office/drawing/2010/slicer">
              <sle:slicer xmlns:sle="http://schemas.microsoft.com/office/drawing/2010/slicer" name="KPI"/>
            </a:graphicData>
          </a:graphic>
        </xdr:graphicFrame>
      </mc:Choice>
      <mc:Fallback xmlns="">
        <xdr:sp macro="" textlink="">
          <xdr:nvSpPr>
            <xdr:cNvPr id="0" name=""/>
            <xdr:cNvSpPr>
              <a:spLocks noTextEdit="1"/>
            </xdr:cNvSpPr>
          </xdr:nvSpPr>
          <xdr:spPr>
            <a:xfrm>
              <a:off x="8401050" y="1543051"/>
              <a:ext cx="1323975" cy="828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409575</xdr:colOff>
      <xdr:row>8</xdr:row>
      <xdr:rowOff>66675</xdr:rowOff>
    </xdr:from>
    <xdr:to>
      <xdr:col>7</xdr:col>
      <xdr:colOff>485775</xdr:colOff>
      <xdr:row>21</xdr:row>
      <xdr:rowOff>95250</xdr:rowOff>
    </xdr:to>
    <mc:AlternateContent xmlns:mc="http://schemas.openxmlformats.org/markup-compatibility/2006" xmlns:a14="http://schemas.microsoft.com/office/drawing/2010/main">
      <mc:Choice Requires="a14">
        <xdr:graphicFrame macro="">
          <xdr:nvGraphicFramePr>
            <xdr:cNvPr id="6" name="Company">
              <a:extLst>
                <a:ext uri="{FF2B5EF4-FFF2-40B4-BE49-F238E27FC236}">
                  <a16:creationId xmlns:a16="http://schemas.microsoft.com/office/drawing/2014/main" id="{E3773B13-0A12-4073-6DAC-2E0F23B236E2}"/>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6191250" y="1590675"/>
              <a:ext cx="1828800" cy="2505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95249</xdr:colOff>
      <xdr:row>0</xdr:row>
      <xdr:rowOff>176211</xdr:rowOff>
    </xdr:from>
    <xdr:to>
      <xdr:col>13</xdr:col>
      <xdr:colOff>66675</xdr:colOff>
      <xdr:row>17</xdr:row>
      <xdr:rowOff>161924</xdr:rowOff>
    </xdr:to>
    <xdr:graphicFrame macro="">
      <xdr:nvGraphicFramePr>
        <xdr:cNvPr id="2" name="Chart 1">
          <a:extLst>
            <a:ext uri="{FF2B5EF4-FFF2-40B4-BE49-F238E27FC236}">
              <a16:creationId xmlns:a16="http://schemas.microsoft.com/office/drawing/2014/main" id="{85DCB4CD-463D-5408-CAB8-32188B16AA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314325</xdr:colOff>
      <xdr:row>1</xdr:row>
      <xdr:rowOff>185737</xdr:rowOff>
    </xdr:from>
    <xdr:to>
      <xdr:col>11</xdr:col>
      <xdr:colOff>95250</xdr:colOff>
      <xdr:row>16</xdr:row>
      <xdr:rowOff>71437</xdr:rowOff>
    </xdr:to>
    <xdr:graphicFrame macro="">
      <xdr:nvGraphicFramePr>
        <xdr:cNvPr id="4" name="Chart 3">
          <a:extLst>
            <a:ext uri="{FF2B5EF4-FFF2-40B4-BE49-F238E27FC236}">
              <a16:creationId xmlns:a16="http://schemas.microsoft.com/office/drawing/2014/main" id="{52A73884-C04D-B6C1-F98C-91F5725119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66675</xdr:colOff>
      <xdr:row>2</xdr:row>
      <xdr:rowOff>23812</xdr:rowOff>
    </xdr:from>
    <xdr:to>
      <xdr:col>12</xdr:col>
      <xdr:colOff>257175</xdr:colOff>
      <xdr:row>16</xdr:row>
      <xdr:rowOff>100012</xdr:rowOff>
    </xdr:to>
    <xdr:graphicFrame macro="">
      <xdr:nvGraphicFramePr>
        <xdr:cNvPr id="3" name="Chart 2">
          <a:extLst>
            <a:ext uri="{FF2B5EF4-FFF2-40B4-BE49-F238E27FC236}">
              <a16:creationId xmlns:a16="http://schemas.microsoft.com/office/drawing/2014/main" id="{4B78131B-9B9A-1B67-6CA0-FED9294D0D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371475</xdr:colOff>
      <xdr:row>4</xdr:row>
      <xdr:rowOff>33337</xdr:rowOff>
    </xdr:from>
    <xdr:to>
      <xdr:col>10</xdr:col>
      <xdr:colOff>552450</xdr:colOff>
      <xdr:row>18</xdr:row>
      <xdr:rowOff>109537</xdr:rowOff>
    </xdr:to>
    <xdr:graphicFrame macro="">
      <xdr:nvGraphicFramePr>
        <xdr:cNvPr id="2" name="Chart 1">
          <a:extLst>
            <a:ext uri="{FF2B5EF4-FFF2-40B4-BE49-F238E27FC236}">
              <a16:creationId xmlns:a16="http://schemas.microsoft.com/office/drawing/2014/main" id="{D5DB531E-3914-C426-93AD-6FD341AA92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161925</xdr:colOff>
      <xdr:row>4</xdr:row>
      <xdr:rowOff>33337</xdr:rowOff>
    </xdr:from>
    <xdr:to>
      <xdr:col>10</xdr:col>
      <xdr:colOff>466725</xdr:colOff>
      <xdr:row>18</xdr:row>
      <xdr:rowOff>109537</xdr:rowOff>
    </xdr:to>
    <xdr:graphicFrame macro="">
      <xdr:nvGraphicFramePr>
        <xdr:cNvPr id="2" name="Chart 1">
          <a:extLst>
            <a:ext uri="{FF2B5EF4-FFF2-40B4-BE49-F238E27FC236}">
              <a16:creationId xmlns:a16="http://schemas.microsoft.com/office/drawing/2014/main" id="{24EB7516-9FE7-6C90-4344-57398A3D63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438150</xdr:colOff>
      <xdr:row>3</xdr:row>
      <xdr:rowOff>66675</xdr:rowOff>
    </xdr:to>
    <xdr:pic>
      <xdr:nvPicPr>
        <xdr:cNvPr id="4" name="Picture 3">
          <a:extLst>
            <a:ext uri="{FF2B5EF4-FFF2-40B4-BE49-F238E27FC236}">
              <a16:creationId xmlns:a16="http://schemas.microsoft.com/office/drawing/2014/main" id="{73BE2CC7-156D-97D0-9311-711600C7AA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47750" cy="638175"/>
        </a:xfrm>
        <a:prstGeom prst="rect">
          <a:avLst/>
        </a:prstGeom>
      </xdr:spPr>
    </xdr:pic>
    <xdr:clientData/>
  </xdr:twoCellAnchor>
  <xdr:twoCellAnchor>
    <xdr:from>
      <xdr:col>0</xdr:col>
      <xdr:colOff>0</xdr:colOff>
      <xdr:row>3</xdr:row>
      <xdr:rowOff>76200</xdr:rowOff>
    </xdr:from>
    <xdr:to>
      <xdr:col>6</xdr:col>
      <xdr:colOff>47625</xdr:colOff>
      <xdr:row>14</xdr:row>
      <xdr:rowOff>142875</xdr:rowOff>
    </xdr:to>
    <xdr:graphicFrame macro="">
      <xdr:nvGraphicFramePr>
        <xdr:cNvPr id="5" name="Chart 4">
          <a:extLst>
            <a:ext uri="{FF2B5EF4-FFF2-40B4-BE49-F238E27FC236}">
              <a16:creationId xmlns:a16="http://schemas.microsoft.com/office/drawing/2014/main" id="{077A56AE-37C9-43BB-9B16-7056F9EC87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104775</xdr:colOff>
      <xdr:row>3</xdr:row>
      <xdr:rowOff>95250</xdr:rowOff>
    </xdr:from>
    <xdr:to>
      <xdr:col>11</xdr:col>
      <xdr:colOff>419100</xdr:colOff>
      <xdr:row>14</xdr:row>
      <xdr:rowOff>171450</xdr:rowOff>
    </xdr:to>
    <xdr:graphicFrame macro="">
      <xdr:nvGraphicFramePr>
        <xdr:cNvPr id="6" name="Chart 5">
          <a:extLst>
            <a:ext uri="{FF2B5EF4-FFF2-40B4-BE49-F238E27FC236}">
              <a16:creationId xmlns:a16="http://schemas.microsoft.com/office/drawing/2014/main" id="{9000EAC0-38E8-4D28-84FD-6E60011971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14</xdr:row>
      <xdr:rowOff>180975</xdr:rowOff>
    </xdr:from>
    <xdr:to>
      <xdr:col>6</xdr:col>
      <xdr:colOff>47625</xdr:colOff>
      <xdr:row>26</xdr:row>
      <xdr:rowOff>47625</xdr:rowOff>
    </xdr:to>
    <xdr:graphicFrame macro="">
      <xdr:nvGraphicFramePr>
        <xdr:cNvPr id="7" name="Chart 6">
          <a:extLst>
            <a:ext uri="{FF2B5EF4-FFF2-40B4-BE49-F238E27FC236}">
              <a16:creationId xmlns:a16="http://schemas.microsoft.com/office/drawing/2014/main" id="{0E5B8D7B-43DB-43C8-B93B-4BD3D56E1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485775</xdr:colOff>
      <xdr:row>3</xdr:row>
      <xdr:rowOff>85726</xdr:rowOff>
    </xdr:from>
    <xdr:to>
      <xdr:col>16</xdr:col>
      <xdr:colOff>142875</xdr:colOff>
      <xdr:row>14</xdr:row>
      <xdr:rowOff>180976</xdr:rowOff>
    </xdr:to>
    <xdr:graphicFrame macro="">
      <xdr:nvGraphicFramePr>
        <xdr:cNvPr id="8" name="Chart 7">
          <a:extLst>
            <a:ext uri="{FF2B5EF4-FFF2-40B4-BE49-F238E27FC236}">
              <a16:creationId xmlns:a16="http://schemas.microsoft.com/office/drawing/2014/main" id="{272B373E-AF07-4B50-A0D0-68464E43ED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95250</xdr:colOff>
      <xdr:row>15</xdr:row>
      <xdr:rowOff>9525</xdr:rowOff>
    </xdr:from>
    <xdr:to>
      <xdr:col>13</xdr:col>
      <xdr:colOff>381000</xdr:colOff>
      <xdr:row>26</xdr:row>
      <xdr:rowOff>85725</xdr:rowOff>
    </xdr:to>
    <xdr:graphicFrame macro="">
      <xdr:nvGraphicFramePr>
        <xdr:cNvPr id="9" name="Chart 8">
          <a:extLst>
            <a:ext uri="{FF2B5EF4-FFF2-40B4-BE49-F238E27FC236}">
              <a16:creationId xmlns:a16="http://schemas.microsoft.com/office/drawing/2014/main" id="{54F3AEBB-4F3E-458C-AD4F-F1A8B12CD4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409575</xdr:colOff>
      <xdr:row>15</xdr:row>
      <xdr:rowOff>38101</xdr:rowOff>
    </xdr:from>
    <xdr:to>
      <xdr:col>19</xdr:col>
      <xdr:colOff>533400</xdr:colOff>
      <xdr:row>26</xdr:row>
      <xdr:rowOff>95250</xdr:rowOff>
    </xdr:to>
    <xdr:graphicFrame macro="">
      <xdr:nvGraphicFramePr>
        <xdr:cNvPr id="10" name="Chart 9">
          <a:extLst>
            <a:ext uri="{FF2B5EF4-FFF2-40B4-BE49-F238E27FC236}">
              <a16:creationId xmlns:a16="http://schemas.microsoft.com/office/drawing/2014/main" id="{92FC87E6-6A74-49BF-B7F6-667B34E833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495301</xdr:colOff>
      <xdr:row>0</xdr:row>
      <xdr:rowOff>47626</xdr:rowOff>
    </xdr:from>
    <xdr:to>
      <xdr:col>4</xdr:col>
      <xdr:colOff>523875</xdr:colOff>
      <xdr:row>3</xdr:row>
      <xdr:rowOff>28576</xdr:rowOff>
    </xdr:to>
    <xdr:sp macro="" textlink="">
      <xdr:nvSpPr>
        <xdr:cNvPr id="11" name="Rectangle 10">
          <a:extLst>
            <a:ext uri="{FF2B5EF4-FFF2-40B4-BE49-F238E27FC236}">
              <a16:creationId xmlns:a16="http://schemas.microsoft.com/office/drawing/2014/main" id="{10B6DB68-2CC0-EBC9-F952-99CA29EB7E6C}"/>
            </a:ext>
          </a:extLst>
        </xdr:cNvPr>
        <xdr:cNvSpPr/>
      </xdr:nvSpPr>
      <xdr:spPr>
        <a:xfrm>
          <a:off x="1104901" y="47626"/>
          <a:ext cx="1857374" cy="55245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US" sz="1400" b="1">
              <a:solidFill>
                <a:schemeClr val="tx1"/>
              </a:solidFill>
            </a:rPr>
            <a:t>COMPANY</a:t>
          </a:r>
          <a:r>
            <a:rPr lang="en-US" sz="1400" b="1" baseline="0">
              <a:solidFill>
                <a:schemeClr val="tx1"/>
              </a:solidFill>
            </a:rPr>
            <a:t> GROWTH DASHBOARD</a:t>
          </a:r>
          <a:endParaRPr lang="en-US" sz="1400" b="1">
            <a:solidFill>
              <a:schemeClr val="tx1"/>
            </a:solidFill>
          </a:endParaRPr>
        </a:p>
      </xdr:txBody>
    </xdr:sp>
    <xdr:clientData/>
  </xdr:twoCellAnchor>
  <xdr:twoCellAnchor editAs="oneCell">
    <xdr:from>
      <xdr:col>16</xdr:col>
      <xdr:colOff>209550</xdr:colOff>
      <xdr:row>3</xdr:row>
      <xdr:rowOff>85724</xdr:rowOff>
    </xdr:from>
    <xdr:to>
      <xdr:col>19</xdr:col>
      <xdr:colOff>209550</xdr:colOff>
      <xdr:row>14</xdr:row>
      <xdr:rowOff>152400</xdr:rowOff>
    </xdr:to>
    <mc:AlternateContent xmlns:mc="http://schemas.openxmlformats.org/markup-compatibility/2006" xmlns:a14="http://schemas.microsoft.com/office/drawing/2010/main">
      <mc:Choice Requires="a14">
        <xdr:graphicFrame macro="">
          <xdr:nvGraphicFramePr>
            <xdr:cNvPr id="13" name="Company 1">
              <a:extLst>
                <a:ext uri="{FF2B5EF4-FFF2-40B4-BE49-F238E27FC236}">
                  <a16:creationId xmlns:a16="http://schemas.microsoft.com/office/drawing/2014/main" id="{D6234FE4-31C0-4C08-8959-7EA9C0992225}"/>
                </a:ext>
              </a:extLst>
            </xdr:cNvPr>
            <xdr:cNvGraphicFramePr/>
          </xdr:nvGraphicFramePr>
          <xdr:xfrm>
            <a:off x="0" y="0"/>
            <a:ext cx="0" cy="0"/>
          </xdr:xfrm>
          <a:graphic>
            <a:graphicData uri="http://schemas.microsoft.com/office/drawing/2010/slicer">
              <sle:slicer xmlns:sle="http://schemas.microsoft.com/office/drawing/2010/slicer" name="Company 1"/>
            </a:graphicData>
          </a:graphic>
        </xdr:graphicFrame>
      </mc:Choice>
      <mc:Fallback xmlns="">
        <xdr:sp macro="" textlink="">
          <xdr:nvSpPr>
            <xdr:cNvPr id="0" name=""/>
            <xdr:cNvSpPr>
              <a:spLocks noTextEdit="1"/>
            </xdr:cNvSpPr>
          </xdr:nvSpPr>
          <xdr:spPr>
            <a:xfrm>
              <a:off x="9963150" y="657224"/>
              <a:ext cx="1828800" cy="21621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xdr:colOff>
      <xdr:row>0</xdr:row>
      <xdr:rowOff>47625</xdr:rowOff>
    </xdr:from>
    <xdr:to>
      <xdr:col>10</xdr:col>
      <xdr:colOff>361951</xdr:colOff>
      <xdr:row>3</xdr:row>
      <xdr:rowOff>47625</xdr:rowOff>
    </xdr:to>
    <xdr:grpSp>
      <xdr:nvGrpSpPr>
        <xdr:cNvPr id="22" name="Group 21">
          <a:extLst>
            <a:ext uri="{FF2B5EF4-FFF2-40B4-BE49-F238E27FC236}">
              <a16:creationId xmlns:a16="http://schemas.microsoft.com/office/drawing/2014/main" id="{CD554950-42A0-E366-E58B-4097896BF575}"/>
            </a:ext>
          </a:extLst>
        </xdr:cNvPr>
        <xdr:cNvGrpSpPr/>
      </xdr:nvGrpSpPr>
      <xdr:grpSpPr>
        <a:xfrm>
          <a:off x="4876801" y="47625"/>
          <a:ext cx="1581150" cy="571500"/>
          <a:chOff x="5419726" y="57150"/>
          <a:chExt cx="1581150" cy="571500"/>
        </a:xfrm>
      </xdr:grpSpPr>
      <xdr:sp macro="" textlink="">
        <xdr:nvSpPr>
          <xdr:cNvPr id="15" name="Rectangle 14">
            <a:extLst>
              <a:ext uri="{FF2B5EF4-FFF2-40B4-BE49-F238E27FC236}">
                <a16:creationId xmlns:a16="http://schemas.microsoft.com/office/drawing/2014/main" id="{555B9FC0-3F87-AD44-E148-CDB7BE093A98}"/>
              </a:ext>
            </a:extLst>
          </xdr:cNvPr>
          <xdr:cNvSpPr/>
        </xdr:nvSpPr>
        <xdr:spPr>
          <a:xfrm>
            <a:off x="5419726" y="57150"/>
            <a:ext cx="1581150" cy="571500"/>
          </a:xfrm>
          <a:prstGeom prst="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   Total Count Of KPI</a:t>
            </a:r>
          </a:p>
        </xdr:txBody>
      </xdr:sp>
      <xdr:sp macro="" textlink="">
        <xdr:nvSpPr>
          <xdr:cNvPr id="18" name="Rectangle 17">
            <a:extLst>
              <a:ext uri="{FF2B5EF4-FFF2-40B4-BE49-F238E27FC236}">
                <a16:creationId xmlns:a16="http://schemas.microsoft.com/office/drawing/2014/main" id="{CB593DB3-A262-8ADD-A4A5-CF437E0B6A4B}"/>
              </a:ext>
            </a:extLst>
          </xdr:cNvPr>
          <xdr:cNvSpPr/>
        </xdr:nvSpPr>
        <xdr:spPr>
          <a:xfrm>
            <a:off x="5667375" y="352425"/>
            <a:ext cx="952500" cy="21907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US" sz="1200" b="1">
                <a:solidFill>
                  <a:schemeClr val="tx1"/>
                </a:solidFill>
              </a:rPr>
              <a:t>           3</a:t>
            </a:r>
          </a:p>
        </xdr:txBody>
      </xdr:sp>
    </xdr:grpSp>
    <xdr:clientData/>
  </xdr:twoCellAnchor>
  <xdr:twoCellAnchor>
    <xdr:from>
      <xdr:col>10</xdr:col>
      <xdr:colOff>447676</xdr:colOff>
      <xdr:row>0</xdr:row>
      <xdr:rowOff>47625</xdr:rowOff>
    </xdr:from>
    <xdr:to>
      <xdr:col>13</xdr:col>
      <xdr:colOff>161926</xdr:colOff>
      <xdr:row>3</xdr:row>
      <xdr:rowOff>28576</xdr:rowOff>
    </xdr:to>
    <xdr:grpSp>
      <xdr:nvGrpSpPr>
        <xdr:cNvPr id="23" name="Group 22">
          <a:extLst>
            <a:ext uri="{FF2B5EF4-FFF2-40B4-BE49-F238E27FC236}">
              <a16:creationId xmlns:a16="http://schemas.microsoft.com/office/drawing/2014/main" id="{BA9CAFBD-CAED-CE8C-7D20-DE4C33F591BE}"/>
            </a:ext>
          </a:extLst>
        </xdr:cNvPr>
        <xdr:cNvGrpSpPr/>
      </xdr:nvGrpSpPr>
      <xdr:grpSpPr>
        <a:xfrm>
          <a:off x="6543676" y="47625"/>
          <a:ext cx="1543050" cy="552451"/>
          <a:chOff x="7229476" y="57150"/>
          <a:chExt cx="1543050" cy="552451"/>
        </a:xfrm>
      </xdr:grpSpPr>
      <xdr:sp macro="" textlink="">
        <xdr:nvSpPr>
          <xdr:cNvPr id="16" name="Rectangle 15">
            <a:extLst>
              <a:ext uri="{FF2B5EF4-FFF2-40B4-BE49-F238E27FC236}">
                <a16:creationId xmlns:a16="http://schemas.microsoft.com/office/drawing/2014/main" id="{D2F8EE13-2B08-1607-7519-58C2341B0EE4}"/>
              </a:ext>
            </a:extLst>
          </xdr:cNvPr>
          <xdr:cNvSpPr/>
        </xdr:nvSpPr>
        <xdr:spPr>
          <a:xfrm>
            <a:off x="7229476" y="57150"/>
            <a:ext cx="1543050" cy="552451"/>
          </a:xfrm>
          <a:prstGeom prst="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Total No.of Company</a:t>
            </a:r>
          </a:p>
        </xdr:txBody>
      </xdr:sp>
      <xdr:sp macro="" textlink="">
        <xdr:nvSpPr>
          <xdr:cNvPr id="19" name="Rectangle 18">
            <a:extLst>
              <a:ext uri="{FF2B5EF4-FFF2-40B4-BE49-F238E27FC236}">
                <a16:creationId xmlns:a16="http://schemas.microsoft.com/office/drawing/2014/main" id="{B022F99D-97DC-31E3-4082-4247972B4C9B}"/>
              </a:ext>
            </a:extLst>
          </xdr:cNvPr>
          <xdr:cNvSpPr/>
        </xdr:nvSpPr>
        <xdr:spPr>
          <a:xfrm>
            <a:off x="7505700" y="295276"/>
            <a:ext cx="942975" cy="24765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US" sz="1200" b="1">
                <a:solidFill>
                  <a:schemeClr val="tx1"/>
                </a:solidFill>
              </a:rPr>
              <a:t>        40</a:t>
            </a:r>
          </a:p>
        </xdr:txBody>
      </xdr:sp>
    </xdr:grpSp>
    <xdr:clientData/>
  </xdr:twoCellAnchor>
  <xdr:twoCellAnchor editAs="oneCell">
    <xdr:from>
      <xdr:col>13</xdr:col>
      <xdr:colOff>238126</xdr:colOff>
      <xdr:row>0</xdr:row>
      <xdr:rowOff>28575</xdr:rowOff>
    </xdr:from>
    <xdr:to>
      <xdr:col>15</xdr:col>
      <xdr:colOff>142876</xdr:colOff>
      <xdr:row>3</xdr:row>
      <xdr:rowOff>57150</xdr:rowOff>
    </xdr:to>
    <mc:AlternateContent xmlns:mc="http://schemas.openxmlformats.org/markup-compatibility/2006" xmlns:a14="http://schemas.microsoft.com/office/drawing/2010/main">
      <mc:Choice Requires="a14">
        <xdr:graphicFrame macro="">
          <xdr:nvGraphicFramePr>
            <xdr:cNvPr id="20" name="KPI 1">
              <a:extLst>
                <a:ext uri="{FF2B5EF4-FFF2-40B4-BE49-F238E27FC236}">
                  <a16:creationId xmlns:a16="http://schemas.microsoft.com/office/drawing/2014/main" id="{631D758C-CDF2-4DDA-BF05-C1C049E1A62D}"/>
                </a:ext>
              </a:extLst>
            </xdr:cNvPr>
            <xdr:cNvGraphicFramePr/>
          </xdr:nvGraphicFramePr>
          <xdr:xfrm>
            <a:off x="0" y="0"/>
            <a:ext cx="0" cy="0"/>
          </xdr:xfrm>
          <a:graphic>
            <a:graphicData uri="http://schemas.microsoft.com/office/drawing/2010/slicer">
              <sle:slicer xmlns:sle="http://schemas.microsoft.com/office/drawing/2010/slicer" name="KPI 1"/>
            </a:graphicData>
          </a:graphic>
        </xdr:graphicFrame>
      </mc:Choice>
      <mc:Fallback xmlns="">
        <xdr:sp macro="" textlink="">
          <xdr:nvSpPr>
            <xdr:cNvPr id="0" name=""/>
            <xdr:cNvSpPr>
              <a:spLocks noTextEdit="1"/>
            </xdr:cNvSpPr>
          </xdr:nvSpPr>
          <xdr:spPr>
            <a:xfrm>
              <a:off x="8162926" y="28575"/>
              <a:ext cx="1123950" cy="600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219075</xdr:colOff>
      <xdr:row>0</xdr:row>
      <xdr:rowOff>19050</xdr:rowOff>
    </xdr:from>
    <xdr:to>
      <xdr:col>19</xdr:col>
      <xdr:colOff>142875</xdr:colOff>
      <xdr:row>3</xdr:row>
      <xdr:rowOff>38099</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6014D831-2F14-4211-8CC5-B1504E2554A2}"/>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9363075" y="19050"/>
              <a:ext cx="2362200" cy="590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57150</xdr:colOff>
      <xdr:row>0</xdr:row>
      <xdr:rowOff>28575</xdr:rowOff>
    </xdr:from>
    <xdr:to>
      <xdr:col>7</xdr:col>
      <xdr:colOff>542925</xdr:colOff>
      <xdr:row>3</xdr:row>
      <xdr:rowOff>38100</xdr:rowOff>
    </xdr:to>
    <xdr:grpSp>
      <xdr:nvGrpSpPr>
        <xdr:cNvPr id="21" name="Group 20">
          <a:extLst>
            <a:ext uri="{FF2B5EF4-FFF2-40B4-BE49-F238E27FC236}">
              <a16:creationId xmlns:a16="http://schemas.microsoft.com/office/drawing/2014/main" id="{F0E9567A-544B-2289-8831-DD5BABD66274}"/>
            </a:ext>
          </a:extLst>
        </xdr:cNvPr>
        <xdr:cNvGrpSpPr/>
      </xdr:nvGrpSpPr>
      <xdr:grpSpPr>
        <a:xfrm>
          <a:off x="3105150" y="28575"/>
          <a:ext cx="1704975" cy="581025"/>
          <a:chOff x="3419475" y="57150"/>
          <a:chExt cx="1704975" cy="581025"/>
        </a:xfrm>
      </xdr:grpSpPr>
      <xdr:sp macro="" textlink="">
        <xdr:nvSpPr>
          <xdr:cNvPr id="3" name="Rectangle 2">
            <a:extLst>
              <a:ext uri="{FF2B5EF4-FFF2-40B4-BE49-F238E27FC236}">
                <a16:creationId xmlns:a16="http://schemas.microsoft.com/office/drawing/2014/main" id="{9559408B-0C44-9E45-6955-9C8B284C74E8}"/>
              </a:ext>
            </a:extLst>
          </xdr:cNvPr>
          <xdr:cNvSpPr/>
        </xdr:nvSpPr>
        <xdr:spPr>
          <a:xfrm>
            <a:off x="3419475" y="57150"/>
            <a:ext cx="1704975" cy="581025"/>
          </a:xfrm>
          <a:prstGeom prst="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Total Value</a:t>
            </a:r>
          </a:p>
        </xdr:txBody>
      </xdr:sp>
      <xdr:sp macro="" textlink="">
        <xdr:nvSpPr>
          <xdr:cNvPr id="12" name="Rectangle 11">
            <a:extLst>
              <a:ext uri="{FF2B5EF4-FFF2-40B4-BE49-F238E27FC236}">
                <a16:creationId xmlns:a16="http://schemas.microsoft.com/office/drawing/2014/main" id="{EDD7E316-63AD-BE02-496F-A5F3173D1EB8}"/>
              </a:ext>
            </a:extLst>
          </xdr:cNvPr>
          <xdr:cNvSpPr/>
        </xdr:nvSpPr>
        <xdr:spPr>
          <a:xfrm>
            <a:off x="3629026" y="352425"/>
            <a:ext cx="1304924" cy="23812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US" sz="1100" b="0" i="0" u="none" strike="noStrike">
                <a:solidFill>
                  <a:schemeClr val="lt1"/>
                </a:solidFill>
                <a:effectLst/>
                <a:latin typeface="+mn-lt"/>
                <a:ea typeface="+mn-ea"/>
                <a:cs typeface="+mn-cs"/>
              </a:rPr>
              <a:t>   </a:t>
            </a:r>
            <a:r>
              <a:rPr lang="en-US" sz="1100" b="1" i="0" u="none" strike="noStrike">
                <a:solidFill>
                  <a:schemeClr val="tx1"/>
                </a:solidFill>
                <a:effectLst/>
                <a:latin typeface="+mn-lt"/>
                <a:ea typeface="+mn-ea"/>
                <a:cs typeface="+mn-cs"/>
              </a:rPr>
              <a:t>$  3,357,860.40 </a:t>
            </a:r>
            <a:endParaRPr lang="en-US" sz="1100" b="1">
              <a:solidFill>
                <a:schemeClr val="tx1"/>
              </a:solidFill>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refreshedDate="45750.690899305555" createdVersion="8" refreshedVersion="8" minRefreshableVersion="3" recordCount="259" xr:uid="{76C8485B-4726-4E81-8386-6E3E8CB11621}">
  <cacheSource type="worksheet">
    <worksheetSource name="Table1"/>
  </cacheSource>
  <cacheFields count="11">
    <cacheField name="Company" numFmtId="0">
      <sharedItems count="44">
        <s v="Aviatrr"/>
        <s v="Kryptis"/>
        <s v="Five Labs"/>
        <s v="Productivity Apps"/>
        <s v="Utility Apps"/>
        <s v="Hackrr"/>
        <s v="Rehire"/>
        <s v="Silvrr"/>
        <s v="Perino"/>
        <s v="Flowrrr"/>
        <s v="Game Apps"/>
        <s v="Twistrr"/>
        <s v="deRamblr"/>
        <s v="Dasring"/>
        <s v="Misty Wash"/>
        <s v="Pes"/>
        <s v="Jellyfish"/>
        <s v="Baden"/>
        <s v="Fightrr"/>
        <s v="Commuta"/>
        <s v="Accord"/>
        <s v="Didactic"/>
        <s v="Infic"/>
        <s v="Arcade"/>
        <s v="WenCaL"/>
        <s v="Scrap"/>
        <s v="Mosquit"/>
        <s v="Motocyco"/>
        <s v="Strex"/>
        <s v="Amplefio"/>
        <s v="Inkly"/>
        <s v="Mirrrr"/>
        <s v="Pet Feed"/>
        <s v="Kind Ape"/>
        <s v="Tanox"/>
        <s v="Atmos"/>
        <s v="Halotot"/>
        <s v="Right App"/>
        <s v="Blend"/>
        <s v="Minor Liar"/>
        <s v="Sleops"/>
        <s v="Twenty20"/>
        <s v="Voltage"/>
        <s v="New app"/>
      </sharedItems>
    </cacheField>
    <cacheField name="Scenario" numFmtId="0">
      <sharedItems count="1">
        <s v="Actual"/>
      </sharedItems>
    </cacheField>
    <cacheField name="Date_" numFmtId="14">
      <sharedItems containsSemiMixedTypes="0" containsNonDate="0" containsDate="1" containsString="0" minDate="2016-06-01T00:00:00" maxDate="2017-06-02T00:00:00" count="2">
        <d v="2017-06-01T00:00:00"/>
        <d v="2016-06-01T00:00:00"/>
      </sharedItems>
      <fieldGroup par="10"/>
    </cacheField>
    <cacheField name="Year" numFmtId="14">
      <sharedItems count="2">
        <s v="2017"/>
        <s v="2016"/>
      </sharedItems>
    </cacheField>
    <cacheField name="Month" numFmtId="14">
      <sharedItems count="1">
        <s v="June"/>
      </sharedItems>
    </cacheField>
    <cacheField name="Day" numFmtId="14">
      <sharedItems/>
    </cacheField>
    <cacheField name="KPI" numFmtId="0">
      <sharedItems count="3">
        <s v="Cash"/>
        <s v="Revenue"/>
        <s v="Profit"/>
      </sharedItems>
    </cacheField>
    <cacheField name="Value" numFmtId="0">
      <sharedItems containsSemiMixedTypes="0" containsString="0" containsNumber="1" minValue="89" maxValue="210616"/>
    </cacheField>
    <cacheField name="Months (Date_)" numFmtId="0" databaseField="0">
      <fieldGroup base="2">
        <rangePr groupBy="months" startDate="2016-06-01T00:00:00" endDate="2017-06-02T00:00:00"/>
        <groupItems count="14">
          <s v="&lt;6/1/2016"/>
          <s v="Jan"/>
          <s v="Feb"/>
          <s v="Mar"/>
          <s v="Apr"/>
          <s v="May"/>
          <s v="Jun"/>
          <s v="Jul"/>
          <s v="Aug"/>
          <s v="Sep"/>
          <s v="Oct"/>
          <s v="Nov"/>
          <s v="Dec"/>
          <s v="&gt;6/2/2017"/>
        </groupItems>
      </fieldGroup>
    </cacheField>
    <cacheField name="Quarters (Date_)" numFmtId="0" databaseField="0">
      <fieldGroup base="2">
        <rangePr groupBy="quarters" startDate="2016-06-01T00:00:00" endDate="2017-06-02T00:00:00"/>
        <groupItems count="6">
          <s v="&lt;6/1/2016"/>
          <s v="Qtr1"/>
          <s v="Qtr2"/>
          <s v="Qtr3"/>
          <s v="Qtr4"/>
          <s v="&gt;6/2/2017"/>
        </groupItems>
      </fieldGroup>
    </cacheField>
    <cacheField name="Years (Date_)" numFmtId="0" databaseField="0">
      <fieldGroup base="2">
        <rangePr groupBy="years" startDate="2016-06-01T00:00:00" endDate="2017-06-02T00:00:00"/>
        <groupItems count="4">
          <s v="&lt;6/1/2016"/>
          <s v="2016"/>
          <s v="2017"/>
          <s v="&gt;6/2/2017"/>
        </groupItems>
      </fieldGroup>
    </cacheField>
  </cacheFields>
  <extLst>
    <ext xmlns:x14="http://schemas.microsoft.com/office/spreadsheetml/2009/9/main" uri="{725AE2AE-9491-48be-B2B4-4EB974FC3084}">
      <x14:pivotCacheDefinition pivotCacheId="18172428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9">
  <r>
    <x v="0"/>
    <x v="0"/>
    <x v="0"/>
    <x v="0"/>
    <x v="0"/>
    <s v="1"/>
    <x v="0"/>
    <n v="89"/>
  </r>
  <r>
    <x v="1"/>
    <x v="0"/>
    <x v="0"/>
    <x v="0"/>
    <x v="0"/>
    <s v="1"/>
    <x v="1"/>
    <n v="90"/>
  </r>
  <r>
    <x v="2"/>
    <x v="0"/>
    <x v="1"/>
    <x v="1"/>
    <x v="0"/>
    <s v="1"/>
    <x v="1"/>
    <n v="96"/>
  </r>
  <r>
    <x v="3"/>
    <x v="0"/>
    <x v="1"/>
    <x v="1"/>
    <x v="0"/>
    <s v="1"/>
    <x v="1"/>
    <n v="100"/>
  </r>
  <r>
    <x v="3"/>
    <x v="0"/>
    <x v="0"/>
    <x v="0"/>
    <x v="0"/>
    <s v="1"/>
    <x v="1"/>
    <n v="100"/>
  </r>
  <r>
    <x v="4"/>
    <x v="0"/>
    <x v="1"/>
    <x v="1"/>
    <x v="0"/>
    <s v="1"/>
    <x v="0"/>
    <n v="128"/>
  </r>
  <r>
    <x v="5"/>
    <x v="0"/>
    <x v="1"/>
    <x v="1"/>
    <x v="0"/>
    <s v="1"/>
    <x v="1"/>
    <n v="150"/>
  </r>
  <r>
    <x v="6"/>
    <x v="0"/>
    <x v="0"/>
    <x v="0"/>
    <x v="0"/>
    <s v="1"/>
    <x v="0"/>
    <n v="170"/>
  </r>
  <r>
    <x v="7"/>
    <x v="0"/>
    <x v="0"/>
    <x v="0"/>
    <x v="0"/>
    <s v="1"/>
    <x v="0"/>
    <n v="190"/>
  </r>
  <r>
    <x v="8"/>
    <x v="0"/>
    <x v="1"/>
    <x v="1"/>
    <x v="0"/>
    <s v="1"/>
    <x v="0"/>
    <n v="192"/>
  </r>
  <r>
    <x v="9"/>
    <x v="0"/>
    <x v="0"/>
    <x v="0"/>
    <x v="0"/>
    <s v="1"/>
    <x v="1"/>
    <n v="210"/>
  </r>
  <r>
    <x v="10"/>
    <x v="0"/>
    <x v="0"/>
    <x v="0"/>
    <x v="0"/>
    <s v="1"/>
    <x v="0"/>
    <n v="233"/>
  </r>
  <r>
    <x v="11"/>
    <x v="0"/>
    <x v="0"/>
    <x v="0"/>
    <x v="0"/>
    <s v="1"/>
    <x v="1"/>
    <n v="233"/>
  </r>
  <r>
    <x v="12"/>
    <x v="0"/>
    <x v="1"/>
    <x v="1"/>
    <x v="0"/>
    <s v="1"/>
    <x v="0"/>
    <n v="240"/>
  </r>
  <r>
    <x v="13"/>
    <x v="0"/>
    <x v="1"/>
    <x v="1"/>
    <x v="0"/>
    <s v="1"/>
    <x v="1"/>
    <n v="240"/>
  </r>
  <r>
    <x v="14"/>
    <x v="0"/>
    <x v="1"/>
    <x v="1"/>
    <x v="0"/>
    <s v="1"/>
    <x v="0"/>
    <n v="258"/>
  </r>
  <r>
    <x v="15"/>
    <x v="0"/>
    <x v="1"/>
    <x v="1"/>
    <x v="0"/>
    <s v="1"/>
    <x v="1"/>
    <n v="260"/>
  </r>
  <r>
    <x v="16"/>
    <x v="0"/>
    <x v="0"/>
    <x v="0"/>
    <x v="0"/>
    <s v="1"/>
    <x v="1"/>
    <n v="268"/>
  </r>
  <r>
    <x v="17"/>
    <x v="0"/>
    <x v="1"/>
    <x v="1"/>
    <x v="0"/>
    <s v="1"/>
    <x v="1"/>
    <n v="274"/>
  </r>
  <r>
    <x v="10"/>
    <x v="0"/>
    <x v="1"/>
    <x v="1"/>
    <x v="0"/>
    <s v="1"/>
    <x v="0"/>
    <n v="276"/>
  </r>
  <r>
    <x v="16"/>
    <x v="0"/>
    <x v="1"/>
    <x v="1"/>
    <x v="0"/>
    <s v="1"/>
    <x v="1"/>
    <n v="281"/>
  </r>
  <r>
    <x v="15"/>
    <x v="0"/>
    <x v="0"/>
    <x v="0"/>
    <x v="0"/>
    <s v="1"/>
    <x v="1"/>
    <n v="281"/>
  </r>
  <r>
    <x v="18"/>
    <x v="0"/>
    <x v="0"/>
    <x v="0"/>
    <x v="0"/>
    <s v="1"/>
    <x v="0"/>
    <n v="309"/>
  </r>
  <r>
    <x v="1"/>
    <x v="0"/>
    <x v="1"/>
    <x v="1"/>
    <x v="0"/>
    <s v="1"/>
    <x v="0"/>
    <n v="316"/>
  </r>
  <r>
    <x v="10"/>
    <x v="0"/>
    <x v="0"/>
    <x v="0"/>
    <x v="0"/>
    <s v="1"/>
    <x v="1"/>
    <n v="316"/>
  </r>
  <r>
    <x v="18"/>
    <x v="0"/>
    <x v="1"/>
    <x v="1"/>
    <x v="0"/>
    <s v="1"/>
    <x v="0"/>
    <n v="321"/>
  </r>
  <r>
    <x v="2"/>
    <x v="0"/>
    <x v="0"/>
    <x v="0"/>
    <x v="0"/>
    <s v="1"/>
    <x v="0"/>
    <n v="341"/>
  </r>
  <r>
    <x v="2"/>
    <x v="0"/>
    <x v="0"/>
    <x v="0"/>
    <x v="0"/>
    <s v="1"/>
    <x v="1"/>
    <n v="349"/>
  </r>
  <r>
    <x v="12"/>
    <x v="0"/>
    <x v="1"/>
    <x v="1"/>
    <x v="0"/>
    <s v="1"/>
    <x v="1"/>
    <n v="363"/>
  </r>
  <r>
    <x v="19"/>
    <x v="0"/>
    <x v="0"/>
    <x v="0"/>
    <x v="0"/>
    <s v="1"/>
    <x v="0"/>
    <n v="369"/>
  </r>
  <r>
    <x v="5"/>
    <x v="0"/>
    <x v="0"/>
    <x v="0"/>
    <x v="0"/>
    <s v="1"/>
    <x v="1"/>
    <n v="369"/>
  </r>
  <r>
    <x v="0"/>
    <x v="0"/>
    <x v="1"/>
    <x v="1"/>
    <x v="0"/>
    <s v="1"/>
    <x v="1"/>
    <n v="370"/>
  </r>
  <r>
    <x v="4"/>
    <x v="0"/>
    <x v="0"/>
    <x v="0"/>
    <x v="0"/>
    <s v="1"/>
    <x v="1"/>
    <n v="392"/>
  </r>
  <r>
    <x v="5"/>
    <x v="0"/>
    <x v="1"/>
    <x v="1"/>
    <x v="0"/>
    <s v="1"/>
    <x v="0"/>
    <n v="408"/>
  </r>
  <r>
    <x v="2"/>
    <x v="0"/>
    <x v="1"/>
    <x v="1"/>
    <x v="0"/>
    <s v="1"/>
    <x v="2"/>
    <n v="469"/>
  </r>
  <r>
    <x v="1"/>
    <x v="0"/>
    <x v="1"/>
    <x v="1"/>
    <x v="0"/>
    <s v="1"/>
    <x v="1"/>
    <n v="469"/>
  </r>
  <r>
    <x v="6"/>
    <x v="0"/>
    <x v="0"/>
    <x v="0"/>
    <x v="0"/>
    <s v="1"/>
    <x v="1"/>
    <n v="499"/>
  </r>
  <r>
    <x v="12"/>
    <x v="0"/>
    <x v="0"/>
    <x v="0"/>
    <x v="0"/>
    <s v="1"/>
    <x v="1"/>
    <n v="536"/>
  </r>
  <r>
    <x v="20"/>
    <x v="0"/>
    <x v="1"/>
    <x v="1"/>
    <x v="0"/>
    <s v="1"/>
    <x v="0"/>
    <n v="541"/>
  </r>
  <r>
    <x v="18"/>
    <x v="0"/>
    <x v="1"/>
    <x v="1"/>
    <x v="0"/>
    <s v="1"/>
    <x v="1"/>
    <n v="550"/>
  </r>
  <r>
    <x v="21"/>
    <x v="0"/>
    <x v="0"/>
    <x v="0"/>
    <x v="0"/>
    <s v="1"/>
    <x v="0"/>
    <n v="567"/>
  </r>
  <r>
    <x v="11"/>
    <x v="0"/>
    <x v="0"/>
    <x v="0"/>
    <x v="0"/>
    <s v="1"/>
    <x v="0"/>
    <n v="568"/>
  </r>
  <r>
    <x v="22"/>
    <x v="0"/>
    <x v="0"/>
    <x v="0"/>
    <x v="0"/>
    <s v="1"/>
    <x v="0"/>
    <n v="577"/>
  </r>
  <r>
    <x v="16"/>
    <x v="0"/>
    <x v="1"/>
    <x v="1"/>
    <x v="0"/>
    <s v="1"/>
    <x v="0"/>
    <n v="614.4"/>
  </r>
  <r>
    <x v="17"/>
    <x v="0"/>
    <x v="0"/>
    <x v="0"/>
    <x v="0"/>
    <s v="1"/>
    <x v="1"/>
    <n v="652"/>
  </r>
  <r>
    <x v="8"/>
    <x v="0"/>
    <x v="0"/>
    <x v="0"/>
    <x v="0"/>
    <s v="1"/>
    <x v="2"/>
    <n v="653"/>
  </r>
  <r>
    <x v="2"/>
    <x v="0"/>
    <x v="0"/>
    <x v="0"/>
    <x v="0"/>
    <s v="1"/>
    <x v="2"/>
    <n v="663.6"/>
  </r>
  <r>
    <x v="8"/>
    <x v="0"/>
    <x v="0"/>
    <x v="0"/>
    <x v="0"/>
    <s v="1"/>
    <x v="0"/>
    <n v="674"/>
  </r>
  <r>
    <x v="16"/>
    <x v="0"/>
    <x v="0"/>
    <x v="0"/>
    <x v="0"/>
    <s v="1"/>
    <x v="0"/>
    <n v="718.3"/>
  </r>
  <r>
    <x v="10"/>
    <x v="0"/>
    <x v="1"/>
    <x v="1"/>
    <x v="0"/>
    <s v="1"/>
    <x v="1"/>
    <n v="731"/>
  </r>
  <r>
    <x v="23"/>
    <x v="0"/>
    <x v="0"/>
    <x v="0"/>
    <x v="0"/>
    <s v="1"/>
    <x v="0"/>
    <n v="742"/>
  </r>
  <r>
    <x v="11"/>
    <x v="0"/>
    <x v="1"/>
    <x v="1"/>
    <x v="0"/>
    <s v="1"/>
    <x v="0"/>
    <n v="762"/>
  </r>
  <r>
    <x v="23"/>
    <x v="0"/>
    <x v="0"/>
    <x v="0"/>
    <x v="0"/>
    <s v="1"/>
    <x v="1"/>
    <n v="775"/>
  </r>
  <r>
    <x v="21"/>
    <x v="0"/>
    <x v="0"/>
    <x v="0"/>
    <x v="0"/>
    <s v="1"/>
    <x v="1"/>
    <n v="780"/>
  </r>
  <r>
    <x v="17"/>
    <x v="0"/>
    <x v="1"/>
    <x v="1"/>
    <x v="0"/>
    <s v="1"/>
    <x v="0"/>
    <n v="786.8"/>
  </r>
  <r>
    <x v="5"/>
    <x v="0"/>
    <x v="0"/>
    <x v="0"/>
    <x v="0"/>
    <s v="1"/>
    <x v="0"/>
    <n v="786.8"/>
  </r>
  <r>
    <x v="15"/>
    <x v="0"/>
    <x v="1"/>
    <x v="1"/>
    <x v="0"/>
    <s v="1"/>
    <x v="0"/>
    <n v="800"/>
  </r>
  <r>
    <x v="8"/>
    <x v="0"/>
    <x v="1"/>
    <x v="1"/>
    <x v="0"/>
    <s v="1"/>
    <x v="1"/>
    <n v="800"/>
  </r>
  <r>
    <x v="4"/>
    <x v="0"/>
    <x v="1"/>
    <x v="1"/>
    <x v="0"/>
    <s v="1"/>
    <x v="1"/>
    <n v="802"/>
  </r>
  <r>
    <x v="19"/>
    <x v="0"/>
    <x v="1"/>
    <x v="1"/>
    <x v="0"/>
    <s v="1"/>
    <x v="0"/>
    <n v="862"/>
  </r>
  <r>
    <x v="19"/>
    <x v="0"/>
    <x v="1"/>
    <x v="1"/>
    <x v="0"/>
    <s v="1"/>
    <x v="1"/>
    <n v="876"/>
  </r>
  <r>
    <x v="4"/>
    <x v="0"/>
    <x v="0"/>
    <x v="0"/>
    <x v="0"/>
    <s v="1"/>
    <x v="0"/>
    <n v="890"/>
  </r>
  <r>
    <x v="24"/>
    <x v="0"/>
    <x v="1"/>
    <x v="1"/>
    <x v="0"/>
    <s v="1"/>
    <x v="1"/>
    <n v="920"/>
  </r>
  <r>
    <x v="17"/>
    <x v="0"/>
    <x v="0"/>
    <x v="0"/>
    <x v="0"/>
    <s v="1"/>
    <x v="0"/>
    <n v="932"/>
  </r>
  <r>
    <x v="15"/>
    <x v="0"/>
    <x v="1"/>
    <x v="1"/>
    <x v="0"/>
    <s v="1"/>
    <x v="2"/>
    <n v="984.9"/>
  </r>
  <r>
    <x v="15"/>
    <x v="0"/>
    <x v="0"/>
    <x v="0"/>
    <x v="0"/>
    <s v="1"/>
    <x v="0"/>
    <n v="988.8"/>
  </r>
  <r>
    <x v="7"/>
    <x v="0"/>
    <x v="0"/>
    <x v="0"/>
    <x v="0"/>
    <s v="1"/>
    <x v="1"/>
    <n v="1003"/>
  </r>
  <r>
    <x v="13"/>
    <x v="0"/>
    <x v="1"/>
    <x v="1"/>
    <x v="0"/>
    <s v="1"/>
    <x v="0"/>
    <n v="1012"/>
  </r>
  <r>
    <x v="18"/>
    <x v="0"/>
    <x v="0"/>
    <x v="0"/>
    <x v="0"/>
    <s v="1"/>
    <x v="1"/>
    <n v="1083"/>
  </r>
  <r>
    <x v="6"/>
    <x v="0"/>
    <x v="1"/>
    <x v="1"/>
    <x v="0"/>
    <s v="1"/>
    <x v="1"/>
    <n v="1166"/>
  </r>
  <r>
    <x v="22"/>
    <x v="0"/>
    <x v="1"/>
    <x v="1"/>
    <x v="0"/>
    <s v="1"/>
    <x v="0"/>
    <n v="1193"/>
  </r>
  <r>
    <x v="13"/>
    <x v="0"/>
    <x v="0"/>
    <x v="0"/>
    <x v="0"/>
    <s v="1"/>
    <x v="1"/>
    <n v="1200"/>
  </r>
  <r>
    <x v="25"/>
    <x v="0"/>
    <x v="1"/>
    <x v="1"/>
    <x v="0"/>
    <s v="1"/>
    <x v="2"/>
    <n v="1207"/>
  </r>
  <r>
    <x v="0"/>
    <x v="0"/>
    <x v="1"/>
    <x v="1"/>
    <x v="0"/>
    <s v="1"/>
    <x v="0"/>
    <n v="1264"/>
  </r>
  <r>
    <x v="5"/>
    <x v="0"/>
    <x v="0"/>
    <x v="0"/>
    <x v="0"/>
    <s v="1"/>
    <x v="2"/>
    <n v="1371.3"/>
  </r>
  <r>
    <x v="12"/>
    <x v="0"/>
    <x v="1"/>
    <x v="1"/>
    <x v="0"/>
    <s v="1"/>
    <x v="2"/>
    <n v="1389"/>
  </r>
  <r>
    <x v="26"/>
    <x v="0"/>
    <x v="0"/>
    <x v="0"/>
    <x v="0"/>
    <s v="1"/>
    <x v="2"/>
    <n v="1485"/>
  </r>
  <r>
    <x v="27"/>
    <x v="0"/>
    <x v="0"/>
    <x v="0"/>
    <x v="0"/>
    <s v="1"/>
    <x v="0"/>
    <n v="1585"/>
  </r>
  <r>
    <x v="21"/>
    <x v="0"/>
    <x v="1"/>
    <x v="1"/>
    <x v="0"/>
    <s v="1"/>
    <x v="1"/>
    <n v="1613"/>
  </r>
  <r>
    <x v="16"/>
    <x v="0"/>
    <x v="0"/>
    <x v="0"/>
    <x v="0"/>
    <s v="1"/>
    <x v="2"/>
    <n v="1708"/>
  </r>
  <r>
    <x v="8"/>
    <x v="0"/>
    <x v="0"/>
    <x v="0"/>
    <x v="0"/>
    <s v="1"/>
    <x v="1"/>
    <n v="1908"/>
  </r>
  <r>
    <x v="6"/>
    <x v="0"/>
    <x v="1"/>
    <x v="1"/>
    <x v="0"/>
    <s v="1"/>
    <x v="0"/>
    <n v="1932"/>
  </r>
  <r>
    <x v="11"/>
    <x v="0"/>
    <x v="1"/>
    <x v="1"/>
    <x v="0"/>
    <s v="1"/>
    <x v="1"/>
    <n v="1996"/>
  </r>
  <r>
    <x v="13"/>
    <x v="0"/>
    <x v="0"/>
    <x v="0"/>
    <x v="0"/>
    <s v="1"/>
    <x v="0"/>
    <n v="2006"/>
  </r>
  <r>
    <x v="23"/>
    <x v="0"/>
    <x v="1"/>
    <x v="1"/>
    <x v="0"/>
    <s v="1"/>
    <x v="0"/>
    <n v="2050"/>
  </r>
  <r>
    <x v="28"/>
    <x v="0"/>
    <x v="0"/>
    <x v="0"/>
    <x v="0"/>
    <s v="1"/>
    <x v="0"/>
    <n v="2160"/>
  </r>
  <r>
    <x v="21"/>
    <x v="0"/>
    <x v="1"/>
    <x v="1"/>
    <x v="0"/>
    <s v="1"/>
    <x v="0"/>
    <n v="2332"/>
  </r>
  <r>
    <x v="27"/>
    <x v="0"/>
    <x v="0"/>
    <x v="0"/>
    <x v="0"/>
    <s v="1"/>
    <x v="1"/>
    <n v="2337"/>
  </r>
  <r>
    <x v="11"/>
    <x v="0"/>
    <x v="1"/>
    <x v="1"/>
    <x v="0"/>
    <s v="1"/>
    <x v="2"/>
    <n v="2903.4"/>
  </r>
  <r>
    <x v="29"/>
    <x v="0"/>
    <x v="0"/>
    <x v="0"/>
    <x v="0"/>
    <s v="1"/>
    <x v="2"/>
    <n v="3033"/>
  </r>
  <r>
    <x v="3"/>
    <x v="0"/>
    <x v="1"/>
    <x v="1"/>
    <x v="0"/>
    <s v="1"/>
    <x v="0"/>
    <n v="3054"/>
  </r>
  <r>
    <x v="4"/>
    <x v="0"/>
    <x v="0"/>
    <x v="0"/>
    <x v="0"/>
    <s v="1"/>
    <x v="2"/>
    <n v="3488"/>
  </r>
  <r>
    <x v="22"/>
    <x v="0"/>
    <x v="1"/>
    <x v="1"/>
    <x v="0"/>
    <s v="1"/>
    <x v="2"/>
    <n v="3512"/>
  </r>
  <r>
    <x v="28"/>
    <x v="0"/>
    <x v="1"/>
    <x v="1"/>
    <x v="0"/>
    <s v="1"/>
    <x v="1"/>
    <n v="3635"/>
  </r>
  <r>
    <x v="30"/>
    <x v="0"/>
    <x v="0"/>
    <x v="0"/>
    <x v="0"/>
    <s v="1"/>
    <x v="0"/>
    <n v="4096"/>
  </r>
  <r>
    <x v="31"/>
    <x v="0"/>
    <x v="1"/>
    <x v="1"/>
    <x v="0"/>
    <s v="1"/>
    <x v="0"/>
    <n v="4311"/>
  </r>
  <r>
    <x v="16"/>
    <x v="0"/>
    <x v="1"/>
    <x v="1"/>
    <x v="0"/>
    <s v="1"/>
    <x v="2"/>
    <n v="4396"/>
  </r>
  <r>
    <x v="32"/>
    <x v="0"/>
    <x v="0"/>
    <x v="0"/>
    <x v="0"/>
    <s v="1"/>
    <x v="0"/>
    <n v="4595"/>
  </r>
  <r>
    <x v="33"/>
    <x v="0"/>
    <x v="1"/>
    <x v="1"/>
    <x v="0"/>
    <s v="1"/>
    <x v="0"/>
    <n v="4655"/>
  </r>
  <r>
    <x v="34"/>
    <x v="0"/>
    <x v="0"/>
    <x v="0"/>
    <x v="0"/>
    <s v="1"/>
    <x v="2"/>
    <n v="4710"/>
  </r>
  <r>
    <x v="27"/>
    <x v="0"/>
    <x v="1"/>
    <x v="1"/>
    <x v="0"/>
    <s v="1"/>
    <x v="2"/>
    <n v="4741"/>
  </r>
  <r>
    <x v="30"/>
    <x v="0"/>
    <x v="1"/>
    <x v="1"/>
    <x v="0"/>
    <s v="1"/>
    <x v="0"/>
    <n v="4828"/>
  </r>
  <r>
    <x v="10"/>
    <x v="0"/>
    <x v="0"/>
    <x v="0"/>
    <x v="0"/>
    <s v="1"/>
    <x v="2"/>
    <n v="4934"/>
  </r>
  <r>
    <x v="15"/>
    <x v="0"/>
    <x v="0"/>
    <x v="0"/>
    <x v="0"/>
    <s v="1"/>
    <x v="2"/>
    <n v="4979"/>
  </r>
  <r>
    <x v="35"/>
    <x v="0"/>
    <x v="0"/>
    <x v="0"/>
    <x v="0"/>
    <s v="1"/>
    <x v="2"/>
    <n v="5006"/>
  </r>
  <r>
    <x v="24"/>
    <x v="0"/>
    <x v="0"/>
    <x v="0"/>
    <x v="0"/>
    <s v="1"/>
    <x v="2"/>
    <n v="5060"/>
  </r>
  <r>
    <x v="11"/>
    <x v="0"/>
    <x v="0"/>
    <x v="0"/>
    <x v="0"/>
    <s v="1"/>
    <x v="2"/>
    <n v="5100"/>
  </r>
  <r>
    <x v="36"/>
    <x v="0"/>
    <x v="0"/>
    <x v="0"/>
    <x v="0"/>
    <s v="1"/>
    <x v="0"/>
    <n v="5128"/>
  </r>
  <r>
    <x v="31"/>
    <x v="0"/>
    <x v="0"/>
    <x v="0"/>
    <x v="0"/>
    <s v="1"/>
    <x v="0"/>
    <n v="5174"/>
  </r>
  <r>
    <x v="1"/>
    <x v="0"/>
    <x v="1"/>
    <x v="1"/>
    <x v="0"/>
    <s v="1"/>
    <x v="2"/>
    <n v="5272"/>
  </r>
  <r>
    <x v="37"/>
    <x v="0"/>
    <x v="1"/>
    <x v="1"/>
    <x v="0"/>
    <s v="1"/>
    <x v="0"/>
    <n v="5279"/>
  </r>
  <r>
    <x v="6"/>
    <x v="0"/>
    <x v="0"/>
    <x v="0"/>
    <x v="0"/>
    <s v="1"/>
    <x v="2"/>
    <n v="5307"/>
  </r>
  <r>
    <x v="26"/>
    <x v="0"/>
    <x v="1"/>
    <x v="1"/>
    <x v="0"/>
    <s v="1"/>
    <x v="2"/>
    <n v="5353"/>
  </r>
  <r>
    <x v="30"/>
    <x v="0"/>
    <x v="0"/>
    <x v="0"/>
    <x v="0"/>
    <s v="1"/>
    <x v="1"/>
    <n v="5400"/>
  </r>
  <r>
    <x v="33"/>
    <x v="0"/>
    <x v="0"/>
    <x v="0"/>
    <x v="0"/>
    <s v="1"/>
    <x v="0"/>
    <n v="5491"/>
  </r>
  <r>
    <x v="3"/>
    <x v="0"/>
    <x v="0"/>
    <x v="0"/>
    <x v="0"/>
    <s v="1"/>
    <x v="2"/>
    <n v="5612"/>
  </r>
  <r>
    <x v="28"/>
    <x v="0"/>
    <x v="1"/>
    <x v="1"/>
    <x v="0"/>
    <s v="1"/>
    <x v="0"/>
    <n v="5700"/>
  </r>
  <r>
    <x v="26"/>
    <x v="0"/>
    <x v="1"/>
    <x v="1"/>
    <x v="0"/>
    <s v="1"/>
    <x v="0"/>
    <n v="5828"/>
  </r>
  <r>
    <x v="5"/>
    <x v="0"/>
    <x v="1"/>
    <x v="1"/>
    <x v="0"/>
    <s v="1"/>
    <x v="2"/>
    <n v="5923"/>
  </r>
  <r>
    <x v="36"/>
    <x v="0"/>
    <x v="1"/>
    <x v="1"/>
    <x v="0"/>
    <s v="1"/>
    <x v="0"/>
    <n v="5931"/>
  </r>
  <r>
    <x v="38"/>
    <x v="0"/>
    <x v="0"/>
    <x v="0"/>
    <x v="0"/>
    <s v="1"/>
    <x v="0"/>
    <n v="5940"/>
  </r>
  <r>
    <x v="38"/>
    <x v="0"/>
    <x v="1"/>
    <x v="1"/>
    <x v="0"/>
    <s v="1"/>
    <x v="2"/>
    <n v="5955"/>
  </r>
  <r>
    <x v="4"/>
    <x v="0"/>
    <x v="1"/>
    <x v="1"/>
    <x v="0"/>
    <s v="1"/>
    <x v="2"/>
    <n v="5956"/>
  </r>
  <r>
    <x v="39"/>
    <x v="0"/>
    <x v="0"/>
    <x v="0"/>
    <x v="0"/>
    <s v="1"/>
    <x v="2"/>
    <n v="5959"/>
  </r>
  <r>
    <x v="40"/>
    <x v="0"/>
    <x v="0"/>
    <x v="0"/>
    <x v="0"/>
    <s v="1"/>
    <x v="2"/>
    <n v="5993"/>
  </r>
  <r>
    <x v="14"/>
    <x v="0"/>
    <x v="0"/>
    <x v="0"/>
    <x v="0"/>
    <s v="1"/>
    <x v="1"/>
    <n v="5995"/>
  </r>
  <r>
    <x v="27"/>
    <x v="0"/>
    <x v="1"/>
    <x v="1"/>
    <x v="0"/>
    <s v="1"/>
    <x v="0"/>
    <n v="6026"/>
  </r>
  <r>
    <x v="35"/>
    <x v="0"/>
    <x v="1"/>
    <x v="1"/>
    <x v="0"/>
    <s v="1"/>
    <x v="2"/>
    <n v="6153"/>
  </r>
  <r>
    <x v="34"/>
    <x v="0"/>
    <x v="0"/>
    <x v="0"/>
    <x v="0"/>
    <s v="1"/>
    <x v="0"/>
    <n v="6212"/>
  </r>
  <r>
    <x v="35"/>
    <x v="0"/>
    <x v="0"/>
    <x v="0"/>
    <x v="0"/>
    <s v="1"/>
    <x v="0"/>
    <n v="6251"/>
  </r>
  <r>
    <x v="33"/>
    <x v="0"/>
    <x v="1"/>
    <x v="1"/>
    <x v="0"/>
    <s v="1"/>
    <x v="1"/>
    <n v="6302"/>
  </r>
  <r>
    <x v="14"/>
    <x v="0"/>
    <x v="1"/>
    <x v="1"/>
    <x v="0"/>
    <s v="1"/>
    <x v="1"/>
    <n v="6353"/>
  </r>
  <r>
    <x v="8"/>
    <x v="0"/>
    <x v="1"/>
    <x v="1"/>
    <x v="0"/>
    <s v="1"/>
    <x v="2"/>
    <n v="6375"/>
  </r>
  <r>
    <x v="40"/>
    <x v="0"/>
    <x v="1"/>
    <x v="1"/>
    <x v="0"/>
    <s v="1"/>
    <x v="2"/>
    <n v="6405"/>
  </r>
  <r>
    <x v="24"/>
    <x v="0"/>
    <x v="1"/>
    <x v="1"/>
    <x v="0"/>
    <s v="1"/>
    <x v="0"/>
    <n v="6488"/>
  </r>
  <r>
    <x v="37"/>
    <x v="0"/>
    <x v="0"/>
    <x v="0"/>
    <x v="0"/>
    <s v="1"/>
    <x v="0"/>
    <n v="6622"/>
  </r>
  <r>
    <x v="17"/>
    <x v="0"/>
    <x v="1"/>
    <x v="1"/>
    <x v="0"/>
    <s v="1"/>
    <x v="2"/>
    <n v="6624"/>
  </r>
  <r>
    <x v="12"/>
    <x v="0"/>
    <x v="0"/>
    <x v="0"/>
    <x v="0"/>
    <s v="1"/>
    <x v="2"/>
    <n v="6713"/>
  </r>
  <r>
    <x v="17"/>
    <x v="0"/>
    <x v="0"/>
    <x v="0"/>
    <x v="0"/>
    <s v="1"/>
    <x v="2"/>
    <n v="6853"/>
  </r>
  <r>
    <x v="18"/>
    <x v="0"/>
    <x v="0"/>
    <x v="0"/>
    <x v="0"/>
    <s v="1"/>
    <x v="2"/>
    <n v="6945"/>
  </r>
  <r>
    <x v="0"/>
    <x v="0"/>
    <x v="1"/>
    <x v="1"/>
    <x v="0"/>
    <s v="1"/>
    <x v="2"/>
    <n v="7076"/>
  </r>
  <r>
    <x v="28"/>
    <x v="0"/>
    <x v="0"/>
    <x v="0"/>
    <x v="0"/>
    <s v="1"/>
    <x v="1"/>
    <n v="7119"/>
  </r>
  <r>
    <x v="39"/>
    <x v="0"/>
    <x v="1"/>
    <x v="1"/>
    <x v="0"/>
    <s v="1"/>
    <x v="0"/>
    <n v="7137"/>
  </r>
  <r>
    <x v="27"/>
    <x v="0"/>
    <x v="0"/>
    <x v="0"/>
    <x v="0"/>
    <s v="1"/>
    <x v="2"/>
    <n v="7167"/>
  </r>
  <r>
    <x v="24"/>
    <x v="0"/>
    <x v="1"/>
    <x v="1"/>
    <x v="0"/>
    <s v="1"/>
    <x v="2"/>
    <n v="7270"/>
  </r>
  <r>
    <x v="32"/>
    <x v="0"/>
    <x v="0"/>
    <x v="0"/>
    <x v="0"/>
    <s v="1"/>
    <x v="2"/>
    <n v="7282"/>
  </r>
  <r>
    <x v="28"/>
    <x v="0"/>
    <x v="1"/>
    <x v="1"/>
    <x v="0"/>
    <s v="1"/>
    <x v="2"/>
    <n v="7332"/>
  </r>
  <r>
    <x v="41"/>
    <x v="0"/>
    <x v="0"/>
    <x v="0"/>
    <x v="0"/>
    <s v="1"/>
    <x v="0"/>
    <n v="7423"/>
  </r>
  <r>
    <x v="20"/>
    <x v="0"/>
    <x v="1"/>
    <x v="1"/>
    <x v="0"/>
    <s v="1"/>
    <x v="2"/>
    <n v="7461"/>
  </r>
  <r>
    <x v="28"/>
    <x v="0"/>
    <x v="0"/>
    <x v="0"/>
    <x v="0"/>
    <s v="1"/>
    <x v="2"/>
    <n v="7469"/>
  </r>
  <r>
    <x v="10"/>
    <x v="0"/>
    <x v="1"/>
    <x v="1"/>
    <x v="0"/>
    <s v="1"/>
    <x v="2"/>
    <n v="7657"/>
  </r>
  <r>
    <x v="42"/>
    <x v="0"/>
    <x v="1"/>
    <x v="1"/>
    <x v="0"/>
    <s v="1"/>
    <x v="2"/>
    <n v="7666"/>
  </r>
  <r>
    <x v="31"/>
    <x v="0"/>
    <x v="1"/>
    <x v="1"/>
    <x v="0"/>
    <s v="1"/>
    <x v="2"/>
    <n v="7718"/>
  </r>
  <r>
    <x v="1"/>
    <x v="0"/>
    <x v="0"/>
    <x v="0"/>
    <x v="0"/>
    <s v="1"/>
    <x v="0"/>
    <n v="7865.9"/>
  </r>
  <r>
    <x v="35"/>
    <x v="0"/>
    <x v="1"/>
    <x v="1"/>
    <x v="0"/>
    <s v="1"/>
    <x v="0"/>
    <n v="8008"/>
  </r>
  <r>
    <x v="18"/>
    <x v="0"/>
    <x v="1"/>
    <x v="1"/>
    <x v="0"/>
    <s v="1"/>
    <x v="2"/>
    <n v="8126"/>
  </r>
  <r>
    <x v="9"/>
    <x v="0"/>
    <x v="1"/>
    <x v="1"/>
    <x v="0"/>
    <s v="1"/>
    <x v="1"/>
    <n v="8152"/>
  </r>
  <r>
    <x v="40"/>
    <x v="0"/>
    <x v="0"/>
    <x v="0"/>
    <x v="0"/>
    <s v="1"/>
    <x v="0"/>
    <n v="8179"/>
  </r>
  <r>
    <x v="40"/>
    <x v="0"/>
    <x v="1"/>
    <x v="1"/>
    <x v="0"/>
    <s v="1"/>
    <x v="0"/>
    <n v="8207.1"/>
  </r>
  <r>
    <x v="32"/>
    <x v="0"/>
    <x v="1"/>
    <x v="1"/>
    <x v="0"/>
    <s v="1"/>
    <x v="0"/>
    <n v="8210"/>
  </r>
  <r>
    <x v="23"/>
    <x v="0"/>
    <x v="0"/>
    <x v="0"/>
    <x v="0"/>
    <s v="1"/>
    <x v="2"/>
    <n v="8242"/>
  </r>
  <r>
    <x v="36"/>
    <x v="0"/>
    <x v="1"/>
    <x v="1"/>
    <x v="0"/>
    <s v="1"/>
    <x v="1"/>
    <n v="8250"/>
  </r>
  <r>
    <x v="19"/>
    <x v="0"/>
    <x v="1"/>
    <x v="1"/>
    <x v="0"/>
    <s v="1"/>
    <x v="2"/>
    <n v="8432"/>
  </r>
  <r>
    <x v="37"/>
    <x v="0"/>
    <x v="0"/>
    <x v="0"/>
    <x v="0"/>
    <s v="1"/>
    <x v="1"/>
    <n v="8507"/>
  </r>
  <r>
    <x v="9"/>
    <x v="0"/>
    <x v="0"/>
    <x v="0"/>
    <x v="0"/>
    <s v="1"/>
    <x v="0"/>
    <n v="8520"/>
  </r>
  <r>
    <x v="19"/>
    <x v="0"/>
    <x v="0"/>
    <x v="0"/>
    <x v="0"/>
    <s v="1"/>
    <x v="2"/>
    <n v="8589"/>
  </r>
  <r>
    <x v="26"/>
    <x v="0"/>
    <x v="0"/>
    <x v="0"/>
    <x v="0"/>
    <s v="1"/>
    <x v="0"/>
    <n v="8670"/>
  </r>
  <r>
    <x v="35"/>
    <x v="0"/>
    <x v="0"/>
    <x v="0"/>
    <x v="0"/>
    <s v="1"/>
    <x v="1"/>
    <n v="8796"/>
  </r>
  <r>
    <x v="2"/>
    <x v="0"/>
    <x v="1"/>
    <x v="1"/>
    <x v="0"/>
    <s v="1"/>
    <x v="0"/>
    <n v="8869.2000000000007"/>
  </r>
  <r>
    <x v="27"/>
    <x v="0"/>
    <x v="1"/>
    <x v="1"/>
    <x v="0"/>
    <s v="1"/>
    <x v="1"/>
    <n v="8905"/>
  </r>
  <r>
    <x v="9"/>
    <x v="0"/>
    <x v="1"/>
    <x v="1"/>
    <x v="0"/>
    <s v="1"/>
    <x v="0"/>
    <n v="8948"/>
  </r>
  <r>
    <x v="39"/>
    <x v="0"/>
    <x v="0"/>
    <x v="0"/>
    <x v="0"/>
    <s v="1"/>
    <x v="0"/>
    <n v="8953"/>
  </r>
  <r>
    <x v="25"/>
    <x v="0"/>
    <x v="1"/>
    <x v="1"/>
    <x v="0"/>
    <s v="1"/>
    <x v="0"/>
    <n v="9000"/>
  </r>
  <r>
    <x v="21"/>
    <x v="0"/>
    <x v="0"/>
    <x v="0"/>
    <x v="0"/>
    <s v="1"/>
    <x v="2"/>
    <n v="9111"/>
  </r>
  <r>
    <x v="36"/>
    <x v="0"/>
    <x v="0"/>
    <x v="0"/>
    <x v="0"/>
    <s v="1"/>
    <x v="1"/>
    <n v="9241"/>
  </r>
  <r>
    <x v="7"/>
    <x v="0"/>
    <x v="1"/>
    <x v="1"/>
    <x v="0"/>
    <s v="1"/>
    <x v="1"/>
    <n v="9359"/>
  </r>
  <r>
    <x v="7"/>
    <x v="0"/>
    <x v="1"/>
    <x v="1"/>
    <x v="0"/>
    <s v="1"/>
    <x v="0"/>
    <n v="9397"/>
  </r>
  <r>
    <x v="42"/>
    <x v="0"/>
    <x v="0"/>
    <x v="0"/>
    <x v="0"/>
    <s v="1"/>
    <x v="0"/>
    <n v="9447.9"/>
  </r>
  <r>
    <x v="12"/>
    <x v="0"/>
    <x v="0"/>
    <x v="0"/>
    <x v="0"/>
    <s v="1"/>
    <x v="0"/>
    <n v="9702"/>
  </r>
  <r>
    <x v="0"/>
    <x v="0"/>
    <x v="0"/>
    <x v="0"/>
    <x v="0"/>
    <s v="1"/>
    <x v="1"/>
    <n v="9835.9"/>
  </r>
  <r>
    <x v="41"/>
    <x v="0"/>
    <x v="1"/>
    <x v="1"/>
    <x v="0"/>
    <s v="1"/>
    <x v="1"/>
    <n v="9873"/>
  </r>
  <r>
    <x v="40"/>
    <x v="0"/>
    <x v="0"/>
    <x v="0"/>
    <x v="0"/>
    <s v="1"/>
    <x v="1"/>
    <n v="10133"/>
  </r>
  <r>
    <x v="29"/>
    <x v="0"/>
    <x v="1"/>
    <x v="1"/>
    <x v="0"/>
    <s v="1"/>
    <x v="0"/>
    <n v="10149"/>
  </r>
  <r>
    <x v="33"/>
    <x v="0"/>
    <x v="0"/>
    <x v="0"/>
    <x v="0"/>
    <s v="1"/>
    <x v="2"/>
    <n v="10414"/>
  </r>
  <r>
    <x v="32"/>
    <x v="0"/>
    <x v="0"/>
    <x v="0"/>
    <x v="0"/>
    <s v="1"/>
    <x v="1"/>
    <n v="10457"/>
  </r>
  <r>
    <x v="14"/>
    <x v="0"/>
    <x v="1"/>
    <x v="1"/>
    <x v="0"/>
    <s v="1"/>
    <x v="2"/>
    <n v="10490.4"/>
  </r>
  <r>
    <x v="25"/>
    <x v="0"/>
    <x v="0"/>
    <x v="0"/>
    <x v="0"/>
    <s v="1"/>
    <x v="0"/>
    <n v="10507"/>
  </r>
  <r>
    <x v="38"/>
    <x v="0"/>
    <x v="0"/>
    <x v="0"/>
    <x v="0"/>
    <s v="1"/>
    <x v="2"/>
    <n v="10547"/>
  </r>
  <r>
    <x v="32"/>
    <x v="0"/>
    <x v="1"/>
    <x v="1"/>
    <x v="0"/>
    <s v="1"/>
    <x v="1"/>
    <n v="10675"/>
  </r>
  <r>
    <x v="31"/>
    <x v="0"/>
    <x v="0"/>
    <x v="0"/>
    <x v="0"/>
    <s v="1"/>
    <x v="1"/>
    <n v="10832"/>
  </r>
  <r>
    <x v="30"/>
    <x v="0"/>
    <x v="1"/>
    <x v="1"/>
    <x v="0"/>
    <s v="1"/>
    <x v="2"/>
    <n v="10857"/>
  </r>
  <r>
    <x v="25"/>
    <x v="0"/>
    <x v="1"/>
    <x v="1"/>
    <x v="0"/>
    <s v="1"/>
    <x v="1"/>
    <n v="11022"/>
  </r>
  <r>
    <x v="42"/>
    <x v="0"/>
    <x v="0"/>
    <x v="0"/>
    <x v="0"/>
    <s v="1"/>
    <x v="2"/>
    <n v="11069"/>
  </r>
  <r>
    <x v="34"/>
    <x v="0"/>
    <x v="1"/>
    <x v="1"/>
    <x v="0"/>
    <s v="1"/>
    <x v="0"/>
    <n v="11099"/>
  </r>
  <r>
    <x v="35"/>
    <x v="0"/>
    <x v="1"/>
    <x v="1"/>
    <x v="0"/>
    <s v="1"/>
    <x v="1"/>
    <n v="11154"/>
  </r>
  <r>
    <x v="22"/>
    <x v="0"/>
    <x v="0"/>
    <x v="0"/>
    <x v="0"/>
    <s v="1"/>
    <x v="2"/>
    <n v="11181.6"/>
  </r>
  <r>
    <x v="31"/>
    <x v="0"/>
    <x v="1"/>
    <x v="1"/>
    <x v="0"/>
    <s v="1"/>
    <x v="1"/>
    <n v="11182"/>
  </r>
  <r>
    <x v="39"/>
    <x v="0"/>
    <x v="0"/>
    <x v="0"/>
    <x v="0"/>
    <s v="1"/>
    <x v="1"/>
    <n v="11502"/>
  </r>
  <r>
    <x v="37"/>
    <x v="0"/>
    <x v="1"/>
    <x v="1"/>
    <x v="0"/>
    <s v="1"/>
    <x v="2"/>
    <n v="11649"/>
  </r>
  <r>
    <x v="14"/>
    <x v="0"/>
    <x v="0"/>
    <x v="0"/>
    <x v="0"/>
    <s v="1"/>
    <x v="0"/>
    <n v="12058"/>
  </r>
  <r>
    <x v="33"/>
    <x v="0"/>
    <x v="0"/>
    <x v="0"/>
    <x v="0"/>
    <s v="1"/>
    <x v="1"/>
    <n v="12127"/>
  </r>
  <r>
    <x v="38"/>
    <x v="0"/>
    <x v="1"/>
    <x v="1"/>
    <x v="0"/>
    <s v="1"/>
    <x v="0"/>
    <n v="12308.8"/>
  </r>
  <r>
    <x v="23"/>
    <x v="0"/>
    <x v="1"/>
    <x v="1"/>
    <x v="0"/>
    <s v="1"/>
    <x v="1"/>
    <n v="12324.3"/>
  </r>
  <r>
    <x v="20"/>
    <x v="0"/>
    <x v="1"/>
    <x v="1"/>
    <x v="0"/>
    <s v="1"/>
    <x v="1"/>
    <n v="12373"/>
  </r>
  <r>
    <x v="20"/>
    <x v="0"/>
    <x v="0"/>
    <x v="0"/>
    <x v="0"/>
    <s v="1"/>
    <x v="1"/>
    <n v="12398"/>
  </r>
  <r>
    <x v="41"/>
    <x v="0"/>
    <x v="1"/>
    <x v="1"/>
    <x v="0"/>
    <s v="1"/>
    <x v="2"/>
    <n v="12654.6"/>
  </r>
  <r>
    <x v="20"/>
    <x v="0"/>
    <x v="0"/>
    <x v="0"/>
    <x v="0"/>
    <s v="1"/>
    <x v="2"/>
    <n v="13127.1"/>
  </r>
  <r>
    <x v="37"/>
    <x v="0"/>
    <x v="1"/>
    <x v="1"/>
    <x v="0"/>
    <s v="1"/>
    <x v="1"/>
    <n v="13307"/>
  </r>
  <r>
    <x v="29"/>
    <x v="0"/>
    <x v="0"/>
    <x v="0"/>
    <x v="0"/>
    <s v="1"/>
    <x v="0"/>
    <n v="13699"/>
  </r>
  <r>
    <x v="3"/>
    <x v="0"/>
    <x v="0"/>
    <x v="0"/>
    <x v="0"/>
    <s v="1"/>
    <x v="0"/>
    <n v="13941.2"/>
  </r>
  <r>
    <x v="34"/>
    <x v="0"/>
    <x v="0"/>
    <x v="0"/>
    <x v="0"/>
    <s v="1"/>
    <x v="1"/>
    <n v="14138"/>
  </r>
  <r>
    <x v="39"/>
    <x v="0"/>
    <x v="1"/>
    <x v="1"/>
    <x v="0"/>
    <s v="1"/>
    <x v="2"/>
    <n v="14274"/>
  </r>
  <r>
    <x v="34"/>
    <x v="0"/>
    <x v="1"/>
    <x v="1"/>
    <x v="0"/>
    <s v="1"/>
    <x v="1"/>
    <n v="14432"/>
  </r>
  <r>
    <x v="26"/>
    <x v="0"/>
    <x v="0"/>
    <x v="0"/>
    <x v="0"/>
    <s v="1"/>
    <x v="1"/>
    <n v="14644"/>
  </r>
  <r>
    <x v="41"/>
    <x v="0"/>
    <x v="0"/>
    <x v="0"/>
    <x v="0"/>
    <s v="1"/>
    <x v="2"/>
    <n v="14846"/>
  </r>
  <r>
    <x v="36"/>
    <x v="0"/>
    <x v="1"/>
    <x v="1"/>
    <x v="0"/>
    <s v="1"/>
    <x v="2"/>
    <n v="15033"/>
  </r>
  <r>
    <x v="37"/>
    <x v="0"/>
    <x v="0"/>
    <x v="0"/>
    <x v="0"/>
    <s v="1"/>
    <x v="2"/>
    <n v="15064"/>
  </r>
  <r>
    <x v="26"/>
    <x v="0"/>
    <x v="1"/>
    <x v="1"/>
    <x v="0"/>
    <s v="1"/>
    <x v="1"/>
    <n v="15117"/>
  </r>
  <r>
    <x v="42"/>
    <x v="0"/>
    <x v="1"/>
    <x v="1"/>
    <x v="0"/>
    <s v="1"/>
    <x v="0"/>
    <n v="15171.2"/>
  </r>
  <r>
    <x v="29"/>
    <x v="0"/>
    <x v="0"/>
    <x v="0"/>
    <x v="0"/>
    <s v="1"/>
    <x v="1"/>
    <n v="15357"/>
  </r>
  <r>
    <x v="3"/>
    <x v="0"/>
    <x v="1"/>
    <x v="1"/>
    <x v="0"/>
    <s v="1"/>
    <x v="2"/>
    <n v="15627"/>
  </r>
  <r>
    <x v="34"/>
    <x v="0"/>
    <x v="1"/>
    <x v="1"/>
    <x v="0"/>
    <s v="1"/>
    <x v="2"/>
    <n v="15668.1"/>
  </r>
  <r>
    <x v="24"/>
    <x v="0"/>
    <x v="0"/>
    <x v="0"/>
    <x v="0"/>
    <s v="1"/>
    <x v="0"/>
    <n v="16019.2"/>
  </r>
  <r>
    <x v="41"/>
    <x v="0"/>
    <x v="0"/>
    <x v="0"/>
    <x v="0"/>
    <s v="1"/>
    <x v="1"/>
    <n v="16395"/>
  </r>
  <r>
    <x v="29"/>
    <x v="0"/>
    <x v="1"/>
    <x v="1"/>
    <x v="0"/>
    <s v="1"/>
    <x v="1"/>
    <n v="16735"/>
  </r>
  <r>
    <x v="22"/>
    <x v="0"/>
    <x v="0"/>
    <x v="0"/>
    <x v="0"/>
    <s v="1"/>
    <x v="1"/>
    <n v="17025"/>
  </r>
  <r>
    <x v="25"/>
    <x v="0"/>
    <x v="0"/>
    <x v="0"/>
    <x v="0"/>
    <s v="1"/>
    <x v="1"/>
    <n v="17503"/>
  </r>
  <r>
    <x v="22"/>
    <x v="0"/>
    <x v="1"/>
    <x v="1"/>
    <x v="0"/>
    <s v="1"/>
    <x v="1"/>
    <n v="17760"/>
  </r>
  <r>
    <x v="39"/>
    <x v="0"/>
    <x v="1"/>
    <x v="1"/>
    <x v="0"/>
    <s v="1"/>
    <x v="1"/>
    <n v="17990"/>
  </r>
  <r>
    <x v="14"/>
    <x v="0"/>
    <x v="0"/>
    <x v="0"/>
    <x v="0"/>
    <s v="1"/>
    <x v="2"/>
    <n v="18036.900000000001"/>
  </r>
  <r>
    <x v="9"/>
    <x v="0"/>
    <x v="0"/>
    <x v="0"/>
    <x v="0"/>
    <s v="1"/>
    <x v="2"/>
    <n v="18471.599999999999"/>
  </r>
  <r>
    <x v="13"/>
    <x v="0"/>
    <x v="1"/>
    <x v="1"/>
    <x v="0"/>
    <s v="1"/>
    <x v="2"/>
    <n v="18700.5"/>
  </r>
  <r>
    <x v="38"/>
    <x v="0"/>
    <x v="0"/>
    <x v="0"/>
    <x v="0"/>
    <s v="1"/>
    <x v="1"/>
    <n v="19736"/>
  </r>
  <r>
    <x v="42"/>
    <x v="0"/>
    <x v="1"/>
    <x v="1"/>
    <x v="0"/>
    <s v="1"/>
    <x v="1"/>
    <n v="20400"/>
  </r>
  <r>
    <x v="31"/>
    <x v="0"/>
    <x v="0"/>
    <x v="0"/>
    <x v="0"/>
    <s v="1"/>
    <x v="2"/>
    <n v="20686"/>
  </r>
  <r>
    <x v="30"/>
    <x v="0"/>
    <x v="1"/>
    <x v="1"/>
    <x v="0"/>
    <s v="1"/>
    <x v="1"/>
    <n v="21088"/>
  </r>
  <r>
    <x v="9"/>
    <x v="0"/>
    <x v="1"/>
    <x v="1"/>
    <x v="0"/>
    <s v="1"/>
    <x v="2"/>
    <n v="21579"/>
  </r>
  <r>
    <x v="24"/>
    <x v="0"/>
    <x v="0"/>
    <x v="0"/>
    <x v="0"/>
    <s v="1"/>
    <x v="1"/>
    <n v="22224"/>
  </r>
  <r>
    <x v="42"/>
    <x v="0"/>
    <x v="0"/>
    <x v="0"/>
    <x v="0"/>
    <s v="1"/>
    <x v="1"/>
    <n v="22754.6"/>
  </r>
  <r>
    <x v="40"/>
    <x v="0"/>
    <x v="1"/>
    <x v="1"/>
    <x v="0"/>
    <s v="1"/>
    <x v="1"/>
    <n v="23736.9"/>
  </r>
  <r>
    <x v="36"/>
    <x v="0"/>
    <x v="0"/>
    <x v="0"/>
    <x v="0"/>
    <s v="1"/>
    <x v="2"/>
    <n v="25448.400000000001"/>
  </r>
  <r>
    <x v="7"/>
    <x v="0"/>
    <x v="1"/>
    <x v="1"/>
    <x v="0"/>
    <s v="1"/>
    <x v="2"/>
    <n v="27210.6"/>
  </r>
  <r>
    <x v="19"/>
    <x v="0"/>
    <x v="0"/>
    <x v="0"/>
    <x v="0"/>
    <s v="1"/>
    <x v="1"/>
    <n v="29531.599999999999"/>
  </r>
  <r>
    <x v="38"/>
    <x v="0"/>
    <x v="1"/>
    <x v="1"/>
    <x v="0"/>
    <s v="1"/>
    <x v="1"/>
    <n v="30399.599999999999"/>
  </r>
  <r>
    <x v="13"/>
    <x v="0"/>
    <x v="0"/>
    <x v="0"/>
    <x v="0"/>
    <s v="1"/>
    <x v="2"/>
    <n v="32790"/>
  </r>
  <r>
    <x v="21"/>
    <x v="0"/>
    <x v="1"/>
    <x v="1"/>
    <x v="0"/>
    <s v="1"/>
    <x v="2"/>
    <n v="35980"/>
  </r>
  <r>
    <x v="7"/>
    <x v="0"/>
    <x v="0"/>
    <x v="0"/>
    <x v="0"/>
    <s v="1"/>
    <x v="2"/>
    <n v="43440.6"/>
  </r>
  <r>
    <x v="6"/>
    <x v="0"/>
    <x v="1"/>
    <x v="1"/>
    <x v="0"/>
    <s v="1"/>
    <x v="2"/>
    <n v="45315.9"/>
  </r>
  <r>
    <x v="29"/>
    <x v="0"/>
    <x v="1"/>
    <x v="1"/>
    <x v="0"/>
    <s v="1"/>
    <x v="2"/>
    <n v="91467.1"/>
  </r>
  <r>
    <x v="23"/>
    <x v="0"/>
    <x v="1"/>
    <x v="1"/>
    <x v="0"/>
    <s v="1"/>
    <x v="2"/>
    <n v="95902.1"/>
  </r>
  <r>
    <x v="25"/>
    <x v="0"/>
    <x v="0"/>
    <x v="0"/>
    <x v="0"/>
    <s v="1"/>
    <x v="2"/>
    <n v="97100.3"/>
  </r>
  <r>
    <x v="0"/>
    <x v="0"/>
    <x v="0"/>
    <x v="0"/>
    <x v="0"/>
    <s v="1"/>
    <x v="2"/>
    <n v="101383.6"/>
  </r>
  <r>
    <x v="41"/>
    <x v="0"/>
    <x v="1"/>
    <x v="1"/>
    <x v="0"/>
    <s v="1"/>
    <x v="0"/>
    <n v="103058"/>
  </r>
  <r>
    <x v="20"/>
    <x v="0"/>
    <x v="0"/>
    <x v="0"/>
    <x v="0"/>
    <s v="1"/>
    <x v="0"/>
    <n v="103723"/>
  </r>
  <r>
    <x v="43"/>
    <x v="0"/>
    <x v="1"/>
    <x v="1"/>
    <x v="0"/>
    <s v="1"/>
    <x v="0"/>
    <n v="159773"/>
  </r>
  <r>
    <x v="1"/>
    <x v="0"/>
    <x v="0"/>
    <x v="0"/>
    <x v="0"/>
    <s v="1"/>
    <x v="2"/>
    <n v="187118.2"/>
  </r>
  <r>
    <x v="33"/>
    <x v="0"/>
    <x v="1"/>
    <x v="1"/>
    <x v="0"/>
    <s v="1"/>
    <x v="2"/>
    <n v="189978.5"/>
  </r>
  <r>
    <x v="30"/>
    <x v="0"/>
    <x v="0"/>
    <x v="0"/>
    <x v="0"/>
    <s v="1"/>
    <x v="2"/>
    <n v="199893.6"/>
  </r>
  <r>
    <x v="32"/>
    <x v="0"/>
    <x v="1"/>
    <x v="1"/>
    <x v="0"/>
    <s v="1"/>
    <x v="2"/>
    <n v="2106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13560E-3E28-43AB-A048-05CED97EA45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49" firstHeaderRow="1" firstDataRow="2" firstDataCol="1"/>
  <pivotFields count="11">
    <pivotField axis="axisRow" showAll="0">
      <items count="45">
        <item x="20"/>
        <item x="29"/>
        <item x="23"/>
        <item x="35"/>
        <item x="0"/>
        <item x="17"/>
        <item x="38"/>
        <item x="19"/>
        <item x="13"/>
        <item x="12"/>
        <item x="21"/>
        <item x="18"/>
        <item x="2"/>
        <item x="9"/>
        <item x="10"/>
        <item x="5"/>
        <item x="36"/>
        <item x="22"/>
        <item x="30"/>
        <item x="16"/>
        <item x="33"/>
        <item x="1"/>
        <item x="39"/>
        <item x="31"/>
        <item x="14"/>
        <item x="26"/>
        <item x="27"/>
        <item x="43"/>
        <item x="8"/>
        <item x="15"/>
        <item x="32"/>
        <item x="3"/>
        <item x="6"/>
        <item x="37"/>
        <item x="25"/>
        <item x="7"/>
        <item x="40"/>
        <item x="28"/>
        <item x="34"/>
        <item x="41"/>
        <item x="11"/>
        <item x="4"/>
        <item x="42"/>
        <item x="24"/>
        <item t="default"/>
      </items>
    </pivotField>
    <pivotField showAll="0"/>
    <pivotField numFmtId="14" showAll="0">
      <items count="3">
        <item x="1"/>
        <item x="0"/>
        <item t="default"/>
      </items>
    </pivotField>
    <pivotField axis="axisCol" showAll="0">
      <items count="3">
        <item x="1"/>
        <item x="0"/>
        <item t="default"/>
      </items>
    </pivotField>
    <pivotField showAll="0"/>
    <pivotField showAll="0"/>
    <pivotField showAll="0">
      <items count="4">
        <item x="0"/>
        <item x="2"/>
        <item x="1"/>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Fields count="1">
    <field x="3"/>
  </colFields>
  <colItems count="3">
    <i>
      <x/>
    </i>
    <i>
      <x v="1"/>
    </i>
    <i t="grand">
      <x/>
    </i>
  </colItems>
  <dataFields count="1">
    <dataField name="Sum of Value" fld="7" baseField="0"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73F68E-9DB3-4441-9E7C-1BD8312F5DED}"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E49" firstHeaderRow="1" firstDataRow="2" firstDataCol="1"/>
  <pivotFields count="11">
    <pivotField axis="axisRow" showAll="0">
      <items count="45">
        <item x="20"/>
        <item x="29"/>
        <item x="23"/>
        <item x="35"/>
        <item x="0"/>
        <item x="17"/>
        <item x="38"/>
        <item x="19"/>
        <item x="13"/>
        <item x="12"/>
        <item x="21"/>
        <item x="18"/>
        <item x="2"/>
        <item x="9"/>
        <item x="10"/>
        <item x="5"/>
        <item x="36"/>
        <item x="22"/>
        <item x="30"/>
        <item x="16"/>
        <item x="33"/>
        <item x="1"/>
        <item x="39"/>
        <item x="31"/>
        <item x="14"/>
        <item x="26"/>
        <item x="27"/>
        <item x="43"/>
        <item x="8"/>
        <item x="15"/>
        <item x="32"/>
        <item x="3"/>
        <item x="6"/>
        <item x="37"/>
        <item x="25"/>
        <item x="7"/>
        <item x="40"/>
        <item x="28"/>
        <item x="34"/>
        <item x="41"/>
        <item x="11"/>
        <item x="4"/>
        <item x="42"/>
        <item x="24"/>
        <item t="default"/>
      </items>
    </pivotField>
    <pivotField showAll="0"/>
    <pivotField numFmtId="14" showAll="0">
      <items count="3">
        <item x="1"/>
        <item x="0"/>
        <item t="default"/>
      </items>
    </pivotField>
    <pivotField showAll="0"/>
    <pivotField showAll="0"/>
    <pivotField showAll="0"/>
    <pivotField axis="axisCol" showAll="0">
      <items count="4">
        <item x="0"/>
        <item x="2"/>
        <item x="1"/>
        <item t="default"/>
      </items>
    </pivotField>
    <pivotField dataField="1" showAll="0"/>
    <pivotField showAll="0" defaultSubtotal="0"/>
    <pivotField showAll="0" defaultSubtotal="0"/>
    <pivotField showAll="0" defaultSubtotal="0">
      <items count="4">
        <item x="0"/>
        <item x="1"/>
        <item x="2"/>
        <item x="3"/>
      </items>
    </pivotField>
  </pivotFields>
  <rowFields count="1">
    <field x="0"/>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Fields count="1">
    <field x="6"/>
  </colFields>
  <colItems count="4">
    <i>
      <x/>
    </i>
    <i>
      <x v="1"/>
    </i>
    <i>
      <x v="2"/>
    </i>
    <i t="grand">
      <x/>
    </i>
  </colItems>
  <dataFields count="1">
    <dataField name="Sum of Value" fld="7" baseField="0" baseItem="0"/>
  </dataFields>
  <chartFormats count="6">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6" format="6" series="1">
      <pivotArea type="data" outline="0" fieldPosition="0">
        <references count="2">
          <reference field="4294967294" count="1" selected="0">
            <x v="0"/>
          </reference>
          <reference field="6" count="1" selected="0">
            <x v="0"/>
          </reference>
        </references>
      </pivotArea>
    </chartFormat>
    <chartFormat chart="6" format="7" series="1">
      <pivotArea type="data" outline="0" fieldPosition="0">
        <references count="2">
          <reference field="4294967294" count="1" selected="0">
            <x v="0"/>
          </reference>
          <reference field="6" count="1" selected="0">
            <x v="1"/>
          </reference>
        </references>
      </pivotArea>
    </chartFormat>
    <chartFormat chart="6" format="8"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72126C-7E10-400E-880C-DF0B83645363}"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C7" firstHeaderRow="0" firstDataRow="1" firstDataCol="1"/>
  <pivotFields count="11">
    <pivotField showAll="0">
      <items count="45">
        <item x="20"/>
        <item x="29"/>
        <item x="23"/>
        <item x="35"/>
        <item x="0"/>
        <item x="17"/>
        <item x="38"/>
        <item x="19"/>
        <item x="13"/>
        <item x="12"/>
        <item x="21"/>
        <item x="18"/>
        <item x="2"/>
        <item x="9"/>
        <item x="10"/>
        <item x="5"/>
        <item x="36"/>
        <item x="22"/>
        <item x="30"/>
        <item x="16"/>
        <item x="33"/>
        <item x="1"/>
        <item x="39"/>
        <item x="31"/>
        <item x="14"/>
        <item x="26"/>
        <item x="27"/>
        <item x="43"/>
        <item x="8"/>
        <item x="15"/>
        <item x="32"/>
        <item x="3"/>
        <item x="6"/>
        <item x="37"/>
        <item x="25"/>
        <item x="7"/>
        <item x="40"/>
        <item x="28"/>
        <item x="34"/>
        <item x="41"/>
        <item x="11"/>
        <item x="4"/>
        <item x="42"/>
        <item x="24"/>
        <item t="default"/>
      </items>
    </pivotField>
    <pivotField dataField="1" showAll="0">
      <items count="2">
        <item x="0"/>
        <item t="default"/>
      </items>
    </pivotField>
    <pivotField numFmtId="14" showAll="0">
      <items count="3">
        <item x="1"/>
        <item x="0"/>
        <item t="default"/>
      </items>
    </pivotField>
    <pivotField dataField="1" showAll="0">
      <items count="3">
        <item x="1"/>
        <item x="0"/>
        <item t="default"/>
      </items>
    </pivotField>
    <pivotField showAll="0"/>
    <pivotField showAll="0"/>
    <pivotField axis="axisRow" showAll="0">
      <items count="4">
        <item x="0"/>
        <item x="2"/>
        <item x="1"/>
        <item t="default"/>
      </items>
    </pivotField>
    <pivotField showAll="0"/>
    <pivotField showAll="0" defaultSubtotal="0"/>
    <pivotField showAll="0" defaultSubtotal="0"/>
    <pivotField showAll="0" defaultSubtotal="0">
      <items count="4">
        <item x="0"/>
        <item x="1"/>
        <item x="2"/>
        <item x="3"/>
      </items>
    </pivotField>
  </pivotFields>
  <rowFields count="1">
    <field x="6"/>
  </rowFields>
  <rowItems count="4">
    <i>
      <x/>
    </i>
    <i>
      <x v="1"/>
    </i>
    <i>
      <x v="2"/>
    </i>
    <i t="grand">
      <x/>
    </i>
  </rowItems>
  <colFields count="1">
    <field x="-2"/>
  </colFields>
  <colItems count="2">
    <i>
      <x/>
    </i>
    <i i="1">
      <x v="1"/>
    </i>
  </colItems>
  <dataFields count="2">
    <dataField name="Count of Year" fld="3" subtotal="count" baseField="0" baseItem="0"/>
    <dataField name="Count of Scenario" fld="1" subtotal="count" baseField="0" baseItem="0"/>
  </dataFields>
  <chartFormats count="4">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D38063-5F82-481C-8561-EDED7A5CD1E0}"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C49" firstHeaderRow="1" firstDataRow="2" firstDataCol="1"/>
  <pivotFields count="11">
    <pivotField axis="axisRow" showAll="0">
      <items count="45">
        <item x="20"/>
        <item x="29"/>
        <item x="23"/>
        <item x="35"/>
        <item x="0"/>
        <item x="17"/>
        <item x="38"/>
        <item x="19"/>
        <item x="13"/>
        <item x="12"/>
        <item x="21"/>
        <item x="18"/>
        <item x="2"/>
        <item x="9"/>
        <item x="10"/>
        <item x="5"/>
        <item x="36"/>
        <item x="22"/>
        <item x="30"/>
        <item x="16"/>
        <item x="33"/>
        <item x="1"/>
        <item x="39"/>
        <item x="31"/>
        <item x="14"/>
        <item x="26"/>
        <item x="27"/>
        <item x="43"/>
        <item x="8"/>
        <item x="15"/>
        <item x="32"/>
        <item x="3"/>
        <item x="6"/>
        <item x="37"/>
        <item x="25"/>
        <item x="7"/>
        <item x="40"/>
        <item x="28"/>
        <item x="34"/>
        <item x="41"/>
        <item x="11"/>
        <item x="4"/>
        <item x="42"/>
        <item x="24"/>
        <item t="default"/>
      </items>
    </pivotField>
    <pivotField showAll="0">
      <items count="2">
        <item x="0"/>
        <item t="default"/>
      </items>
    </pivotField>
    <pivotField numFmtId="14" showAll="0">
      <items count="3">
        <item x="1"/>
        <item x="0"/>
        <item t="default"/>
      </items>
    </pivotField>
    <pivotField showAll="0">
      <items count="3">
        <item x="1"/>
        <item x="0"/>
        <item t="default"/>
      </items>
    </pivotField>
    <pivotField axis="axisCol" showAll="0">
      <items count="2">
        <item x="0"/>
        <item t="default"/>
      </items>
    </pivotField>
    <pivotField showAll="0"/>
    <pivotField showAll="0">
      <items count="4">
        <item x="0"/>
        <item x="2"/>
        <item x="1"/>
        <item t="default"/>
      </items>
    </pivotField>
    <pivotField dataField="1"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0"/>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Fields count="1">
    <field x="4"/>
  </colFields>
  <colItems count="2">
    <i>
      <x/>
    </i>
    <i t="grand">
      <x/>
    </i>
  </colItems>
  <dataFields count="1">
    <dataField name="Sum of Value" fld="7" baseField="0" baseItem="0"/>
  </dataFields>
  <chartFormats count="2">
    <chartFormat chart="1" format="0" series="1">
      <pivotArea type="data" outline="0" fieldPosition="0">
        <references count="2">
          <reference field="4294967294" count="1" selected="0">
            <x v="0"/>
          </reference>
          <reference field="4" count="1" selected="0">
            <x v="0"/>
          </reference>
        </references>
      </pivotArea>
    </chartFormat>
    <chartFormat chart="8" format="2"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86A6E27-5868-489E-B032-6BD77BE6CEF0}"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1">
    <pivotField showAll="0">
      <items count="45">
        <item x="20"/>
        <item x="29"/>
        <item x="23"/>
        <item x="35"/>
        <item x="0"/>
        <item x="17"/>
        <item x="38"/>
        <item x="19"/>
        <item x="13"/>
        <item x="12"/>
        <item x="21"/>
        <item x="18"/>
        <item x="2"/>
        <item x="9"/>
        <item x="10"/>
        <item x="5"/>
        <item x="36"/>
        <item x="22"/>
        <item x="30"/>
        <item x="16"/>
        <item x="33"/>
        <item x="1"/>
        <item x="39"/>
        <item x="31"/>
        <item x="14"/>
        <item x="26"/>
        <item x="27"/>
        <item x="43"/>
        <item x="8"/>
        <item x="15"/>
        <item x="32"/>
        <item x="3"/>
        <item x="6"/>
        <item x="37"/>
        <item x="25"/>
        <item x="7"/>
        <item x="40"/>
        <item x="28"/>
        <item x="34"/>
        <item x="41"/>
        <item x="11"/>
        <item x="4"/>
        <item x="42"/>
        <item x="24"/>
        <item t="default"/>
      </items>
    </pivotField>
    <pivotField showAll="0"/>
    <pivotField numFmtId="14" showAll="0">
      <items count="3">
        <item x="1"/>
        <item x="0"/>
        <item t="default"/>
      </items>
    </pivotField>
    <pivotField showAll="0"/>
    <pivotField showAll="0"/>
    <pivotField showAll="0"/>
    <pivotField axis="axisRow" showAll="0">
      <items count="4">
        <item x="0"/>
        <item x="2"/>
        <item x="1"/>
        <item t="default"/>
      </items>
    </pivotField>
    <pivotField dataField="1" showAll="0"/>
    <pivotField showAll="0" defaultSubtotal="0"/>
    <pivotField showAll="0" defaultSubtotal="0"/>
    <pivotField showAll="0" defaultSubtotal="0">
      <items count="4">
        <item x="0"/>
        <item x="1"/>
        <item x="2"/>
        <item x="3"/>
      </items>
    </pivotField>
  </pivotFields>
  <rowFields count="1">
    <field x="6"/>
  </rowFields>
  <rowItems count="4">
    <i>
      <x/>
    </i>
    <i>
      <x v="1"/>
    </i>
    <i>
      <x v="2"/>
    </i>
    <i t="grand">
      <x/>
    </i>
  </rowItems>
  <colItems count="1">
    <i/>
  </colItems>
  <dataFields count="1">
    <dataField name="Sum of Value"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C38233F-91B6-4A1A-B5CB-48C563A41E9C}"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1">
    <pivotField showAll="0">
      <items count="45">
        <item x="20"/>
        <item x="29"/>
        <item x="23"/>
        <item x="35"/>
        <item x="0"/>
        <item x="17"/>
        <item x="38"/>
        <item x="19"/>
        <item x="13"/>
        <item x="12"/>
        <item x="21"/>
        <item x="18"/>
        <item x="2"/>
        <item x="9"/>
        <item x="10"/>
        <item x="5"/>
        <item x="36"/>
        <item x="22"/>
        <item x="30"/>
        <item x="16"/>
        <item x="33"/>
        <item x="1"/>
        <item x="39"/>
        <item x="31"/>
        <item x="14"/>
        <item x="26"/>
        <item x="27"/>
        <item x="43"/>
        <item x="8"/>
        <item x="15"/>
        <item x="32"/>
        <item x="3"/>
        <item x="6"/>
        <item x="37"/>
        <item x="25"/>
        <item x="7"/>
        <item x="40"/>
        <item x="28"/>
        <item x="34"/>
        <item x="41"/>
        <item x="11"/>
        <item x="4"/>
        <item x="42"/>
        <item x="24"/>
        <item t="default"/>
      </items>
    </pivotField>
    <pivotField showAll="0"/>
    <pivotField numFmtId="14" showAll="0">
      <items count="3">
        <item x="1"/>
        <item x="0"/>
        <item t="default"/>
      </items>
    </pivotField>
    <pivotField axis="axisRow" showAll="0">
      <items count="3">
        <item x="1"/>
        <item x="0"/>
        <item t="default"/>
      </items>
    </pivotField>
    <pivotField showAll="0"/>
    <pivotField showAll="0"/>
    <pivotField showAll="0"/>
    <pivotField dataField="1" showAll="0"/>
    <pivotField showAll="0" defaultSubtotal="0"/>
    <pivotField showAll="0" defaultSubtotal="0"/>
    <pivotField showAll="0" defaultSubtotal="0">
      <items count="4">
        <item x="0"/>
        <item x="1"/>
        <item x="2"/>
        <item x="3"/>
      </items>
    </pivotField>
  </pivotFields>
  <rowFields count="1">
    <field x="3"/>
  </rowFields>
  <rowItems count="3">
    <i>
      <x/>
    </i>
    <i>
      <x v="1"/>
    </i>
    <i t="grand">
      <x/>
    </i>
  </rowItems>
  <colItems count="1">
    <i/>
  </colItems>
  <dataFields count="1">
    <dataField name="Sum of Value" fld="7"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3" count="1" selected="0">
            <x v="0"/>
          </reference>
        </references>
      </pivotArea>
    </chartFormat>
    <chartFormat chart="5"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67AEB14-F9C4-4A5A-BCB5-F6B8738B66CC}" sourceName="Year">
  <pivotTables>
    <pivotTable tabId="2" name="PivotTable1"/>
  </pivotTables>
  <data>
    <tabular pivotCacheId="181724285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PI" xr10:uid="{AAC66558-1810-433B-BD19-56DF04F06070}" sourceName="KPI">
  <pivotTables>
    <pivotTable tabId="2" name="PivotTable1"/>
  </pivotTables>
  <data>
    <tabular pivotCacheId="181724285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742BD94B-AA99-473F-B420-CDFC26E7F1BA}" sourceName="Company">
  <pivotTables>
    <pivotTable tabId="2" name="PivotTable1"/>
  </pivotTables>
  <data>
    <tabular pivotCacheId="1817242855">
      <items count="44">
        <i x="20" s="1"/>
        <i x="29" s="1"/>
        <i x="23" s="1"/>
        <i x="35" s="1"/>
        <i x="0" s="1"/>
        <i x="17" s="1"/>
        <i x="38" s="1"/>
        <i x="19" s="1"/>
        <i x="13" s="1"/>
        <i x="12" s="1"/>
        <i x="21" s="1"/>
        <i x="18" s="1"/>
        <i x="2" s="1"/>
        <i x="9" s="1"/>
        <i x="10" s="1"/>
        <i x="5" s="1"/>
        <i x="36" s="1"/>
        <i x="22" s="1"/>
        <i x="30" s="1"/>
        <i x="16" s="1"/>
        <i x="33" s="1"/>
        <i x="1" s="1"/>
        <i x="39" s="1"/>
        <i x="31" s="1"/>
        <i x="14" s="1"/>
        <i x="26" s="1"/>
        <i x="27" s="1"/>
        <i x="43" s="1"/>
        <i x="8" s="1"/>
        <i x="15" s="1"/>
        <i x="32" s="1"/>
        <i x="3" s="1"/>
        <i x="6" s="1"/>
        <i x="37" s="1"/>
        <i x="25" s="1"/>
        <i x="7" s="1"/>
        <i x="40" s="1"/>
        <i x="28" s="1"/>
        <i x="34" s="1"/>
        <i x="41" s="1"/>
        <i x="11" s="1"/>
        <i x="4" s="1"/>
        <i x="42" s="1"/>
        <i x="2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D135778-B26E-4DE5-BA71-2CE1AA94C2EC}" cache="Slicer_Year" caption="Year" columnCount="2" rowHeight="241300"/>
  <slicer name="KPI" xr10:uid="{8A5226AC-BCF2-4DC9-A7CC-579E31451489}" cache="Slicer_KPI" caption="KPI" rowHeight="241300"/>
  <slicer name="Company" xr10:uid="{AC98600E-F086-47C2-8111-70FEDA78582F}" cache="Slicer_Company" caption="Company"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A56E8FCB-4F10-48B4-887A-B3EF37D4E4C0}" cache="Slicer_Year" caption="Year" columnCount="2" style="SlicerStyleDark6" rowHeight="241300"/>
  <slicer name="KPI 1" xr10:uid="{0B024BB3-D3E4-43AC-9B2B-87585A530ABA}" cache="Slicer_KPI" caption="KPI" style="SlicerStyleDark6" rowHeight="241300"/>
  <slicer name="Company 1" xr10:uid="{94A737A4-B376-4900-8F23-CCBB806F44C7}" cache="Slicer_Company" caption="Company" columnCount="2"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F49631-DFD8-4E85-8331-A55A62A21531}" name="Table1" displayName="Table1" ref="A1:H260" totalsRowShown="0" headerRowDxfId="4">
  <autoFilter ref="A1:H260" xr:uid="{7EF49631-DFD8-4E85-8331-A55A62A21531}"/>
  <sortState xmlns:xlrd2="http://schemas.microsoft.com/office/spreadsheetml/2017/richdata2" ref="A2:H260">
    <sortCondition ref="H1:H260"/>
  </sortState>
  <tableColumns count="8">
    <tableColumn id="1" xr3:uid="{A2FF7A91-EF90-4D8F-9002-3FE4EE94A69B}" name="Company"/>
    <tableColumn id="2" xr3:uid="{38D7AF99-B59B-4EE3-8A20-33BCF81CFB92}" name="Scenario"/>
    <tableColumn id="3" xr3:uid="{26859F4F-0543-46AD-98A2-E11AE29768F0}" name="Date_" dataDxfId="3"/>
    <tableColumn id="4" xr3:uid="{4D23CE3E-91C7-4BBB-BB7C-6BC185FB6252}" name="Year" dataDxfId="2">
      <calculatedColumnFormula>TEXT(C2,"YYYY")</calculatedColumnFormula>
    </tableColumn>
    <tableColumn id="5" xr3:uid="{187C89DB-0CFF-4B32-A6C3-6ACBFDF9EA1A}" name="Month" dataDxfId="1">
      <calculatedColumnFormula>TEXT(C2,"MMMM")</calculatedColumnFormula>
    </tableColumn>
    <tableColumn id="6" xr3:uid="{A5AB8690-F285-498F-838A-87B9F9091683}" name="Day" dataDxfId="0">
      <calculatedColumnFormula>TEXT(C2,"D")</calculatedColumnFormula>
    </tableColumn>
    <tableColumn id="7" xr3:uid="{5F266D74-B873-46DB-B329-7EA99E463A09}" name="KPI"/>
    <tableColumn id="8" xr3:uid="{8E295217-4A71-43BD-ABA8-CF7CDF596E23}" name="Val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E30F2-2ADE-4768-B282-A8457EB087C2}">
  <dimension ref="A3:D49"/>
  <sheetViews>
    <sheetView topLeftCell="A3" workbookViewId="0">
      <selection activeCell="I21" sqref="I21"/>
    </sheetView>
  </sheetViews>
  <sheetFormatPr defaultRowHeight="15" x14ac:dyDescent="0.25"/>
  <cols>
    <col min="1" max="1" width="16.7109375" bestFit="1" customWidth="1"/>
    <col min="2" max="2" width="16.28515625" bestFit="1" customWidth="1"/>
    <col min="3" max="3" width="9" bestFit="1" customWidth="1"/>
    <col min="4" max="4" width="11.28515625" bestFit="1" customWidth="1"/>
    <col min="5" max="5" width="21.140625" bestFit="1" customWidth="1"/>
    <col min="6" max="6" width="17.85546875" bestFit="1" customWidth="1"/>
    <col min="7" max="7" width="26.28515625" bestFit="1" customWidth="1"/>
  </cols>
  <sheetData>
    <row r="3" spans="1:4" x14ac:dyDescent="0.25">
      <c r="A3" s="3" t="s">
        <v>59</v>
      </c>
      <c r="B3" s="3" t="s">
        <v>62</v>
      </c>
    </row>
    <row r="4" spans="1:4" x14ac:dyDescent="0.25">
      <c r="A4" s="3" t="s">
        <v>57</v>
      </c>
      <c r="B4" t="s">
        <v>60</v>
      </c>
      <c r="C4" t="s">
        <v>61</v>
      </c>
      <c r="D4" t="s">
        <v>58</v>
      </c>
    </row>
    <row r="5" spans="1:4" x14ac:dyDescent="0.25">
      <c r="A5" s="4" t="s">
        <v>37</v>
      </c>
      <c r="B5">
        <v>20375</v>
      </c>
      <c r="C5">
        <v>129248.1</v>
      </c>
      <c r="D5">
        <v>149623.1</v>
      </c>
    </row>
    <row r="6" spans="1:4" x14ac:dyDescent="0.25">
      <c r="A6" s="4" t="s">
        <v>13</v>
      </c>
      <c r="B6">
        <v>118351.1</v>
      </c>
      <c r="C6">
        <v>32089</v>
      </c>
      <c r="D6">
        <v>150440.1</v>
      </c>
    </row>
    <row r="7" spans="1:4" x14ac:dyDescent="0.25">
      <c r="A7" s="4" t="s">
        <v>47</v>
      </c>
      <c r="B7">
        <v>110276.40000000001</v>
      </c>
      <c r="C7">
        <v>9759</v>
      </c>
      <c r="D7">
        <v>120035.40000000001</v>
      </c>
    </row>
    <row r="8" spans="1:4" x14ac:dyDescent="0.25">
      <c r="A8" s="4" t="s">
        <v>10</v>
      </c>
      <c r="B8">
        <v>25315</v>
      </c>
      <c r="C8">
        <v>20053</v>
      </c>
      <c r="D8">
        <v>45368</v>
      </c>
    </row>
    <row r="9" spans="1:4" x14ac:dyDescent="0.25">
      <c r="A9" s="4" t="s">
        <v>45</v>
      </c>
      <c r="B9">
        <v>8710</v>
      </c>
      <c r="C9">
        <v>111308.5</v>
      </c>
      <c r="D9">
        <v>120018.5</v>
      </c>
    </row>
    <row r="10" spans="1:4" x14ac:dyDescent="0.25">
      <c r="A10" s="4" t="s">
        <v>43</v>
      </c>
      <c r="B10">
        <v>7684.8</v>
      </c>
      <c r="C10">
        <v>8437</v>
      </c>
      <c r="D10">
        <v>16121.8</v>
      </c>
    </row>
    <row r="11" spans="1:4" x14ac:dyDescent="0.25">
      <c r="A11" s="4" t="s">
        <v>17</v>
      </c>
      <c r="B11">
        <v>48663.399999999994</v>
      </c>
      <c r="C11">
        <v>36223</v>
      </c>
      <c r="D11">
        <v>84886.399999999994</v>
      </c>
    </row>
    <row r="12" spans="1:4" x14ac:dyDescent="0.25">
      <c r="A12" s="4" t="s">
        <v>49</v>
      </c>
      <c r="B12">
        <v>10170</v>
      </c>
      <c r="C12">
        <v>38489.599999999999</v>
      </c>
      <c r="D12">
        <v>48659.6</v>
      </c>
    </row>
    <row r="13" spans="1:4" x14ac:dyDescent="0.25">
      <c r="A13" s="4" t="s">
        <v>28</v>
      </c>
      <c r="B13">
        <v>19952.5</v>
      </c>
      <c r="C13">
        <v>35996</v>
      </c>
      <c r="D13">
        <v>55948.5</v>
      </c>
    </row>
    <row r="14" spans="1:4" x14ac:dyDescent="0.25">
      <c r="A14" s="4" t="s">
        <v>46</v>
      </c>
      <c r="B14">
        <v>1992</v>
      </c>
      <c r="C14">
        <v>16951</v>
      </c>
      <c r="D14">
        <v>18943</v>
      </c>
    </row>
    <row r="15" spans="1:4" x14ac:dyDescent="0.25">
      <c r="A15" s="4" t="s">
        <v>30</v>
      </c>
      <c r="B15">
        <v>39925</v>
      </c>
      <c r="C15">
        <v>10458</v>
      </c>
      <c r="D15">
        <v>50383</v>
      </c>
    </row>
    <row r="16" spans="1:4" x14ac:dyDescent="0.25">
      <c r="A16" s="4" t="s">
        <v>32</v>
      </c>
      <c r="B16">
        <v>8997</v>
      </c>
      <c r="C16">
        <v>8337</v>
      </c>
      <c r="D16">
        <v>17334</v>
      </c>
    </row>
    <row r="17" spans="1:4" x14ac:dyDescent="0.25">
      <c r="A17" s="4" t="s">
        <v>39</v>
      </c>
      <c r="B17">
        <v>9434.2000000000007</v>
      </c>
      <c r="C17">
        <v>1353.6</v>
      </c>
      <c r="D17">
        <v>10787.800000000001</v>
      </c>
    </row>
    <row r="18" spans="1:4" x14ac:dyDescent="0.25">
      <c r="A18" s="4" t="s">
        <v>26</v>
      </c>
      <c r="B18">
        <v>38679</v>
      </c>
      <c r="C18">
        <v>27201.599999999999</v>
      </c>
      <c r="D18">
        <v>65880.600000000006</v>
      </c>
    </row>
    <row r="19" spans="1:4" x14ac:dyDescent="0.25">
      <c r="A19" s="4" t="s">
        <v>31</v>
      </c>
      <c r="B19">
        <v>8664</v>
      </c>
      <c r="C19">
        <v>5483</v>
      </c>
      <c r="D19">
        <v>14147</v>
      </c>
    </row>
    <row r="20" spans="1:4" x14ac:dyDescent="0.25">
      <c r="A20" s="4" t="s">
        <v>41</v>
      </c>
      <c r="B20">
        <v>6481</v>
      </c>
      <c r="C20">
        <v>2527.1</v>
      </c>
      <c r="D20">
        <v>9008.1</v>
      </c>
    </row>
    <row r="21" spans="1:4" x14ac:dyDescent="0.25">
      <c r="A21" s="4" t="s">
        <v>25</v>
      </c>
      <c r="B21">
        <v>29214</v>
      </c>
      <c r="C21">
        <v>39817.4</v>
      </c>
      <c r="D21">
        <v>69031.399999999994</v>
      </c>
    </row>
    <row r="22" spans="1:4" x14ac:dyDescent="0.25">
      <c r="A22" s="4" t="s">
        <v>38</v>
      </c>
      <c r="B22">
        <v>22465</v>
      </c>
      <c r="C22">
        <v>28783.599999999999</v>
      </c>
      <c r="D22">
        <v>51248.6</v>
      </c>
    </row>
    <row r="23" spans="1:4" x14ac:dyDescent="0.25">
      <c r="A23" s="4" t="s">
        <v>19</v>
      </c>
      <c r="B23">
        <v>36773</v>
      </c>
      <c r="C23">
        <v>209389.6</v>
      </c>
      <c r="D23">
        <v>246162.6</v>
      </c>
    </row>
    <row r="24" spans="1:4" x14ac:dyDescent="0.25">
      <c r="A24" s="4" t="s">
        <v>44</v>
      </c>
      <c r="B24">
        <v>5291.4</v>
      </c>
      <c r="C24">
        <v>2694.3</v>
      </c>
      <c r="D24">
        <v>7985.7</v>
      </c>
    </row>
    <row r="25" spans="1:4" x14ac:dyDescent="0.25">
      <c r="A25" s="4" t="s">
        <v>35</v>
      </c>
      <c r="B25">
        <v>200935.5</v>
      </c>
      <c r="C25">
        <v>28032</v>
      </c>
      <c r="D25">
        <v>228967.5</v>
      </c>
    </row>
    <row r="26" spans="1:4" x14ac:dyDescent="0.25">
      <c r="A26" s="4" t="s">
        <v>33</v>
      </c>
      <c r="B26">
        <v>6057</v>
      </c>
      <c r="C26">
        <v>195074.1</v>
      </c>
      <c r="D26">
        <v>201131.1</v>
      </c>
    </row>
    <row r="27" spans="1:4" x14ac:dyDescent="0.25">
      <c r="A27" s="4" t="s">
        <v>8</v>
      </c>
      <c r="B27">
        <v>39401</v>
      </c>
      <c r="C27">
        <v>26414</v>
      </c>
      <c r="D27">
        <v>65815</v>
      </c>
    </row>
    <row r="28" spans="1:4" x14ac:dyDescent="0.25">
      <c r="A28" s="4" t="s">
        <v>24</v>
      </c>
      <c r="B28">
        <v>23211</v>
      </c>
      <c r="C28">
        <v>36692</v>
      </c>
      <c r="D28">
        <v>59903</v>
      </c>
    </row>
    <row r="29" spans="1:4" x14ac:dyDescent="0.25">
      <c r="A29" s="4" t="s">
        <v>36</v>
      </c>
      <c r="B29">
        <v>17101.400000000001</v>
      </c>
      <c r="C29">
        <v>36089.9</v>
      </c>
      <c r="D29">
        <v>53191.3</v>
      </c>
    </row>
    <row r="30" spans="1:4" x14ac:dyDescent="0.25">
      <c r="A30" s="4" t="s">
        <v>9</v>
      </c>
      <c r="B30">
        <v>26298</v>
      </c>
      <c r="C30">
        <v>24799</v>
      </c>
      <c r="D30">
        <v>51097</v>
      </c>
    </row>
    <row r="31" spans="1:4" x14ac:dyDescent="0.25">
      <c r="A31" s="4" t="s">
        <v>12</v>
      </c>
      <c r="B31">
        <v>19672</v>
      </c>
      <c r="C31">
        <v>11089</v>
      </c>
      <c r="D31">
        <v>30761</v>
      </c>
    </row>
    <row r="32" spans="1:4" x14ac:dyDescent="0.25">
      <c r="A32" s="4" t="s">
        <v>51</v>
      </c>
      <c r="B32">
        <v>159773</v>
      </c>
      <c r="D32">
        <v>159773</v>
      </c>
    </row>
    <row r="33" spans="1:4" x14ac:dyDescent="0.25">
      <c r="A33" s="4" t="s">
        <v>34</v>
      </c>
      <c r="B33">
        <v>7367</v>
      </c>
      <c r="C33">
        <v>3235</v>
      </c>
      <c r="D33">
        <v>10602</v>
      </c>
    </row>
    <row r="34" spans="1:4" x14ac:dyDescent="0.25">
      <c r="A34" s="4" t="s">
        <v>42</v>
      </c>
      <c r="B34">
        <v>2044.9</v>
      </c>
      <c r="C34">
        <v>6248.8</v>
      </c>
      <c r="D34">
        <v>8293.7000000000007</v>
      </c>
    </row>
    <row r="35" spans="1:4" x14ac:dyDescent="0.25">
      <c r="A35" s="4" t="s">
        <v>22</v>
      </c>
      <c r="B35">
        <v>229501</v>
      </c>
      <c r="C35">
        <v>22334</v>
      </c>
      <c r="D35">
        <v>251835</v>
      </c>
    </row>
    <row r="36" spans="1:4" x14ac:dyDescent="0.25">
      <c r="A36" s="4" t="s">
        <v>4</v>
      </c>
      <c r="B36">
        <v>18781</v>
      </c>
      <c r="C36">
        <v>19653.2</v>
      </c>
      <c r="D36">
        <v>38434.199999999997</v>
      </c>
    </row>
    <row r="37" spans="1:4" x14ac:dyDescent="0.25">
      <c r="A37" s="4" t="s">
        <v>29</v>
      </c>
      <c r="B37">
        <v>48413.9</v>
      </c>
      <c r="C37">
        <v>5976</v>
      </c>
      <c r="D37">
        <v>54389.9</v>
      </c>
    </row>
    <row r="38" spans="1:4" x14ac:dyDescent="0.25">
      <c r="A38" s="4" t="s">
        <v>23</v>
      </c>
      <c r="B38">
        <v>30235</v>
      </c>
      <c r="C38">
        <v>30193</v>
      </c>
      <c r="D38">
        <v>60428</v>
      </c>
    </row>
    <row r="39" spans="1:4" x14ac:dyDescent="0.25">
      <c r="A39" s="4" t="s">
        <v>11</v>
      </c>
      <c r="B39">
        <v>21229</v>
      </c>
      <c r="C39">
        <v>125110.3</v>
      </c>
      <c r="D39">
        <v>146339.29999999999</v>
      </c>
    </row>
    <row r="40" spans="1:4" x14ac:dyDescent="0.25">
      <c r="A40" s="4" t="s">
        <v>27</v>
      </c>
      <c r="B40">
        <v>45966.6</v>
      </c>
      <c r="C40">
        <v>44633.599999999999</v>
      </c>
      <c r="D40">
        <v>90600.2</v>
      </c>
    </row>
    <row r="41" spans="1:4" x14ac:dyDescent="0.25">
      <c r="A41" s="4" t="s">
        <v>21</v>
      </c>
      <c r="B41">
        <v>38349</v>
      </c>
      <c r="C41">
        <v>24305</v>
      </c>
      <c r="D41">
        <v>62654</v>
      </c>
    </row>
    <row r="42" spans="1:4" x14ac:dyDescent="0.25">
      <c r="A42" s="4" t="s">
        <v>14</v>
      </c>
      <c r="B42">
        <v>16667</v>
      </c>
      <c r="C42">
        <v>16748</v>
      </c>
      <c r="D42">
        <v>33415</v>
      </c>
    </row>
    <row r="43" spans="1:4" x14ac:dyDescent="0.25">
      <c r="A43" s="4" t="s">
        <v>7</v>
      </c>
      <c r="B43">
        <v>41199.1</v>
      </c>
      <c r="C43">
        <v>25060</v>
      </c>
      <c r="D43">
        <v>66259.100000000006</v>
      </c>
    </row>
    <row r="44" spans="1:4" x14ac:dyDescent="0.25">
      <c r="A44" s="4" t="s">
        <v>20</v>
      </c>
      <c r="B44">
        <v>125585.60000000001</v>
      </c>
      <c r="C44">
        <v>38664</v>
      </c>
      <c r="D44">
        <v>164249.60000000001</v>
      </c>
    </row>
    <row r="45" spans="1:4" x14ac:dyDescent="0.25">
      <c r="A45" s="4" t="s">
        <v>40</v>
      </c>
      <c r="B45">
        <v>5661.4</v>
      </c>
      <c r="C45">
        <v>5901</v>
      </c>
      <c r="D45">
        <v>11562.4</v>
      </c>
    </row>
    <row r="46" spans="1:4" x14ac:dyDescent="0.25">
      <c r="A46" s="4" t="s">
        <v>48</v>
      </c>
      <c r="B46">
        <v>6886</v>
      </c>
      <c r="C46">
        <v>4770</v>
      </c>
      <c r="D46">
        <v>11656</v>
      </c>
    </row>
    <row r="47" spans="1:4" x14ac:dyDescent="0.25">
      <c r="A47" s="4" t="s">
        <v>18</v>
      </c>
      <c r="B47">
        <v>43237.2</v>
      </c>
      <c r="C47">
        <v>43271.5</v>
      </c>
      <c r="D47">
        <v>86508.7</v>
      </c>
    </row>
    <row r="48" spans="1:4" x14ac:dyDescent="0.25">
      <c r="A48" s="4" t="s">
        <v>16</v>
      </c>
      <c r="B48">
        <v>14678</v>
      </c>
      <c r="C48">
        <v>43303.199999999997</v>
      </c>
      <c r="D48">
        <v>57981.2</v>
      </c>
    </row>
    <row r="49" spans="1:4" x14ac:dyDescent="0.25">
      <c r="A49" s="4" t="s">
        <v>58</v>
      </c>
      <c r="B49">
        <v>1765664.4</v>
      </c>
      <c r="C49">
        <v>1592196</v>
      </c>
      <c r="D49">
        <v>3357860.4000000013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7060F-FFE9-4C7C-AE3B-6D23D2A38284}">
  <dimension ref="A3:E49"/>
  <sheetViews>
    <sheetView workbookViewId="0">
      <selection activeCell="G21" sqref="G21"/>
    </sheetView>
  </sheetViews>
  <sheetFormatPr defaultRowHeight="15" x14ac:dyDescent="0.25"/>
  <cols>
    <col min="1" max="1" width="16.7109375" bestFit="1" customWidth="1"/>
    <col min="2" max="2" width="16.28515625" bestFit="1" customWidth="1"/>
    <col min="3" max="3" width="10" bestFit="1" customWidth="1"/>
    <col min="4" max="4" width="9" bestFit="1" customWidth="1"/>
    <col min="5" max="5" width="11.28515625" bestFit="1" customWidth="1"/>
  </cols>
  <sheetData>
    <row r="3" spans="1:5" x14ac:dyDescent="0.25">
      <c r="A3" s="3" t="s">
        <v>59</v>
      </c>
      <c r="B3" s="3" t="s">
        <v>62</v>
      </c>
    </row>
    <row r="4" spans="1:5" x14ac:dyDescent="0.25">
      <c r="A4" s="3" t="s">
        <v>57</v>
      </c>
      <c r="B4" t="s">
        <v>50</v>
      </c>
      <c r="C4" t="s">
        <v>15</v>
      </c>
      <c r="D4" t="s">
        <v>6</v>
      </c>
      <c r="E4" t="s">
        <v>58</v>
      </c>
    </row>
    <row r="5" spans="1:5" x14ac:dyDescent="0.25">
      <c r="A5" s="4" t="s">
        <v>37</v>
      </c>
      <c r="B5">
        <v>104264</v>
      </c>
      <c r="C5">
        <v>20588.099999999999</v>
      </c>
      <c r="D5">
        <v>24771</v>
      </c>
      <c r="E5">
        <v>149623.1</v>
      </c>
    </row>
    <row r="6" spans="1:5" x14ac:dyDescent="0.25">
      <c r="A6" s="4" t="s">
        <v>13</v>
      </c>
      <c r="B6">
        <v>23848</v>
      </c>
      <c r="C6">
        <v>94500.1</v>
      </c>
      <c r="D6">
        <v>32092</v>
      </c>
      <c r="E6">
        <v>150440.1</v>
      </c>
    </row>
    <row r="7" spans="1:5" x14ac:dyDescent="0.25">
      <c r="A7" s="4" t="s">
        <v>47</v>
      </c>
      <c r="B7">
        <v>2792</v>
      </c>
      <c r="C7">
        <v>104144.1</v>
      </c>
      <c r="D7">
        <v>13099.3</v>
      </c>
      <c r="E7">
        <v>120035.40000000001</v>
      </c>
    </row>
    <row r="8" spans="1:5" x14ac:dyDescent="0.25">
      <c r="A8" s="4" t="s">
        <v>10</v>
      </c>
      <c r="B8">
        <v>14259</v>
      </c>
      <c r="C8">
        <v>11159</v>
      </c>
      <c r="D8">
        <v>19950</v>
      </c>
      <c r="E8">
        <v>45368</v>
      </c>
    </row>
    <row r="9" spans="1:5" x14ac:dyDescent="0.25">
      <c r="A9" s="4" t="s">
        <v>45</v>
      </c>
      <c r="B9">
        <v>1353</v>
      </c>
      <c r="C9">
        <v>108459.6</v>
      </c>
      <c r="D9">
        <v>10205.9</v>
      </c>
      <c r="E9">
        <v>120018.5</v>
      </c>
    </row>
    <row r="10" spans="1:5" x14ac:dyDescent="0.25">
      <c r="A10" s="4" t="s">
        <v>43</v>
      </c>
      <c r="B10">
        <v>1718.8</v>
      </c>
      <c r="C10">
        <v>13477</v>
      </c>
      <c r="D10">
        <v>926</v>
      </c>
      <c r="E10">
        <v>16121.8</v>
      </c>
    </row>
    <row r="11" spans="1:5" x14ac:dyDescent="0.25">
      <c r="A11" s="4" t="s">
        <v>17</v>
      </c>
      <c r="B11">
        <v>18248.8</v>
      </c>
      <c r="C11">
        <v>16502</v>
      </c>
      <c r="D11">
        <v>50135.6</v>
      </c>
      <c r="E11">
        <v>84886.399999999994</v>
      </c>
    </row>
    <row r="12" spans="1:5" x14ac:dyDescent="0.25">
      <c r="A12" s="4" t="s">
        <v>49</v>
      </c>
      <c r="B12">
        <v>1231</v>
      </c>
      <c r="C12">
        <v>17021</v>
      </c>
      <c r="D12">
        <v>30407.599999999999</v>
      </c>
      <c r="E12">
        <v>48659.6</v>
      </c>
    </row>
    <row r="13" spans="1:5" x14ac:dyDescent="0.25">
      <c r="A13" s="4" t="s">
        <v>28</v>
      </c>
      <c r="B13">
        <v>3018</v>
      </c>
      <c r="C13">
        <v>51490.5</v>
      </c>
      <c r="D13">
        <v>1440</v>
      </c>
      <c r="E13">
        <v>55948.5</v>
      </c>
    </row>
    <row r="14" spans="1:5" x14ac:dyDescent="0.25">
      <c r="A14" s="4" t="s">
        <v>46</v>
      </c>
      <c r="B14">
        <v>9942</v>
      </c>
      <c r="C14">
        <v>8102</v>
      </c>
      <c r="D14">
        <v>899</v>
      </c>
      <c r="E14">
        <v>18943</v>
      </c>
    </row>
    <row r="15" spans="1:5" x14ac:dyDescent="0.25">
      <c r="A15" s="4" t="s">
        <v>30</v>
      </c>
      <c r="B15">
        <v>2899</v>
      </c>
      <c r="C15">
        <v>45091</v>
      </c>
      <c r="D15">
        <v>2393</v>
      </c>
      <c r="E15">
        <v>50383</v>
      </c>
    </row>
    <row r="16" spans="1:5" x14ac:dyDescent="0.25">
      <c r="A16" s="4" t="s">
        <v>32</v>
      </c>
      <c r="B16">
        <v>630</v>
      </c>
      <c r="C16">
        <v>15071</v>
      </c>
      <c r="D16">
        <v>1633</v>
      </c>
      <c r="E16">
        <v>17334</v>
      </c>
    </row>
    <row r="17" spans="1:5" x14ac:dyDescent="0.25">
      <c r="A17" s="4" t="s">
        <v>39</v>
      </c>
      <c r="B17">
        <v>9210.2000000000007</v>
      </c>
      <c r="C17">
        <v>1132.5999999999999</v>
      </c>
      <c r="D17">
        <v>445</v>
      </c>
      <c r="E17">
        <v>10787.800000000001</v>
      </c>
    </row>
    <row r="18" spans="1:5" x14ac:dyDescent="0.25">
      <c r="A18" s="4" t="s">
        <v>26</v>
      </c>
      <c r="B18">
        <v>17468</v>
      </c>
      <c r="C18">
        <v>40050.6</v>
      </c>
      <c r="D18">
        <v>8362</v>
      </c>
      <c r="E18">
        <v>65880.600000000006</v>
      </c>
    </row>
    <row r="19" spans="1:5" x14ac:dyDescent="0.25">
      <c r="A19" s="4" t="s">
        <v>31</v>
      </c>
      <c r="B19">
        <v>509</v>
      </c>
      <c r="C19">
        <v>12591</v>
      </c>
      <c r="D19">
        <v>1047</v>
      </c>
      <c r="E19">
        <v>14147</v>
      </c>
    </row>
    <row r="20" spans="1:5" x14ac:dyDescent="0.25">
      <c r="A20" s="4" t="s">
        <v>41</v>
      </c>
      <c r="B20">
        <v>1194.8</v>
      </c>
      <c r="C20">
        <v>7294.3</v>
      </c>
      <c r="D20">
        <v>519</v>
      </c>
      <c r="E20">
        <v>9008.1</v>
      </c>
    </row>
    <row r="21" spans="1:5" x14ac:dyDescent="0.25">
      <c r="A21" s="4" t="s">
        <v>25</v>
      </c>
      <c r="B21">
        <v>11059</v>
      </c>
      <c r="C21">
        <v>40481.4</v>
      </c>
      <c r="D21">
        <v>17491</v>
      </c>
      <c r="E21">
        <v>69031.399999999994</v>
      </c>
    </row>
    <row r="22" spans="1:5" x14ac:dyDescent="0.25">
      <c r="A22" s="4" t="s">
        <v>38</v>
      </c>
      <c r="B22">
        <v>1770</v>
      </c>
      <c r="C22">
        <v>14693.6</v>
      </c>
      <c r="D22">
        <v>34785</v>
      </c>
      <c r="E22">
        <v>51248.6</v>
      </c>
    </row>
    <row r="23" spans="1:5" x14ac:dyDescent="0.25">
      <c r="A23" s="4" t="s">
        <v>19</v>
      </c>
      <c r="B23">
        <v>8924</v>
      </c>
      <c r="C23">
        <v>210750.6</v>
      </c>
      <c r="D23">
        <v>26488</v>
      </c>
      <c r="E23">
        <v>246162.6</v>
      </c>
    </row>
    <row r="24" spans="1:5" x14ac:dyDescent="0.25">
      <c r="A24" s="4" t="s">
        <v>44</v>
      </c>
      <c r="B24">
        <v>1332.6999999999998</v>
      </c>
      <c r="C24">
        <v>6104</v>
      </c>
      <c r="D24">
        <v>549</v>
      </c>
      <c r="E24">
        <v>7985.7</v>
      </c>
    </row>
    <row r="25" spans="1:5" x14ac:dyDescent="0.25">
      <c r="A25" s="4" t="s">
        <v>35</v>
      </c>
      <c r="B25">
        <v>10146</v>
      </c>
      <c r="C25">
        <v>200392.5</v>
      </c>
      <c r="D25">
        <v>18429</v>
      </c>
      <c r="E25">
        <v>228967.5</v>
      </c>
    </row>
    <row r="26" spans="1:5" x14ac:dyDescent="0.25">
      <c r="A26" s="4" t="s">
        <v>33</v>
      </c>
      <c r="B26">
        <v>8181.9</v>
      </c>
      <c r="C26">
        <v>192390.2</v>
      </c>
      <c r="D26">
        <v>559</v>
      </c>
      <c r="E26">
        <v>201131.1</v>
      </c>
    </row>
    <row r="27" spans="1:5" x14ac:dyDescent="0.25">
      <c r="A27" s="4" t="s">
        <v>8</v>
      </c>
      <c r="B27">
        <v>16090</v>
      </c>
      <c r="C27">
        <v>20233</v>
      </c>
      <c r="D27">
        <v>29492</v>
      </c>
      <c r="E27">
        <v>65815</v>
      </c>
    </row>
    <row r="28" spans="1:5" x14ac:dyDescent="0.25">
      <c r="A28" s="4" t="s">
        <v>24</v>
      </c>
      <c r="B28">
        <v>9485</v>
      </c>
      <c r="C28">
        <v>28404</v>
      </c>
      <c r="D28">
        <v>22014</v>
      </c>
      <c r="E28">
        <v>59903</v>
      </c>
    </row>
    <row r="29" spans="1:5" x14ac:dyDescent="0.25">
      <c r="A29" s="4" t="s">
        <v>36</v>
      </c>
      <c r="B29">
        <v>12316</v>
      </c>
      <c r="C29">
        <v>28527.300000000003</v>
      </c>
      <c r="D29">
        <v>12348</v>
      </c>
      <c r="E29">
        <v>53191.3</v>
      </c>
    </row>
    <row r="30" spans="1:5" x14ac:dyDescent="0.25">
      <c r="A30" s="4" t="s">
        <v>9</v>
      </c>
      <c r="B30">
        <v>14498</v>
      </c>
      <c r="C30">
        <v>6838</v>
      </c>
      <c r="D30">
        <v>29761</v>
      </c>
      <c r="E30">
        <v>51097</v>
      </c>
    </row>
    <row r="31" spans="1:5" x14ac:dyDescent="0.25">
      <c r="A31" s="4" t="s">
        <v>12</v>
      </c>
      <c r="B31">
        <v>7611</v>
      </c>
      <c r="C31">
        <v>11908</v>
      </c>
      <c r="D31">
        <v>11242</v>
      </c>
      <c r="E31">
        <v>30761</v>
      </c>
    </row>
    <row r="32" spans="1:5" x14ac:dyDescent="0.25">
      <c r="A32" s="4" t="s">
        <v>51</v>
      </c>
      <c r="B32">
        <v>159773</v>
      </c>
      <c r="E32">
        <v>159773</v>
      </c>
    </row>
    <row r="33" spans="1:5" x14ac:dyDescent="0.25">
      <c r="A33" s="4" t="s">
        <v>34</v>
      </c>
      <c r="B33">
        <v>866</v>
      </c>
      <c r="C33">
        <v>7028</v>
      </c>
      <c r="D33">
        <v>2708</v>
      </c>
      <c r="E33">
        <v>10602</v>
      </c>
    </row>
    <row r="34" spans="1:5" x14ac:dyDescent="0.25">
      <c r="A34" s="4" t="s">
        <v>42</v>
      </c>
      <c r="B34">
        <v>1788.8</v>
      </c>
      <c r="C34">
        <v>5963.9</v>
      </c>
      <c r="D34">
        <v>541</v>
      </c>
      <c r="E34">
        <v>8293.7000000000007</v>
      </c>
    </row>
    <row r="35" spans="1:5" x14ac:dyDescent="0.25">
      <c r="A35" s="4" t="s">
        <v>22</v>
      </c>
      <c r="B35">
        <v>12805</v>
      </c>
      <c r="C35">
        <v>217898</v>
      </c>
      <c r="D35">
        <v>21132</v>
      </c>
      <c r="E35">
        <v>251835</v>
      </c>
    </row>
    <row r="36" spans="1:5" x14ac:dyDescent="0.25">
      <c r="A36" s="4" t="s">
        <v>4</v>
      </c>
      <c r="B36">
        <v>16995.2</v>
      </c>
      <c r="C36">
        <v>21239</v>
      </c>
      <c r="D36">
        <v>200</v>
      </c>
      <c r="E36">
        <v>38434.199999999997</v>
      </c>
    </row>
    <row r="37" spans="1:5" x14ac:dyDescent="0.25">
      <c r="A37" s="4" t="s">
        <v>29</v>
      </c>
      <c r="B37">
        <v>2102</v>
      </c>
      <c r="C37">
        <v>50622.9</v>
      </c>
      <c r="D37">
        <v>1665</v>
      </c>
      <c r="E37">
        <v>54389.9</v>
      </c>
    </row>
    <row r="38" spans="1:5" x14ac:dyDescent="0.25">
      <c r="A38" s="4" t="s">
        <v>23</v>
      </c>
      <c r="B38">
        <v>11901</v>
      </c>
      <c r="C38">
        <v>26713</v>
      </c>
      <c r="D38">
        <v>21814</v>
      </c>
      <c r="E38">
        <v>60428</v>
      </c>
    </row>
    <row r="39" spans="1:5" x14ac:dyDescent="0.25">
      <c r="A39" s="4" t="s">
        <v>11</v>
      </c>
      <c r="B39">
        <v>19507</v>
      </c>
      <c r="C39">
        <v>98307.3</v>
      </c>
      <c r="D39">
        <v>28525</v>
      </c>
      <c r="E39">
        <v>146339.29999999999</v>
      </c>
    </row>
    <row r="40" spans="1:5" x14ac:dyDescent="0.25">
      <c r="A40" s="4" t="s">
        <v>27</v>
      </c>
      <c r="B40">
        <v>9587</v>
      </c>
      <c r="C40">
        <v>70651.199999999997</v>
      </c>
      <c r="D40">
        <v>10362</v>
      </c>
      <c r="E40">
        <v>90600.2</v>
      </c>
    </row>
    <row r="41" spans="1:5" x14ac:dyDescent="0.25">
      <c r="A41" s="4" t="s">
        <v>21</v>
      </c>
      <c r="B41">
        <v>16386.099999999999</v>
      </c>
      <c r="C41">
        <v>12398</v>
      </c>
      <c r="D41">
        <v>33869.9</v>
      </c>
      <c r="E41">
        <v>62654</v>
      </c>
    </row>
    <row r="42" spans="1:5" x14ac:dyDescent="0.25">
      <c r="A42" s="4" t="s">
        <v>14</v>
      </c>
      <c r="B42">
        <v>7860</v>
      </c>
      <c r="C42">
        <v>14801</v>
      </c>
      <c r="D42">
        <v>10754</v>
      </c>
      <c r="E42">
        <v>33415</v>
      </c>
    </row>
    <row r="43" spans="1:5" x14ac:dyDescent="0.25">
      <c r="A43" s="4" t="s">
        <v>7</v>
      </c>
      <c r="B43">
        <v>17311</v>
      </c>
      <c r="C43">
        <v>20378.099999999999</v>
      </c>
      <c r="D43">
        <v>28570</v>
      </c>
      <c r="E43">
        <v>66259.100000000006</v>
      </c>
    </row>
    <row r="44" spans="1:5" x14ac:dyDescent="0.25">
      <c r="A44" s="4" t="s">
        <v>20</v>
      </c>
      <c r="B44">
        <v>110481</v>
      </c>
      <c r="C44">
        <v>27500.6</v>
      </c>
      <c r="D44">
        <v>26268</v>
      </c>
      <c r="E44">
        <v>164249.60000000001</v>
      </c>
    </row>
    <row r="45" spans="1:5" x14ac:dyDescent="0.25">
      <c r="A45" s="4" t="s">
        <v>40</v>
      </c>
      <c r="B45">
        <v>1330</v>
      </c>
      <c r="C45">
        <v>8003.4</v>
      </c>
      <c r="D45">
        <v>2229</v>
      </c>
      <c r="E45">
        <v>11562.4</v>
      </c>
    </row>
    <row r="46" spans="1:5" x14ac:dyDescent="0.25">
      <c r="A46" s="4" t="s">
        <v>48</v>
      </c>
      <c r="B46">
        <v>1018</v>
      </c>
      <c r="C46">
        <v>9444</v>
      </c>
      <c r="D46">
        <v>1194</v>
      </c>
      <c r="E46">
        <v>11656</v>
      </c>
    </row>
    <row r="47" spans="1:5" x14ac:dyDescent="0.25">
      <c r="A47" s="4" t="s">
        <v>18</v>
      </c>
      <c r="B47">
        <v>24619.1</v>
      </c>
      <c r="C47">
        <v>18735</v>
      </c>
      <c r="D47">
        <v>43154.6</v>
      </c>
      <c r="E47">
        <v>86508.7</v>
      </c>
    </row>
    <row r="48" spans="1:5" x14ac:dyDescent="0.25">
      <c r="A48" s="4" t="s">
        <v>16</v>
      </c>
      <c r="B48">
        <v>22507.200000000001</v>
      </c>
      <c r="C48">
        <v>12330</v>
      </c>
      <c r="D48">
        <v>23144</v>
      </c>
      <c r="E48">
        <v>57981.2</v>
      </c>
    </row>
    <row r="49" spans="1:5" x14ac:dyDescent="0.25">
      <c r="A49" s="4" t="s">
        <v>58</v>
      </c>
      <c r="B49">
        <v>750836.59999999986</v>
      </c>
      <c r="C49">
        <v>1949409.9</v>
      </c>
      <c r="D49">
        <v>657613.9</v>
      </c>
      <c r="E49">
        <v>3357860.4000000013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E177B-B47E-4C14-B51A-C452A2FCC10E}">
  <dimension ref="A3:C7"/>
  <sheetViews>
    <sheetView workbookViewId="0">
      <selection activeCell="E22" sqref="E22"/>
    </sheetView>
  </sheetViews>
  <sheetFormatPr defaultRowHeight="15" x14ac:dyDescent="0.25"/>
  <cols>
    <col min="1" max="2" width="13.140625" bestFit="1" customWidth="1"/>
    <col min="3" max="3" width="16.7109375" bestFit="1" customWidth="1"/>
    <col min="4" max="4" width="8.85546875" bestFit="1" customWidth="1"/>
    <col min="5" max="5" width="11.42578125" bestFit="1" customWidth="1"/>
    <col min="6" max="6" width="11.28515625" bestFit="1" customWidth="1"/>
  </cols>
  <sheetData>
    <row r="3" spans="1:3" x14ac:dyDescent="0.25">
      <c r="A3" s="3" t="s">
        <v>57</v>
      </c>
      <c r="B3" t="s">
        <v>63</v>
      </c>
      <c r="C3" t="s">
        <v>64</v>
      </c>
    </row>
    <row r="4" spans="1:3" x14ac:dyDescent="0.25">
      <c r="A4" s="4" t="s">
        <v>50</v>
      </c>
      <c r="B4">
        <v>87</v>
      </c>
      <c r="C4">
        <v>87</v>
      </c>
    </row>
    <row r="5" spans="1:3" x14ac:dyDescent="0.25">
      <c r="A5" s="4" t="s">
        <v>15</v>
      </c>
      <c r="B5">
        <v>86</v>
      </c>
      <c r="C5">
        <v>86</v>
      </c>
    </row>
    <row r="6" spans="1:3" x14ac:dyDescent="0.25">
      <c r="A6" s="4" t="s">
        <v>6</v>
      </c>
      <c r="B6">
        <v>86</v>
      </c>
      <c r="C6">
        <v>86</v>
      </c>
    </row>
    <row r="7" spans="1:3" x14ac:dyDescent="0.25">
      <c r="A7" s="4" t="s">
        <v>58</v>
      </c>
      <c r="B7">
        <v>259</v>
      </c>
      <c r="C7">
        <v>259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A899D-3F70-4880-A822-DEFEBB58C0CB}">
  <dimension ref="A3:C49"/>
  <sheetViews>
    <sheetView workbookViewId="0">
      <selection activeCell="K19" sqref="K19"/>
    </sheetView>
  </sheetViews>
  <sheetFormatPr defaultRowHeight="15" x14ac:dyDescent="0.25"/>
  <cols>
    <col min="1" max="1" width="16.7109375" bestFit="1" customWidth="1"/>
    <col min="2" max="2" width="16.28515625" bestFit="1" customWidth="1"/>
    <col min="3" max="3" width="11.28515625" bestFit="1" customWidth="1"/>
    <col min="4" max="4" width="8.85546875" bestFit="1" customWidth="1"/>
    <col min="5" max="5" width="11.28515625" bestFit="1" customWidth="1"/>
    <col min="6" max="6" width="7" bestFit="1" customWidth="1"/>
    <col min="7" max="7" width="6.5703125" bestFit="1" customWidth="1"/>
    <col min="8" max="8" width="6.140625" bestFit="1" customWidth="1"/>
    <col min="9" max="9" width="9.5703125" bestFit="1" customWidth="1"/>
    <col min="10" max="10" width="7.5703125" bestFit="1" customWidth="1"/>
    <col min="11" max="11" width="9.5703125" bestFit="1" customWidth="1"/>
    <col min="12" max="12" width="8" bestFit="1" customWidth="1"/>
    <col min="13" max="13" width="6.85546875" bestFit="1" customWidth="1"/>
    <col min="14" max="14" width="9" bestFit="1" customWidth="1"/>
    <col min="15" max="15" width="7.42578125" bestFit="1" customWidth="1"/>
    <col min="16" max="16" width="11.140625" bestFit="1" customWidth="1"/>
    <col min="17" max="17" width="6.5703125" bestFit="1" customWidth="1"/>
    <col min="18" max="18" width="7.5703125" bestFit="1" customWidth="1"/>
    <col min="19" max="19" width="4.85546875" bestFit="1" customWidth="1"/>
    <col min="20" max="20" width="5.28515625" bestFit="1" customWidth="1"/>
    <col min="21" max="21" width="8.28515625" bestFit="1" customWidth="1"/>
    <col min="22" max="22" width="9" bestFit="1" customWidth="1"/>
    <col min="23" max="23" width="7.140625" bestFit="1" customWidth="1"/>
    <col min="24" max="24" width="10" bestFit="1" customWidth="1"/>
    <col min="25" max="25" width="6.28515625" bestFit="1" customWidth="1"/>
    <col min="26" max="26" width="11.42578125" bestFit="1" customWidth="1"/>
    <col min="27" max="27" width="8.42578125" bestFit="1" customWidth="1"/>
    <col min="28" max="28" width="9.7109375" bestFit="1" customWidth="1"/>
    <col min="29" max="29" width="8.85546875" bestFit="1" customWidth="1"/>
    <col min="30" max="30" width="6.85546875" bestFit="1" customWidth="1"/>
    <col min="31" max="31" width="4.140625" bestFit="1" customWidth="1"/>
    <col min="32" max="32" width="8.85546875" bestFit="1" customWidth="1"/>
    <col min="33" max="33" width="16.7109375" bestFit="1" customWidth="1"/>
    <col min="34" max="34" width="6.85546875" bestFit="1" customWidth="1"/>
    <col min="35" max="35" width="9.5703125" bestFit="1" customWidth="1"/>
    <col min="36" max="36" width="5.7109375" bestFit="1" customWidth="1"/>
    <col min="37" max="37" width="5.5703125" bestFit="1" customWidth="1"/>
    <col min="38" max="38" width="6.85546875" bestFit="1" customWidth="1"/>
    <col min="39" max="39" width="5.5703125" bestFit="1" customWidth="1"/>
    <col min="40" max="40" width="6.28515625" bestFit="1" customWidth="1"/>
    <col min="41" max="41" width="9.5703125" bestFit="1" customWidth="1"/>
    <col min="42" max="42" width="7.140625" bestFit="1" customWidth="1"/>
    <col min="43" max="43" width="11.42578125" bestFit="1" customWidth="1"/>
    <col min="44" max="44" width="7.85546875" bestFit="1" customWidth="1"/>
    <col min="45" max="45" width="8.28515625" bestFit="1" customWidth="1"/>
    <col min="46" max="46" width="11.28515625" bestFit="1" customWidth="1"/>
  </cols>
  <sheetData>
    <row r="3" spans="1:3" x14ac:dyDescent="0.25">
      <c r="A3" s="3" t="s">
        <v>59</v>
      </c>
      <c r="B3" s="3" t="s">
        <v>62</v>
      </c>
    </row>
    <row r="4" spans="1:3" x14ac:dyDescent="0.25">
      <c r="A4" s="3" t="s">
        <v>57</v>
      </c>
      <c r="B4" t="s">
        <v>65</v>
      </c>
      <c r="C4" t="s">
        <v>58</v>
      </c>
    </row>
    <row r="5" spans="1:3" x14ac:dyDescent="0.25">
      <c r="A5" s="4" t="s">
        <v>37</v>
      </c>
      <c r="B5">
        <v>149623.1</v>
      </c>
      <c r="C5">
        <v>149623.1</v>
      </c>
    </row>
    <row r="6" spans="1:3" x14ac:dyDescent="0.25">
      <c r="A6" s="4" t="s">
        <v>13</v>
      </c>
      <c r="B6">
        <v>150440.1</v>
      </c>
      <c r="C6">
        <v>150440.1</v>
      </c>
    </row>
    <row r="7" spans="1:3" x14ac:dyDescent="0.25">
      <c r="A7" s="4" t="s">
        <v>47</v>
      </c>
      <c r="B7">
        <v>120035.40000000001</v>
      </c>
      <c r="C7">
        <v>120035.40000000001</v>
      </c>
    </row>
    <row r="8" spans="1:3" x14ac:dyDescent="0.25">
      <c r="A8" s="4" t="s">
        <v>10</v>
      </c>
      <c r="B8">
        <v>45368</v>
      </c>
      <c r="C8">
        <v>45368</v>
      </c>
    </row>
    <row r="9" spans="1:3" x14ac:dyDescent="0.25">
      <c r="A9" s="4" t="s">
        <v>45</v>
      </c>
      <c r="B9">
        <v>120018.5</v>
      </c>
      <c r="C9">
        <v>120018.5</v>
      </c>
    </row>
    <row r="10" spans="1:3" x14ac:dyDescent="0.25">
      <c r="A10" s="4" t="s">
        <v>43</v>
      </c>
      <c r="B10">
        <v>16121.8</v>
      </c>
      <c r="C10">
        <v>16121.8</v>
      </c>
    </row>
    <row r="11" spans="1:3" x14ac:dyDescent="0.25">
      <c r="A11" s="4" t="s">
        <v>17</v>
      </c>
      <c r="B11">
        <v>84886.399999999994</v>
      </c>
      <c r="C11">
        <v>84886.399999999994</v>
      </c>
    </row>
    <row r="12" spans="1:3" x14ac:dyDescent="0.25">
      <c r="A12" s="4" t="s">
        <v>49</v>
      </c>
      <c r="B12">
        <v>48659.6</v>
      </c>
      <c r="C12">
        <v>48659.6</v>
      </c>
    </row>
    <row r="13" spans="1:3" x14ac:dyDescent="0.25">
      <c r="A13" s="4" t="s">
        <v>28</v>
      </c>
      <c r="B13">
        <v>55948.5</v>
      </c>
      <c r="C13">
        <v>55948.5</v>
      </c>
    </row>
    <row r="14" spans="1:3" x14ac:dyDescent="0.25">
      <c r="A14" s="4" t="s">
        <v>46</v>
      </c>
      <c r="B14">
        <v>18943</v>
      </c>
      <c r="C14">
        <v>18943</v>
      </c>
    </row>
    <row r="15" spans="1:3" x14ac:dyDescent="0.25">
      <c r="A15" s="4" t="s">
        <v>30</v>
      </c>
      <c r="B15">
        <v>50383</v>
      </c>
      <c r="C15">
        <v>50383</v>
      </c>
    </row>
    <row r="16" spans="1:3" x14ac:dyDescent="0.25">
      <c r="A16" s="4" t="s">
        <v>32</v>
      </c>
      <c r="B16">
        <v>17334</v>
      </c>
      <c r="C16">
        <v>17334</v>
      </c>
    </row>
    <row r="17" spans="1:3" x14ac:dyDescent="0.25">
      <c r="A17" s="4" t="s">
        <v>39</v>
      </c>
      <c r="B17">
        <v>10787.800000000001</v>
      </c>
      <c r="C17">
        <v>10787.800000000001</v>
      </c>
    </row>
    <row r="18" spans="1:3" x14ac:dyDescent="0.25">
      <c r="A18" s="4" t="s">
        <v>26</v>
      </c>
      <c r="B18">
        <v>65880.600000000006</v>
      </c>
      <c r="C18">
        <v>65880.600000000006</v>
      </c>
    </row>
    <row r="19" spans="1:3" x14ac:dyDescent="0.25">
      <c r="A19" s="4" t="s">
        <v>31</v>
      </c>
      <c r="B19">
        <v>14147</v>
      </c>
      <c r="C19">
        <v>14147</v>
      </c>
    </row>
    <row r="20" spans="1:3" x14ac:dyDescent="0.25">
      <c r="A20" s="4" t="s">
        <v>41</v>
      </c>
      <c r="B20">
        <v>9008.1</v>
      </c>
      <c r="C20">
        <v>9008.1</v>
      </c>
    </row>
    <row r="21" spans="1:3" x14ac:dyDescent="0.25">
      <c r="A21" s="4" t="s">
        <v>25</v>
      </c>
      <c r="B21">
        <v>69031.399999999994</v>
      </c>
      <c r="C21">
        <v>69031.399999999994</v>
      </c>
    </row>
    <row r="22" spans="1:3" x14ac:dyDescent="0.25">
      <c r="A22" s="4" t="s">
        <v>38</v>
      </c>
      <c r="B22">
        <v>51248.6</v>
      </c>
      <c r="C22">
        <v>51248.6</v>
      </c>
    </row>
    <row r="23" spans="1:3" x14ac:dyDescent="0.25">
      <c r="A23" s="4" t="s">
        <v>19</v>
      </c>
      <c r="B23">
        <v>246162.6</v>
      </c>
      <c r="C23">
        <v>246162.6</v>
      </c>
    </row>
    <row r="24" spans="1:3" x14ac:dyDescent="0.25">
      <c r="A24" s="4" t="s">
        <v>44</v>
      </c>
      <c r="B24">
        <v>7985.7</v>
      </c>
      <c r="C24">
        <v>7985.7</v>
      </c>
    </row>
    <row r="25" spans="1:3" x14ac:dyDescent="0.25">
      <c r="A25" s="4" t="s">
        <v>35</v>
      </c>
      <c r="B25">
        <v>228967.5</v>
      </c>
      <c r="C25">
        <v>228967.5</v>
      </c>
    </row>
    <row r="26" spans="1:3" x14ac:dyDescent="0.25">
      <c r="A26" s="4" t="s">
        <v>33</v>
      </c>
      <c r="B26">
        <v>201131.1</v>
      </c>
      <c r="C26">
        <v>201131.1</v>
      </c>
    </row>
    <row r="27" spans="1:3" x14ac:dyDescent="0.25">
      <c r="A27" s="4" t="s">
        <v>8</v>
      </c>
      <c r="B27">
        <v>65815</v>
      </c>
      <c r="C27">
        <v>65815</v>
      </c>
    </row>
    <row r="28" spans="1:3" x14ac:dyDescent="0.25">
      <c r="A28" s="4" t="s">
        <v>24</v>
      </c>
      <c r="B28">
        <v>59903</v>
      </c>
      <c r="C28">
        <v>59903</v>
      </c>
    </row>
    <row r="29" spans="1:3" x14ac:dyDescent="0.25">
      <c r="A29" s="4" t="s">
        <v>36</v>
      </c>
      <c r="B29">
        <v>53191.3</v>
      </c>
      <c r="C29">
        <v>53191.3</v>
      </c>
    </row>
    <row r="30" spans="1:3" x14ac:dyDescent="0.25">
      <c r="A30" s="4" t="s">
        <v>9</v>
      </c>
      <c r="B30">
        <v>51097</v>
      </c>
      <c r="C30">
        <v>51097</v>
      </c>
    </row>
    <row r="31" spans="1:3" x14ac:dyDescent="0.25">
      <c r="A31" s="4" t="s">
        <v>12</v>
      </c>
      <c r="B31">
        <v>30761</v>
      </c>
      <c r="C31">
        <v>30761</v>
      </c>
    </row>
    <row r="32" spans="1:3" x14ac:dyDescent="0.25">
      <c r="A32" s="4" t="s">
        <v>51</v>
      </c>
      <c r="B32">
        <v>159773</v>
      </c>
      <c r="C32">
        <v>159773</v>
      </c>
    </row>
    <row r="33" spans="1:3" x14ac:dyDescent="0.25">
      <c r="A33" s="4" t="s">
        <v>34</v>
      </c>
      <c r="B33">
        <v>10602</v>
      </c>
      <c r="C33">
        <v>10602</v>
      </c>
    </row>
    <row r="34" spans="1:3" x14ac:dyDescent="0.25">
      <c r="A34" s="4" t="s">
        <v>42</v>
      </c>
      <c r="B34">
        <v>8293.7000000000007</v>
      </c>
      <c r="C34">
        <v>8293.7000000000007</v>
      </c>
    </row>
    <row r="35" spans="1:3" x14ac:dyDescent="0.25">
      <c r="A35" s="4" t="s">
        <v>22</v>
      </c>
      <c r="B35">
        <v>251835</v>
      </c>
      <c r="C35">
        <v>251835</v>
      </c>
    </row>
    <row r="36" spans="1:3" x14ac:dyDescent="0.25">
      <c r="A36" s="4" t="s">
        <v>4</v>
      </c>
      <c r="B36">
        <v>38434.199999999997</v>
      </c>
      <c r="C36">
        <v>38434.199999999997</v>
      </c>
    </row>
    <row r="37" spans="1:3" x14ac:dyDescent="0.25">
      <c r="A37" s="4" t="s">
        <v>29</v>
      </c>
      <c r="B37">
        <v>54389.9</v>
      </c>
      <c r="C37">
        <v>54389.9</v>
      </c>
    </row>
    <row r="38" spans="1:3" x14ac:dyDescent="0.25">
      <c r="A38" s="4" t="s">
        <v>23</v>
      </c>
      <c r="B38">
        <v>60428</v>
      </c>
      <c r="C38">
        <v>60428</v>
      </c>
    </row>
    <row r="39" spans="1:3" x14ac:dyDescent="0.25">
      <c r="A39" s="4" t="s">
        <v>11</v>
      </c>
      <c r="B39">
        <v>146339.29999999999</v>
      </c>
      <c r="C39">
        <v>146339.29999999999</v>
      </c>
    </row>
    <row r="40" spans="1:3" x14ac:dyDescent="0.25">
      <c r="A40" s="4" t="s">
        <v>27</v>
      </c>
      <c r="B40">
        <v>90600.2</v>
      </c>
      <c r="C40">
        <v>90600.2</v>
      </c>
    </row>
    <row r="41" spans="1:3" x14ac:dyDescent="0.25">
      <c r="A41" s="4" t="s">
        <v>21</v>
      </c>
      <c r="B41">
        <v>62654</v>
      </c>
      <c r="C41">
        <v>62654</v>
      </c>
    </row>
    <row r="42" spans="1:3" x14ac:dyDescent="0.25">
      <c r="A42" s="4" t="s">
        <v>14</v>
      </c>
      <c r="B42">
        <v>33415</v>
      </c>
      <c r="C42">
        <v>33415</v>
      </c>
    </row>
    <row r="43" spans="1:3" x14ac:dyDescent="0.25">
      <c r="A43" s="4" t="s">
        <v>7</v>
      </c>
      <c r="B43">
        <v>66259.100000000006</v>
      </c>
      <c r="C43">
        <v>66259.100000000006</v>
      </c>
    </row>
    <row r="44" spans="1:3" x14ac:dyDescent="0.25">
      <c r="A44" s="4" t="s">
        <v>20</v>
      </c>
      <c r="B44">
        <v>164249.60000000001</v>
      </c>
      <c r="C44">
        <v>164249.60000000001</v>
      </c>
    </row>
    <row r="45" spans="1:3" x14ac:dyDescent="0.25">
      <c r="A45" s="4" t="s">
        <v>40</v>
      </c>
      <c r="B45">
        <v>11562.4</v>
      </c>
      <c r="C45">
        <v>11562.4</v>
      </c>
    </row>
    <row r="46" spans="1:3" x14ac:dyDescent="0.25">
      <c r="A46" s="4" t="s">
        <v>48</v>
      </c>
      <c r="B46">
        <v>11656</v>
      </c>
      <c r="C46">
        <v>11656</v>
      </c>
    </row>
    <row r="47" spans="1:3" x14ac:dyDescent="0.25">
      <c r="A47" s="4" t="s">
        <v>18</v>
      </c>
      <c r="B47">
        <v>86508.700000000012</v>
      </c>
      <c r="C47">
        <v>86508.700000000012</v>
      </c>
    </row>
    <row r="48" spans="1:3" x14ac:dyDescent="0.25">
      <c r="A48" s="4" t="s">
        <v>16</v>
      </c>
      <c r="B48">
        <v>57981.2</v>
      </c>
      <c r="C48">
        <v>57981.2</v>
      </c>
    </row>
    <row r="49" spans="1:3" x14ac:dyDescent="0.25">
      <c r="A49" s="4" t="s">
        <v>58</v>
      </c>
      <c r="B49">
        <v>3357860.4000000013</v>
      </c>
      <c r="C49">
        <v>3357860.4000000013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23F34-8E0B-492A-951C-D5996A395342}">
  <dimension ref="A3:B7"/>
  <sheetViews>
    <sheetView workbookViewId="0">
      <selection activeCell="M19" sqref="M19"/>
    </sheetView>
  </sheetViews>
  <sheetFormatPr defaultRowHeight="15" x14ac:dyDescent="0.25"/>
  <cols>
    <col min="1" max="1" width="13.140625" bestFit="1" customWidth="1"/>
    <col min="2" max="2" width="12.7109375" bestFit="1" customWidth="1"/>
    <col min="3" max="3" width="6" bestFit="1" customWidth="1"/>
    <col min="4" max="4" width="8.85546875" bestFit="1" customWidth="1"/>
    <col min="5" max="5" width="11.28515625" bestFit="1" customWidth="1"/>
  </cols>
  <sheetData>
    <row r="3" spans="1:2" x14ac:dyDescent="0.25">
      <c r="A3" s="3" t="s">
        <v>57</v>
      </c>
      <c r="B3" t="s">
        <v>59</v>
      </c>
    </row>
    <row r="4" spans="1:2" x14ac:dyDescent="0.25">
      <c r="A4" s="4" t="s">
        <v>50</v>
      </c>
      <c r="B4">
        <v>750836.60000000009</v>
      </c>
    </row>
    <row r="5" spans="1:2" x14ac:dyDescent="0.25">
      <c r="A5" s="4" t="s">
        <v>15</v>
      </c>
      <c r="B5">
        <v>1949409.9000000001</v>
      </c>
    </row>
    <row r="6" spans="1:2" x14ac:dyDescent="0.25">
      <c r="A6" s="4" t="s">
        <v>6</v>
      </c>
      <c r="B6">
        <v>657613.89999999991</v>
      </c>
    </row>
    <row r="7" spans="1:2" x14ac:dyDescent="0.25">
      <c r="A7" s="4" t="s">
        <v>58</v>
      </c>
      <c r="B7">
        <v>3357860.4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7AC3D-D3EA-4FB4-932F-878BFA78073C}">
  <dimension ref="A3:B6"/>
  <sheetViews>
    <sheetView workbookViewId="0">
      <selection activeCell="O16" sqref="O16"/>
    </sheetView>
  </sheetViews>
  <sheetFormatPr defaultRowHeight="15" x14ac:dyDescent="0.25"/>
  <cols>
    <col min="1" max="1" width="13.140625" bestFit="1" customWidth="1"/>
    <col min="2" max="2" width="12.7109375" bestFit="1" customWidth="1"/>
  </cols>
  <sheetData>
    <row r="3" spans="1:2" x14ac:dyDescent="0.25">
      <c r="A3" s="3" t="s">
        <v>57</v>
      </c>
      <c r="B3" t="s">
        <v>59</v>
      </c>
    </row>
    <row r="4" spans="1:2" x14ac:dyDescent="0.25">
      <c r="A4" s="4" t="s">
        <v>60</v>
      </c>
      <c r="B4">
        <v>1765664.4</v>
      </c>
    </row>
    <row r="5" spans="1:2" x14ac:dyDescent="0.25">
      <c r="A5" s="4" t="s">
        <v>61</v>
      </c>
      <c r="B5">
        <v>1592196</v>
      </c>
    </row>
    <row r="6" spans="1:2" x14ac:dyDescent="0.25">
      <c r="A6" s="4" t="s">
        <v>58</v>
      </c>
      <c r="B6">
        <v>3357860.4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CF066-9B6E-4DC6-B4D2-DF1CA6852413}">
  <dimension ref="A1:M260"/>
  <sheetViews>
    <sheetView topLeftCell="A2" workbookViewId="0">
      <selection activeCell="M4" sqref="M4"/>
    </sheetView>
  </sheetViews>
  <sheetFormatPr defaultRowHeight="15" x14ac:dyDescent="0.25"/>
  <cols>
    <col min="1" max="1" width="16.7109375" bestFit="1" customWidth="1"/>
    <col min="2" max="2" width="10.7109375" customWidth="1"/>
    <col min="3" max="3" width="10.42578125" bestFit="1" customWidth="1"/>
    <col min="4" max="6" width="10.42578125" customWidth="1"/>
    <col min="11" max="11" width="11.140625" customWidth="1"/>
    <col min="13" max="13" width="14.28515625" bestFit="1" customWidth="1"/>
  </cols>
  <sheetData>
    <row r="1" spans="1:13" x14ac:dyDescent="0.25">
      <c r="A1" t="s">
        <v>0</v>
      </c>
      <c r="B1" t="s">
        <v>1</v>
      </c>
      <c r="C1" s="1" t="s">
        <v>2</v>
      </c>
      <c r="D1" s="1" t="s">
        <v>53</v>
      </c>
      <c r="E1" s="1" t="s">
        <v>54</v>
      </c>
      <c r="F1" s="1" t="s">
        <v>55</v>
      </c>
      <c r="G1" t="s">
        <v>3</v>
      </c>
      <c r="H1" t="s">
        <v>52</v>
      </c>
    </row>
    <row r="2" spans="1:13" x14ac:dyDescent="0.25">
      <c r="A2" t="s">
        <v>45</v>
      </c>
      <c r="B2" t="s">
        <v>5</v>
      </c>
      <c r="C2" s="1">
        <v>42887</v>
      </c>
      <c r="D2" s="1" t="str">
        <f t="shared" ref="D2:D65" si="0">TEXT(C2,"YYYY")</f>
        <v>2017</v>
      </c>
      <c r="E2" s="1" t="str">
        <f t="shared" ref="E2:E65" si="1">TEXT(C2,"MMMM")</f>
        <v>June</v>
      </c>
      <c r="F2" s="1" t="str">
        <f t="shared" ref="F2:F65" si="2">TEXT(C2,"D")</f>
        <v>1</v>
      </c>
      <c r="G2" t="s">
        <v>50</v>
      </c>
      <c r="H2">
        <v>89</v>
      </c>
    </row>
    <row r="3" spans="1:13" x14ac:dyDescent="0.25">
      <c r="A3" t="s">
        <v>33</v>
      </c>
      <c r="B3" t="s">
        <v>5</v>
      </c>
      <c r="C3" s="1">
        <v>42887</v>
      </c>
      <c r="D3" s="1" t="str">
        <f t="shared" si="0"/>
        <v>2017</v>
      </c>
      <c r="E3" s="1" t="str">
        <f t="shared" si="1"/>
        <v>June</v>
      </c>
      <c r="F3" s="1" t="str">
        <f t="shared" si="2"/>
        <v>1</v>
      </c>
      <c r="G3" t="s">
        <v>6</v>
      </c>
      <c r="H3">
        <v>90</v>
      </c>
    </row>
    <row r="4" spans="1:13" x14ac:dyDescent="0.25">
      <c r="A4" t="s">
        <v>39</v>
      </c>
      <c r="B4" t="s">
        <v>5</v>
      </c>
      <c r="C4" s="1">
        <v>42522</v>
      </c>
      <c r="D4" s="1" t="str">
        <f t="shared" si="0"/>
        <v>2016</v>
      </c>
      <c r="E4" s="1" t="str">
        <f t="shared" si="1"/>
        <v>June</v>
      </c>
      <c r="F4" s="1" t="str">
        <f t="shared" si="2"/>
        <v>1</v>
      </c>
      <c r="G4" t="s">
        <v>6</v>
      </c>
      <c r="H4">
        <v>96</v>
      </c>
      <c r="J4" s="2" t="s">
        <v>56</v>
      </c>
      <c r="K4" s="2"/>
      <c r="M4" s="5">
        <f>SUM(H:H)</f>
        <v>3357860.4000000008</v>
      </c>
    </row>
    <row r="5" spans="1:13" x14ac:dyDescent="0.25">
      <c r="A5" t="s">
        <v>4</v>
      </c>
      <c r="B5" t="s">
        <v>5</v>
      </c>
      <c r="C5" s="1">
        <v>42522</v>
      </c>
      <c r="D5" s="1" t="str">
        <f t="shared" si="0"/>
        <v>2016</v>
      </c>
      <c r="E5" s="1" t="str">
        <f t="shared" si="1"/>
        <v>June</v>
      </c>
      <c r="F5" s="1" t="str">
        <f t="shared" si="2"/>
        <v>1</v>
      </c>
      <c r="G5" t="s">
        <v>6</v>
      </c>
      <c r="H5">
        <v>100</v>
      </c>
    </row>
    <row r="6" spans="1:13" x14ac:dyDescent="0.25">
      <c r="A6" t="s">
        <v>4</v>
      </c>
      <c r="B6" t="s">
        <v>5</v>
      </c>
      <c r="C6" s="1">
        <v>42887</v>
      </c>
      <c r="D6" s="1" t="str">
        <f t="shared" si="0"/>
        <v>2017</v>
      </c>
      <c r="E6" s="1" t="str">
        <f t="shared" si="1"/>
        <v>June</v>
      </c>
      <c r="F6" s="1" t="str">
        <f t="shared" si="2"/>
        <v>1</v>
      </c>
      <c r="G6" t="s">
        <v>6</v>
      </c>
      <c r="H6">
        <v>100</v>
      </c>
      <c r="J6" s="2" t="s">
        <v>66</v>
      </c>
      <c r="K6" s="2"/>
      <c r="M6">
        <v>40</v>
      </c>
    </row>
    <row r="7" spans="1:13" x14ac:dyDescent="0.25">
      <c r="A7" t="s">
        <v>48</v>
      </c>
      <c r="B7" t="s">
        <v>5</v>
      </c>
      <c r="C7" s="1">
        <v>42522</v>
      </c>
      <c r="D7" s="1" t="str">
        <f t="shared" si="0"/>
        <v>2016</v>
      </c>
      <c r="E7" s="1" t="str">
        <f t="shared" si="1"/>
        <v>June</v>
      </c>
      <c r="F7" s="1" t="str">
        <f t="shared" si="2"/>
        <v>1</v>
      </c>
      <c r="G7" t="s">
        <v>50</v>
      </c>
      <c r="H7">
        <v>128</v>
      </c>
    </row>
    <row r="8" spans="1:13" x14ac:dyDescent="0.25">
      <c r="A8" t="s">
        <v>41</v>
      </c>
      <c r="B8" t="s">
        <v>5</v>
      </c>
      <c r="C8" s="1">
        <v>42522</v>
      </c>
      <c r="D8" s="1" t="str">
        <f t="shared" si="0"/>
        <v>2016</v>
      </c>
      <c r="E8" s="1" t="str">
        <f t="shared" si="1"/>
        <v>June</v>
      </c>
      <c r="F8" s="1" t="str">
        <f t="shared" si="2"/>
        <v>1</v>
      </c>
      <c r="G8" t="s">
        <v>6</v>
      </c>
      <c r="H8">
        <v>150</v>
      </c>
      <c r="J8" s="2" t="s">
        <v>67</v>
      </c>
      <c r="K8" s="2"/>
      <c r="M8">
        <v>3</v>
      </c>
    </row>
    <row r="9" spans="1:13" x14ac:dyDescent="0.25">
      <c r="A9" t="s">
        <v>29</v>
      </c>
      <c r="B9" t="s">
        <v>5</v>
      </c>
      <c r="C9" s="1">
        <v>42887</v>
      </c>
      <c r="D9" s="1" t="str">
        <f t="shared" si="0"/>
        <v>2017</v>
      </c>
      <c r="E9" s="1" t="str">
        <f t="shared" si="1"/>
        <v>June</v>
      </c>
      <c r="F9" s="1" t="str">
        <f t="shared" si="2"/>
        <v>1</v>
      </c>
      <c r="G9" t="s">
        <v>50</v>
      </c>
      <c r="H9">
        <v>170</v>
      </c>
    </row>
    <row r="10" spans="1:13" x14ac:dyDescent="0.25">
      <c r="A10" t="s">
        <v>27</v>
      </c>
      <c r="B10" t="s">
        <v>5</v>
      </c>
      <c r="C10" s="1">
        <v>42887</v>
      </c>
      <c r="D10" s="1" t="str">
        <f t="shared" si="0"/>
        <v>2017</v>
      </c>
      <c r="E10" s="1" t="str">
        <f t="shared" si="1"/>
        <v>June</v>
      </c>
      <c r="F10" s="1" t="str">
        <f t="shared" si="2"/>
        <v>1</v>
      </c>
      <c r="G10" t="s">
        <v>50</v>
      </c>
      <c r="H10">
        <v>190</v>
      </c>
    </row>
    <row r="11" spans="1:13" x14ac:dyDescent="0.25">
      <c r="A11" t="s">
        <v>34</v>
      </c>
      <c r="B11" t="s">
        <v>5</v>
      </c>
      <c r="C11" s="1">
        <v>42522</v>
      </c>
      <c r="D11" s="1" t="str">
        <f t="shared" si="0"/>
        <v>2016</v>
      </c>
      <c r="E11" s="1" t="str">
        <f t="shared" si="1"/>
        <v>June</v>
      </c>
      <c r="F11" s="1" t="str">
        <f t="shared" si="2"/>
        <v>1</v>
      </c>
      <c r="G11" t="s">
        <v>50</v>
      </c>
      <c r="H11">
        <v>192</v>
      </c>
    </row>
    <row r="12" spans="1:13" x14ac:dyDescent="0.25">
      <c r="A12" t="s">
        <v>26</v>
      </c>
      <c r="B12" t="s">
        <v>5</v>
      </c>
      <c r="C12" s="1">
        <v>42887</v>
      </c>
      <c r="D12" s="1" t="str">
        <f t="shared" si="0"/>
        <v>2017</v>
      </c>
      <c r="E12" s="1" t="str">
        <f t="shared" si="1"/>
        <v>June</v>
      </c>
      <c r="F12" s="1" t="str">
        <f t="shared" si="2"/>
        <v>1</v>
      </c>
      <c r="G12" t="s">
        <v>6</v>
      </c>
      <c r="H12">
        <v>210</v>
      </c>
    </row>
    <row r="13" spans="1:13" x14ac:dyDescent="0.25">
      <c r="A13" t="s">
        <v>31</v>
      </c>
      <c r="B13" t="s">
        <v>5</v>
      </c>
      <c r="C13" s="1">
        <v>42887</v>
      </c>
      <c r="D13" s="1" t="str">
        <f t="shared" si="0"/>
        <v>2017</v>
      </c>
      <c r="E13" s="1" t="str">
        <f t="shared" si="1"/>
        <v>June</v>
      </c>
      <c r="F13" s="1" t="str">
        <f t="shared" si="2"/>
        <v>1</v>
      </c>
      <c r="G13" t="s">
        <v>50</v>
      </c>
      <c r="H13">
        <v>233</v>
      </c>
    </row>
    <row r="14" spans="1:13" x14ac:dyDescent="0.25">
      <c r="A14" t="s">
        <v>40</v>
      </c>
      <c r="B14" t="s">
        <v>5</v>
      </c>
      <c r="C14" s="1">
        <v>42887</v>
      </c>
      <c r="D14" s="1" t="str">
        <f t="shared" si="0"/>
        <v>2017</v>
      </c>
      <c r="E14" s="1" t="str">
        <f t="shared" si="1"/>
        <v>June</v>
      </c>
      <c r="F14" s="1" t="str">
        <f t="shared" si="2"/>
        <v>1</v>
      </c>
      <c r="G14" t="s">
        <v>6</v>
      </c>
      <c r="H14">
        <v>233</v>
      </c>
    </row>
    <row r="15" spans="1:13" x14ac:dyDescent="0.25">
      <c r="A15" t="s">
        <v>46</v>
      </c>
      <c r="B15" t="s">
        <v>5</v>
      </c>
      <c r="C15" s="1">
        <v>42522</v>
      </c>
      <c r="D15" s="1" t="str">
        <f t="shared" si="0"/>
        <v>2016</v>
      </c>
      <c r="E15" s="1" t="str">
        <f t="shared" si="1"/>
        <v>June</v>
      </c>
      <c r="F15" s="1" t="str">
        <f t="shared" si="2"/>
        <v>1</v>
      </c>
      <c r="G15" t="s">
        <v>50</v>
      </c>
      <c r="H15">
        <v>240</v>
      </c>
    </row>
    <row r="16" spans="1:13" x14ac:dyDescent="0.25">
      <c r="A16" t="s">
        <v>28</v>
      </c>
      <c r="B16" t="s">
        <v>5</v>
      </c>
      <c r="C16" s="1">
        <v>42522</v>
      </c>
      <c r="D16" s="1" t="str">
        <f t="shared" si="0"/>
        <v>2016</v>
      </c>
      <c r="E16" s="1" t="str">
        <f t="shared" si="1"/>
        <v>June</v>
      </c>
      <c r="F16" s="1" t="str">
        <f t="shared" si="2"/>
        <v>1</v>
      </c>
      <c r="G16" t="s">
        <v>6</v>
      </c>
      <c r="H16">
        <v>240</v>
      </c>
    </row>
    <row r="17" spans="1:8" x14ac:dyDescent="0.25">
      <c r="A17" t="s">
        <v>36</v>
      </c>
      <c r="B17" t="s">
        <v>5</v>
      </c>
      <c r="C17" s="1">
        <v>42522</v>
      </c>
      <c r="D17" s="1" t="str">
        <f t="shared" si="0"/>
        <v>2016</v>
      </c>
      <c r="E17" s="1" t="str">
        <f t="shared" si="1"/>
        <v>June</v>
      </c>
      <c r="F17" s="1" t="str">
        <f t="shared" si="2"/>
        <v>1</v>
      </c>
      <c r="G17" t="s">
        <v>50</v>
      </c>
      <c r="H17">
        <v>258</v>
      </c>
    </row>
    <row r="18" spans="1:8" x14ac:dyDescent="0.25">
      <c r="A18" t="s">
        <v>42</v>
      </c>
      <c r="B18" t="s">
        <v>5</v>
      </c>
      <c r="C18" s="1">
        <v>42522</v>
      </c>
      <c r="D18" s="1" t="str">
        <f t="shared" si="0"/>
        <v>2016</v>
      </c>
      <c r="E18" s="1" t="str">
        <f t="shared" si="1"/>
        <v>June</v>
      </c>
      <c r="F18" s="1" t="str">
        <f t="shared" si="2"/>
        <v>1</v>
      </c>
      <c r="G18" t="s">
        <v>6</v>
      </c>
      <c r="H18">
        <v>260</v>
      </c>
    </row>
    <row r="19" spans="1:8" x14ac:dyDescent="0.25">
      <c r="A19" t="s">
        <v>44</v>
      </c>
      <c r="B19" t="s">
        <v>5</v>
      </c>
      <c r="C19" s="1">
        <v>42887</v>
      </c>
      <c r="D19" s="1" t="str">
        <f t="shared" si="0"/>
        <v>2017</v>
      </c>
      <c r="E19" s="1" t="str">
        <f t="shared" si="1"/>
        <v>June</v>
      </c>
      <c r="F19" s="1" t="str">
        <f t="shared" si="2"/>
        <v>1</v>
      </c>
      <c r="G19" t="s">
        <v>6</v>
      </c>
      <c r="H19">
        <v>268</v>
      </c>
    </row>
    <row r="20" spans="1:8" x14ac:dyDescent="0.25">
      <c r="A20" t="s">
        <v>43</v>
      </c>
      <c r="B20" t="s">
        <v>5</v>
      </c>
      <c r="C20" s="1">
        <v>42522</v>
      </c>
      <c r="D20" s="1" t="str">
        <f t="shared" si="0"/>
        <v>2016</v>
      </c>
      <c r="E20" s="1" t="str">
        <f t="shared" si="1"/>
        <v>June</v>
      </c>
      <c r="F20" s="1" t="str">
        <f t="shared" si="2"/>
        <v>1</v>
      </c>
      <c r="G20" t="s">
        <v>6</v>
      </c>
      <c r="H20">
        <v>274</v>
      </c>
    </row>
    <row r="21" spans="1:8" x14ac:dyDescent="0.25">
      <c r="A21" t="s">
        <v>31</v>
      </c>
      <c r="B21" t="s">
        <v>5</v>
      </c>
      <c r="C21" s="1">
        <v>42522</v>
      </c>
      <c r="D21" s="1" t="str">
        <f t="shared" si="0"/>
        <v>2016</v>
      </c>
      <c r="E21" s="1" t="str">
        <f t="shared" si="1"/>
        <v>June</v>
      </c>
      <c r="F21" s="1" t="str">
        <f t="shared" si="2"/>
        <v>1</v>
      </c>
      <c r="G21" t="s">
        <v>50</v>
      </c>
      <c r="H21">
        <v>276</v>
      </c>
    </row>
    <row r="22" spans="1:8" x14ac:dyDescent="0.25">
      <c r="A22" t="s">
        <v>44</v>
      </c>
      <c r="B22" t="s">
        <v>5</v>
      </c>
      <c r="C22" s="1">
        <v>42522</v>
      </c>
      <c r="D22" s="1" t="str">
        <f t="shared" si="0"/>
        <v>2016</v>
      </c>
      <c r="E22" s="1" t="str">
        <f t="shared" si="1"/>
        <v>June</v>
      </c>
      <c r="F22" s="1" t="str">
        <f t="shared" si="2"/>
        <v>1</v>
      </c>
      <c r="G22" t="s">
        <v>6</v>
      </c>
      <c r="H22">
        <v>281</v>
      </c>
    </row>
    <row r="23" spans="1:8" x14ac:dyDescent="0.25">
      <c r="A23" t="s">
        <v>42</v>
      </c>
      <c r="B23" t="s">
        <v>5</v>
      </c>
      <c r="C23" s="1">
        <v>42887</v>
      </c>
      <c r="D23" s="1" t="str">
        <f t="shared" si="0"/>
        <v>2017</v>
      </c>
      <c r="E23" s="1" t="str">
        <f t="shared" si="1"/>
        <v>June</v>
      </c>
      <c r="F23" s="1" t="str">
        <f t="shared" si="2"/>
        <v>1</v>
      </c>
      <c r="G23" t="s">
        <v>6</v>
      </c>
      <c r="H23">
        <v>281</v>
      </c>
    </row>
    <row r="24" spans="1:8" x14ac:dyDescent="0.25">
      <c r="A24" t="s">
        <v>32</v>
      </c>
      <c r="B24" t="s">
        <v>5</v>
      </c>
      <c r="C24" s="1">
        <v>42887</v>
      </c>
      <c r="D24" s="1" t="str">
        <f t="shared" si="0"/>
        <v>2017</v>
      </c>
      <c r="E24" s="1" t="str">
        <f t="shared" si="1"/>
        <v>June</v>
      </c>
      <c r="F24" s="1" t="str">
        <f t="shared" si="2"/>
        <v>1</v>
      </c>
      <c r="G24" t="s">
        <v>50</v>
      </c>
      <c r="H24">
        <v>309</v>
      </c>
    </row>
    <row r="25" spans="1:8" x14ac:dyDescent="0.25">
      <c r="A25" t="s">
        <v>33</v>
      </c>
      <c r="B25" t="s">
        <v>5</v>
      </c>
      <c r="C25" s="1">
        <v>42522</v>
      </c>
      <c r="D25" s="1" t="str">
        <f t="shared" si="0"/>
        <v>2016</v>
      </c>
      <c r="E25" s="1" t="str">
        <f t="shared" si="1"/>
        <v>June</v>
      </c>
      <c r="F25" s="1" t="str">
        <f t="shared" si="2"/>
        <v>1</v>
      </c>
      <c r="G25" t="s">
        <v>50</v>
      </c>
      <c r="H25">
        <v>316</v>
      </c>
    </row>
    <row r="26" spans="1:8" x14ac:dyDescent="0.25">
      <c r="A26" t="s">
        <v>31</v>
      </c>
      <c r="B26" t="s">
        <v>5</v>
      </c>
      <c r="C26" s="1">
        <v>42887</v>
      </c>
      <c r="D26" s="1" t="str">
        <f t="shared" si="0"/>
        <v>2017</v>
      </c>
      <c r="E26" s="1" t="str">
        <f t="shared" si="1"/>
        <v>June</v>
      </c>
      <c r="F26" s="1" t="str">
        <f t="shared" si="2"/>
        <v>1</v>
      </c>
      <c r="G26" t="s">
        <v>6</v>
      </c>
      <c r="H26">
        <v>316</v>
      </c>
    </row>
    <row r="27" spans="1:8" x14ac:dyDescent="0.25">
      <c r="A27" t="s">
        <v>32</v>
      </c>
      <c r="B27" t="s">
        <v>5</v>
      </c>
      <c r="C27" s="1">
        <v>42522</v>
      </c>
      <c r="D27" s="1" t="str">
        <f t="shared" si="0"/>
        <v>2016</v>
      </c>
      <c r="E27" s="1" t="str">
        <f t="shared" si="1"/>
        <v>June</v>
      </c>
      <c r="F27" s="1" t="str">
        <f t="shared" si="2"/>
        <v>1</v>
      </c>
      <c r="G27" t="s">
        <v>50</v>
      </c>
      <c r="H27">
        <v>321</v>
      </c>
    </row>
    <row r="28" spans="1:8" x14ac:dyDescent="0.25">
      <c r="A28" t="s">
        <v>39</v>
      </c>
      <c r="B28" t="s">
        <v>5</v>
      </c>
      <c r="C28" s="1">
        <v>42887</v>
      </c>
      <c r="D28" s="1" t="str">
        <f t="shared" si="0"/>
        <v>2017</v>
      </c>
      <c r="E28" s="1" t="str">
        <f t="shared" si="1"/>
        <v>June</v>
      </c>
      <c r="F28" s="1" t="str">
        <f t="shared" si="2"/>
        <v>1</v>
      </c>
      <c r="G28" t="s">
        <v>50</v>
      </c>
      <c r="H28">
        <v>341</v>
      </c>
    </row>
    <row r="29" spans="1:8" x14ac:dyDescent="0.25">
      <c r="A29" t="s">
        <v>39</v>
      </c>
      <c r="B29" t="s">
        <v>5</v>
      </c>
      <c r="C29" s="1">
        <v>42887</v>
      </c>
      <c r="D29" s="1" t="str">
        <f t="shared" si="0"/>
        <v>2017</v>
      </c>
      <c r="E29" s="1" t="str">
        <f t="shared" si="1"/>
        <v>June</v>
      </c>
      <c r="F29" s="1" t="str">
        <f t="shared" si="2"/>
        <v>1</v>
      </c>
      <c r="G29" t="s">
        <v>6</v>
      </c>
      <c r="H29">
        <v>349</v>
      </c>
    </row>
    <row r="30" spans="1:8" x14ac:dyDescent="0.25">
      <c r="A30" t="s">
        <v>46</v>
      </c>
      <c r="B30" t="s">
        <v>5</v>
      </c>
      <c r="C30" s="1">
        <v>42522</v>
      </c>
      <c r="D30" s="1" t="str">
        <f t="shared" si="0"/>
        <v>2016</v>
      </c>
      <c r="E30" s="1" t="str">
        <f t="shared" si="1"/>
        <v>June</v>
      </c>
      <c r="F30" s="1" t="str">
        <f t="shared" si="2"/>
        <v>1</v>
      </c>
      <c r="G30" t="s">
        <v>6</v>
      </c>
      <c r="H30">
        <v>363</v>
      </c>
    </row>
    <row r="31" spans="1:8" x14ac:dyDescent="0.25">
      <c r="A31" t="s">
        <v>49</v>
      </c>
      <c r="B31" t="s">
        <v>5</v>
      </c>
      <c r="C31" s="1">
        <v>42887</v>
      </c>
      <c r="D31" s="1" t="str">
        <f t="shared" si="0"/>
        <v>2017</v>
      </c>
      <c r="E31" s="1" t="str">
        <f t="shared" si="1"/>
        <v>June</v>
      </c>
      <c r="F31" s="1" t="str">
        <f t="shared" si="2"/>
        <v>1</v>
      </c>
      <c r="G31" t="s">
        <v>50</v>
      </c>
      <c r="H31">
        <v>369</v>
      </c>
    </row>
    <row r="32" spans="1:8" x14ac:dyDescent="0.25">
      <c r="A32" t="s">
        <v>41</v>
      </c>
      <c r="B32" t="s">
        <v>5</v>
      </c>
      <c r="C32" s="1">
        <v>42887</v>
      </c>
      <c r="D32" s="1" t="str">
        <f t="shared" si="0"/>
        <v>2017</v>
      </c>
      <c r="E32" s="1" t="str">
        <f t="shared" si="1"/>
        <v>June</v>
      </c>
      <c r="F32" s="1" t="str">
        <f t="shared" si="2"/>
        <v>1</v>
      </c>
      <c r="G32" t="s">
        <v>6</v>
      </c>
      <c r="H32">
        <v>369</v>
      </c>
    </row>
    <row r="33" spans="1:8" x14ac:dyDescent="0.25">
      <c r="A33" t="s">
        <v>45</v>
      </c>
      <c r="B33" t="s">
        <v>5</v>
      </c>
      <c r="C33" s="1">
        <v>42522</v>
      </c>
      <c r="D33" s="1" t="str">
        <f t="shared" si="0"/>
        <v>2016</v>
      </c>
      <c r="E33" s="1" t="str">
        <f t="shared" si="1"/>
        <v>June</v>
      </c>
      <c r="F33" s="1" t="str">
        <f t="shared" si="2"/>
        <v>1</v>
      </c>
      <c r="G33" t="s">
        <v>6</v>
      </c>
      <c r="H33">
        <v>370</v>
      </c>
    </row>
    <row r="34" spans="1:8" x14ac:dyDescent="0.25">
      <c r="A34" t="s">
        <v>48</v>
      </c>
      <c r="B34" t="s">
        <v>5</v>
      </c>
      <c r="C34" s="1">
        <v>42887</v>
      </c>
      <c r="D34" s="1" t="str">
        <f t="shared" si="0"/>
        <v>2017</v>
      </c>
      <c r="E34" s="1" t="str">
        <f t="shared" si="1"/>
        <v>June</v>
      </c>
      <c r="F34" s="1" t="str">
        <f t="shared" si="2"/>
        <v>1</v>
      </c>
      <c r="G34" t="s">
        <v>6</v>
      </c>
      <c r="H34">
        <v>392</v>
      </c>
    </row>
    <row r="35" spans="1:8" x14ac:dyDescent="0.25">
      <c r="A35" t="s">
        <v>41</v>
      </c>
      <c r="B35" t="s">
        <v>5</v>
      </c>
      <c r="C35" s="1">
        <v>42522</v>
      </c>
      <c r="D35" s="1" t="str">
        <f t="shared" si="0"/>
        <v>2016</v>
      </c>
      <c r="E35" s="1" t="str">
        <f t="shared" si="1"/>
        <v>June</v>
      </c>
      <c r="F35" s="1" t="str">
        <f t="shared" si="2"/>
        <v>1</v>
      </c>
      <c r="G35" t="s">
        <v>50</v>
      </c>
      <c r="H35">
        <v>408</v>
      </c>
    </row>
    <row r="36" spans="1:8" x14ac:dyDescent="0.25">
      <c r="A36" t="s">
        <v>39</v>
      </c>
      <c r="B36" t="s">
        <v>5</v>
      </c>
      <c r="C36" s="1">
        <v>42522</v>
      </c>
      <c r="D36" s="1" t="str">
        <f t="shared" si="0"/>
        <v>2016</v>
      </c>
      <c r="E36" s="1" t="str">
        <f t="shared" si="1"/>
        <v>June</v>
      </c>
      <c r="F36" s="1" t="str">
        <f t="shared" si="2"/>
        <v>1</v>
      </c>
      <c r="G36" t="s">
        <v>15</v>
      </c>
      <c r="H36">
        <v>469</v>
      </c>
    </row>
    <row r="37" spans="1:8" x14ac:dyDescent="0.25">
      <c r="A37" t="s">
        <v>33</v>
      </c>
      <c r="B37" t="s">
        <v>5</v>
      </c>
      <c r="C37" s="1">
        <v>42522</v>
      </c>
      <c r="D37" s="1" t="str">
        <f t="shared" si="0"/>
        <v>2016</v>
      </c>
      <c r="E37" s="1" t="str">
        <f t="shared" si="1"/>
        <v>June</v>
      </c>
      <c r="F37" s="1" t="str">
        <f t="shared" si="2"/>
        <v>1</v>
      </c>
      <c r="G37" t="s">
        <v>6</v>
      </c>
      <c r="H37">
        <v>469</v>
      </c>
    </row>
    <row r="38" spans="1:8" x14ac:dyDescent="0.25">
      <c r="A38" t="s">
        <v>29</v>
      </c>
      <c r="B38" t="s">
        <v>5</v>
      </c>
      <c r="C38" s="1">
        <v>42887</v>
      </c>
      <c r="D38" s="1" t="str">
        <f t="shared" si="0"/>
        <v>2017</v>
      </c>
      <c r="E38" s="1" t="str">
        <f t="shared" si="1"/>
        <v>June</v>
      </c>
      <c r="F38" s="1" t="str">
        <f t="shared" si="2"/>
        <v>1</v>
      </c>
      <c r="G38" t="s">
        <v>6</v>
      </c>
      <c r="H38">
        <v>499</v>
      </c>
    </row>
    <row r="39" spans="1:8" x14ac:dyDescent="0.25">
      <c r="A39" t="s">
        <v>46</v>
      </c>
      <c r="B39" t="s">
        <v>5</v>
      </c>
      <c r="C39" s="1">
        <v>42887</v>
      </c>
      <c r="D39" s="1" t="str">
        <f t="shared" si="0"/>
        <v>2017</v>
      </c>
      <c r="E39" s="1" t="str">
        <f t="shared" si="1"/>
        <v>June</v>
      </c>
      <c r="F39" s="1" t="str">
        <f t="shared" si="2"/>
        <v>1</v>
      </c>
      <c r="G39" t="s">
        <v>6</v>
      </c>
      <c r="H39">
        <v>536</v>
      </c>
    </row>
    <row r="40" spans="1:8" x14ac:dyDescent="0.25">
      <c r="A40" t="s">
        <v>37</v>
      </c>
      <c r="B40" t="s">
        <v>5</v>
      </c>
      <c r="C40" s="1">
        <v>42522</v>
      </c>
      <c r="D40" s="1" t="str">
        <f t="shared" si="0"/>
        <v>2016</v>
      </c>
      <c r="E40" s="1" t="str">
        <f t="shared" si="1"/>
        <v>June</v>
      </c>
      <c r="F40" s="1" t="str">
        <f t="shared" si="2"/>
        <v>1</v>
      </c>
      <c r="G40" t="s">
        <v>50</v>
      </c>
      <c r="H40">
        <v>541</v>
      </c>
    </row>
    <row r="41" spans="1:8" x14ac:dyDescent="0.25">
      <c r="A41" t="s">
        <v>32</v>
      </c>
      <c r="B41" t="s">
        <v>5</v>
      </c>
      <c r="C41" s="1">
        <v>42522</v>
      </c>
      <c r="D41" s="1" t="str">
        <f t="shared" si="0"/>
        <v>2016</v>
      </c>
      <c r="E41" s="1" t="str">
        <f t="shared" si="1"/>
        <v>June</v>
      </c>
      <c r="F41" s="1" t="str">
        <f t="shared" si="2"/>
        <v>1</v>
      </c>
      <c r="G41" t="s">
        <v>6</v>
      </c>
      <c r="H41">
        <v>550</v>
      </c>
    </row>
    <row r="42" spans="1:8" x14ac:dyDescent="0.25">
      <c r="A42" t="s">
        <v>30</v>
      </c>
      <c r="B42" t="s">
        <v>5</v>
      </c>
      <c r="C42" s="1">
        <v>42887</v>
      </c>
      <c r="D42" s="1" t="str">
        <f t="shared" si="0"/>
        <v>2017</v>
      </c>
      <c r="E42" s="1" t="str">
        <f t="shared" si="1"/>
        <v>June</v>
      </c>
      <c r="F42" s="1" t="str">
        <f t="shared" si="2"/>
        <v>1</v>
      </c>
      <c r="G42" t="s">
        <v>50</v>
      </c>
      <c r="H42">
        <v>567</v>
      </c>
    </row>
    <row r="43" spans="1:8" x14ac:dyDescent="0.25">
      <c r="A43" t="s">
        <v>40</v>
      </c>
      <c r="B43" t="s">
        <v>5</v>
      </c>
      <c r="C43" s="1">
        <v>42887</v>
      </c>
      <c r="D43" s="1" t="str">
        <f t="shared" si="0"/>
        <v>2017</v>
      </c>
      <c r="E43" s="1" t="str">
        <f t="shared" si="1"/>
        <v>June</v>
      </c>
      <c r="F43" s="1" t="str">
        <f t="shared" si="2"/>
        <v>1</v>
      </c>
      <c r="G43" t="s">
        <v>50</v>
      </c>
      <c r="H43">
        <v>568</v>
      </c>
    </row>
    <row r="44" spans="1:8" x14ac:dyDescent="0.25">
      <c r="A44" t="s">
        <v>38</v>
      </c>
      <c r="B44" t="s">
        <v>5</v>
      </c>
      <c r="C44" s="1">
        <v>42887</v>
      </c>
      <c r="D44" s="1" t="str">
        <f t="shared" si="0"/>
        <v>2017</v>
      </c>
      <c r="E44" s="1" t="str">
        <f t="shared" si="1"/>
        <v>June</v>
      </c>
      <c r="F44" s="1" t="str">
        <f t="shared" si="2"/>
        <v>1</v>
      </c>
      <c r="G44" t="s">
        <v>50</v>
      </c>
      <c r="H44">
        <v>577</v>
      </c>
    </row>
    <row r="45" spans="1:8" x14ac:dyDescent="0.25">
      <c r="A45" t="s">
        <v>44</v>
      </c>
      <c r="B45" t="s">
        <v>5</v>
      </c>
      <c r="C45" s="1">
        <v>42522</v>
      </c>
      <c r="D45" s="1" t="str">
        <f t="shared" si="0"/>
        <v>2016</v>
      </c>
      <c r="E45" s="1" t="str">
        <f t="shared" si="1"/>
        <v>June</v>
      </c>
      <c r="F45" s="1" t="str">
        <f t="shared" si="2"/>
        <v>1</v>
      </c>
      <c r="G45" t="s">
        <v>50</v>
      </c>
      <c r="H45">
        <v>614.4</v>
      </c>
    </row>
    <row r="46" spans="1:8" x14ac:dyDescent="0.25">
      <c r="A46" t="s">
        <v>43</v>
      </c>
      <c r="B46" t="s">
        <v>5</v>
      </c>
      <c r="C46" s="1">
        <v>42887</v>
      </c>
      <c r="D46" s="1" t="str">
        <f t="shared" si="0"/>
        <v>2017</v>
      </c>
      <c r="E46" s="1" t="str">
        <f t="shared" si="1"/>
        <v>June</v>
      </c>
      <c r="F46" s="1" t="str">
        <f t="shared" si="2"/>
        <v>1</v>
      </c>
      <c r="G46" t="s">
        <v>6</v>
      </c>
      <c r="H46">
        <v>652</v>
      </c>
    </row>
    <row r="47" spans="1:8" x14ac:dyDescent="0.25">
      <c r="A47" t="s">
        <v>34</v>
      </c>
      <c r="B47" t="s">
        <v>5</v>
      </c>
      <c r="C47" s="1">
        <v>42887</v>
      </c>
      <c r="D47" s="1" t="str">
        <f t="shared" si="0"/>
        <v>2017</v>
      </c>
      <c r="E47" s="1" t="str">
        <f t="shared" si="1"/>
        <v>June</v>
      </c>
      <c r="F47" s="1" t="str">
        <f t="shared" si="2"/>
        <v>1</v>
      </c>
      <c r="G47" t="s">
        <v>15</v>
      </c>
      <c r="H47">
        <v>653</v>
      </c>
    </row>
    <row r="48" spans="1:8" x14ac:dyDescent="0.25">
      <c r="A48" t="s">
        <v>39</v>
      </c>
      <c r="B48" t="s">
        <v>5</v>
      </c>
      <c r="C48" s="1">
        <v>42887</v>
      </c>
      <c r="D48" s="1" t="str">
        <f t="shared" si="0"/>
        <v>2017</v>
      </c>
      <c r="E48" s="1" t="str">
        <f t="shared" si="1"/>
        <v>June</v>
      </c>
      <c r="F48" s="1" t="str">
        <f t="shared" si="2"/>
        <v>1</v>
      </c>
      <c r="G48" t="s">
        <v>15</v>
      </c>
      <c r="H48">
        <v>663.6</v>
      </c>
    </row>
    <row r="49" spans="1:8" x14ac:dyDescent="0.25">
      <c r="A49" t="s">
        <v>34</v>
      </c>
      <c r="B49" t="s">
        <v>5</v>
      </c>
      <c r="C49" s="1">
        <v>42887</v>
      </c>
      <c r="D49" s="1" t="str">
        <f t="shared" si="0"/>
        <v>2017</v>
      </c>
      <c r="E49" s="1" t="str">
        <f t="shared" si="1"/>
        <v>June</v>
      </c>
      <c r="F49" s="1" t="str">
        <f t="shared" si="2"/>
        <v>1</v>
      </c>
      <c r="G49" t="s">
        <v>50</v>
      </c>
      <c r="H49">
        <v>674</v>
      </c>
    </row>
    <row r="50" spans="1:8" x14ac:dyDescent="0.25">
      <c r="A50" t="s">
        <v>44</v>
      </c>
      <c r="B50" t="s">
        <v>5</v>
      </c>
      <c r="C50" s="1">
        <v>42887</v>
      </c>
      <c r="D50" s="1" t="str">
        <f t="shared" si="0"/>
        <v>2017</v>
      </c>
      <c r="E50" s="1" t="str">
        <f t="shared" si="1"/>
        <v>June</v>
      </c>
      <c r="F50" s="1" t="str">
        <f t="shared" si="2"/>
        <v>1</v>
      </c>
      <c r="G50" t="s">
        <v>50</v>
      </c>
      <c r="H50">
        <v>718.3</v>
      </c>
    </row>
    <row r="51" spans="1:8" x14ac:dyDescent="0.25">
      <c r="A51" t="s">
        <v>31</v>
      </c>
      <c r="B51" t="s">
        <v>5</v>
      </c>
      <c r="C51" s="1">
        <v>42522</v>
      </c>
      <c r="D51" s="1" t="str">
        <f t="shared" si="0"/>
        <v>2016</v>
      </c>
      <c r="E51" s="1" t="str">
        <f t="shared" si="1"/>
        <v>June</v>
      </c>
      <c r="F51" s="1" t="str">
        <f t="shared" si="2"/>
        <v>1</v>
      </c>
      <c r="G51" t="s">
        <v>6</v>
      </c>
      <c r="H51">
        <v>731</v>
      </c>
    </row>
    <row r="52" spans="1:8" x14ac:dyDescent="0.25">
      <c r="A52" t="s">
        <v>47</v>
      </c>
      <c r="B52" t="s">
        <v>5</v>
      </c>
      <c r="C52" s="1">
        <v>42887</v>
      </c>
      <c r="D52" s="1" t="str">
        <f t="shared" si="0"/>
        <v>2017</v>
      </c>
      <c r="E52" s="1" t="str">
        <f t="shared" si="1"/>
        <v>June</v>
      </c>
      <c r="F52" s="1" t="str">
        <f t="shared" si="2"/>
        <v>1</v>
      </c>
      <c r="G52" t="s">
        <v>50</v>
      </c>
      <c r="H52">
        <v>742</v>
      </c>
    </row>
    <row r="53" spans="1:8" x14ac:dyDescent="0.25">
      <c r="A53" t="s">
        <v>40</v>
      </c>
      <c r="B53" t="s">
        <v>5</v>
      </c>
      <c r="C53" s="1">
        <v>42522</v>
      </c>
      <c r="D53" s="1" t="str">
        <f t="shared" si="0"/>
        <v>2016</v>
      </c>
      <c r="E53" s="1" t="str">
        <f t="shared" si="1"/>
        <v>June</v>
      </c>
      <c r="F53" s="1" t="str">
        <f t="shared" si="2"/>
        <v>1</v>
      </c>
      <c r="G53" t="s">
        <v>50</v>
      </c>
      <c r="H53">
        <v>762</v>
      </c>
    </row>
    <row r="54" spans="1:8" x14ac:dyDescent="0.25">
      <c r="A54" t="s">
        <v>47</v>
      </c>
      <c r="B54" t="s">
        <v>5</v>
      </c>
      <c r="C54" s="1">
        <v>42887</v>
      </c>
      <c r="D54" s="1" t="str">
        <f t="shared" si="0"/>
        <v>2017</v>
      </c>
      <c r="E54" s="1" t="str">
        <f t="shared" si="1"/>
        <v>June</v>
      </c>
      <c r="F54" s="1" t="str">
        <f t="shared" si="2"/>
        <v>1</v>
      </c>
      <c r="G54" t="s">
        <v>6</v>
      </c>
      <c r="H54">
        <v>775</v>
      </c>
    </row>
    <row r="55" spans="1:8" x14ac:dyDescent="0.25">
      <c r="A55" t="s">
        <v>30</v>
      </c>
      <c r="B55" t="s">
        <v>5</v>
      </c>
      <c r="C55" s="1">
        <v>42887</v>
      </c>
      <c r="D55" s="1" t="str">
        <f t="shared" si="0"/>
        <v>2017</v>
      </c>
      <c r="E55" s="1" t="str">
        <f t="shared" si="1"/>
        <v>June</v>
      </c>
      <c r="F55" s="1" t="str">
        <f t="shared" si="2"/>
        <v>1</v>
      </c>
      <c r="G55" t="s">
        <v>6</v>
      </c>
      <c r="H55">
        <v>780</v>
      </c>
    </row>
    <row r="56" spans="1:8" x14ac:dyDescent="0.25">
      <c r="A56" t="s">
        <v>43</v>
      </c>
      <c r="B56" t="s">
        <v>5</v>
      </c>
      <c r="C56" s="1">
        <v>42522</v>
      </c>
      <c r="D56" s="1" t="str">
        <f t="shared" si="0"/>
        <v>2016</v>
      </c>
      <c r="E56" s="1" t="str">
        <f t="shared" si="1"/>
        <v>June</v>
      </c>
      <c r="F56" s="1" t="str">
        <f t="shared" si="2"/>
        <v>1</v>
      </c>
      <c r="G56" t="s">
        <v>50</v>
      </c>
      <c r="H56">
        <v>786.8</v>
      </c>
    </row>
    <row r="57" spans="1:8" x14ac:dyDescent="0.25">
      <c r="A57" t="s">
        <v>41</v>
      </c>
      <c r="B57" t="s">
        <v>5</v>
      </c>
      <c r="C57" s="1">
        <v>42887</v>
      </c>
      <c r="D57" s="1" t="str">
        <f t="shared" si="0"/>
        <v>2017</v>
      </c>
      <c r="E57" s="1" t="str">
        <f t="shared" si="1"/>
        <v>June</v>
      </c>
      <c r="F57" s="1" t="str">
        <f t="shared" si="2"/>
        <v>1</v>
      </c>
      <c r="G57" t="s">
        <v>50</v>
      </c>
      <c r="H57">
        <v>786.8</v>
      </c>
    </row>
    <row r="58" spans="1:8" x14ac:dyDescent="0.25">
      <c r="A58" t="s">
        <v>42</v>
      </c>
      <c r="B58" t="s">
        <v>5</v>
      </c>
      <c r="C58" s="1">
        <v>42522</v>
      </c>
      <c r="D58" s="1" t="str">
        <f t="shared" si="0"/>
        <v>2016</v>
      </c>
      <c r="E58" s="1" t="str">
        <f t="shared" si="1"/>
        <v>June</v>
      </c>
      <c r="F58" s="1" t="str">
        <f t="shared" si="2"/>
        <v>1</v>
      </c>
      <c r="G58" t="s">
        <v>50</v>
      </c>
      <c r="H58">
        <v>800</v>
      </c>
    </row>
    <row r="59" spans="1:8" x14ac:dyDescent="0.25">
      <c r="A59" t="s">
        <v>34</v>
      </c>
      <c r="B59" t="s">
        <v>5</v>
      </c>
      <c r="C59" s="1">
        <v>42522</v>
      </c>
      <c r="D59" s="1" t="str">
        <f t="shared" si="0"/>
        <v>2016</v>
      </c>
      <c r="E59" s="1" t="str">
        <f t="shared" si="1"/>
        <v>June</v>
      </c>
      <c r="F59" s="1" t="str">
        <f t="shared" si="2"/>
        <v>1</v>
      </c>
      <c r="G59" t="s">
        <v>6</v>
      </c>
      <c r="H59">
        <v>800</v>
      </c>
    </row>
    <row r="60" spans="1:8" x14ac:dyDescent="0.25">
      <c r="A60" t="s">
        <v>48</v>
      </c>
      <c r="B60" t="s">
        <v>5</v>
      </c>
      <c r="C60" s="1">
        <v>42522</v>
      </c>
      <c r="D60" s="1" t="str">
        <f t="shared" si="0"/>
        <v>2016</v>
      </c>
      <c r="E60" s="1" t="str">
        <f t="shared" si="1"/>
        <v>June</v>
      </c>
      <c r="F60" s="1" t="str">
        <f t="shared" si="2"/>
        <v>1</v>
      </c>
      <c r="G60" t="s">
        <v>6</v>
      </c>
      <c r="H60">
        <v>802</v>
      </c>
    </row>
    <row r="61" spans="1:8" x14ac:dyDescent="0.25">
      <c r="A61" t="s">
        <v>49</v>
      </c>
      <c r="B61" t="s">
        <v>5</v>
      </c>
      <c r="C61" s="1">
        <v>42522</v>
      </c>
      <c r="D61" s="1" t="str">
        <f t="shared" si="0"/>
        <v>2016</v>
      </c>
      <c r="E61" s="1" t="str">
        <f t="shared" si="1"/>
        <v>June</v>
      </c>
      <c r="F61" s="1" t="str">
        <f t="shared" si="2"/>
        <v>1</v>
      </c>
      <c r="G61" t="s">
        <v>50</v>
      </c>
      <c r="H61">
        <v>862</v>
      </c>
    </row>
    <row r="62" spans="1:8" x14ac:dyDescent="0.25">
      <c r="A62" t="s">
        <v>49</v>
      </c>
      <c r="B62" t="s">
        <v>5</v>
      </c>
      <c r="C62" s="1">
        <v>42522</v>
      </c>
      <c r="D62" s="1" t="str">
        <f t="shared" si="0"/>
        <v>2016</v>
      </c>
      <c r="E62" s="1" t="str">
        <f t="shared" si="1"/>
        <v>June</v>
      </c>
      <c r="F62" s="1" t="str">
        <f t="shared" si="2"/>
        <v>1</v>
      </c>
      <c r="G62" t="s">
        <v>6</v>
      </c>
      <c r="H62">
        <v>876</v>
      </c>
    </row>
    <row r="63" spans="1:8" x14ac:dyDescent="0.25">
      <c r="A63" t="s">
        <v>48</v>
      </c>
      <c r="B63" t="s">
        <v>5</v>
      </c>
      <c r="C63" s="1">
        <v>42887</v>
      </c>
      <c r="D63" s="1" t="str">
        <f t="shared" si="0"/>
        <v>2017</v>
      </c>
      <c r="E63" s="1" t="str">
        <f t="shared" si="1"/>
        <v>June</v>
      </c>
      <c r="F63" s="1" t="str">
        <f t="shared" si="2"/>
        <v>1</v>
      </c>
      <c r="G63" t="s">
        <v>50</v>
      </c>
      <c r="H63">
        <v>890</v>
      </c>
    </row>
    <row r="64" spans="1:8" x14ac:dyDescent="0.25">
      <c r="A64" t="s">
        <v>16</v>
      </c>
      <c r="B64" t="s">
        <v>5</v>
      </c>
      <c r="C64" s="1">
        <v>42522</v>
      </c>
      <c r="D64" s="1" t="str">
        <f t="shared" si="0"/>
        <v>2016</v>
      </c>
      <c r="E64" s="1" t="str">
        <f t="shared" si="1"/>
        <v>June</v>
      </c>
      <c r="F64" s="1" t="str">
        <f t="shared" si="2"/>
        <v>1</v>
      </c>
      <c r="G64" t="s">
        <v>6</v>
      </c>
      <c r="H64">
        <v>920</v>
      </c>
    </row>
    <row r="65" spans="1:8" x14ac:dyDescent="0.25">
      <c r="A65" t="s">
        <v>43</v>
      </c>
      <c r="B65" t="s">
        <v>5</v>
      </c>
      <c r="C65" s="1">
        <v>42887</v>
      </c>
      <c r="D65" s="1" t="str">
        <f t="shared" si="0"/>
        <v>2017</v>
      </c>
      <c r="E65" s="1" t="str">
        <f t="shared" si="1"/>
        <v>June</v>
      </c>
      <c r="F65" s="1" t="str">
        <f t="shared" si="2"/>
        <v>1</v>
      </c>
      <c r="G65" t="s">
        <v>50</v>
      </c>
      <c r="H65">
        <v>932</v>
      </c>
    </row>
    <row r="66" spans="1:8" x14ac:dyDescent="0.25">
      <c r="A66" t="s">
        <v>42</v>
      </c>
      <c r="B66" t="s">
        <v>5</v>
      </c>
      <c r="C66" s="1">
        <v>42522</v>
      </c>
      <c r="D66" s="1" t="str">
        <f t="shared" ref="D66:D129" si="3">TEXT(C66,"YYYY")</f>
        <v>2016</v>
      </c>
      <c r="E66" s="1" t="str">
        <f t="shared" ref="E66:E129" si="4">TEXT(C66,"MMMM")</f>
        <v>June</v>
      </c>
      <c r="F66" s="1" t="str">
        <f t="shared" ref="F66:F129" si="5">TEXT(C66,"D")</f>
        <v>1</v>
      </c>
      <c r="G66" t="s">
        <v>15</v>
      </c>
      <c r="H66">
        <v>984.9</v>
      </c>
    </row>
    <row r="67" spans="1:8" x14ac:dyDescent="0.25">
      <c r="A67" t="s">
        <v>42</v>
      </c>
      <c r="B67" t="s">
        <v>5</v>
      </c>
      <c r="C67" s="1">
        <v>42887</v>
      </c>
      <c r="D67" s="1" t="str">
        <f t="shared" si="3"/>
        <v>2017</v>
      </c>
      <c r="E67" s="1" t="str">
        <f t="shared" si="4"/>
        <v>June</v>
      </c>
      <c r="F67" s="1" t="str">
        <f t="shared" si="5"/>
        <v>1</v>
      </c>
      <c r="G67" t="s">
        <v>50</v>
      </c>
      <c r="H67">
        <v>988.8</v>
      </c>
    </row>
    <row r="68" spans="1:8" x14ac:dyDescent="0.25">
      <c r="A68" t="s">
        <v>27</v>
      </c>
      <c r="B68" t="s">
        <v>5</v>
      </c>
      <c r="C68" s="1">
        <v>42887</v>
      </c>
      <c r="D68" s="1" t="str">
        <f t="shared" si="3"/>
        <v>2017</v>
      </c>
      <c r="E68" s="1" t="str">
        <f t="shared" si="4"/>
        <v>June</v>
      </c>
      <c r="F68" s="1" t="str">
        <f t="shared" si="5"/>
        <v>1</v>
      </c>
      <c r="G68" t="s">
        <v>6</v>
      </c>
      <c r="H68">
        <v>1003</v>
      </c>
    </row>
    <row r="69" spans="1:8" x14ac:dyDescent="0.25">
      <c r="A69" t="s">
        <v>28</v>
      </c>
      <c r="B69" t="s">
        <v>5</v>
      </c>
      <c r="C69" s="1">
        <v>42522</v>
      </c>
      <c r="D69" s="1" t="str">
        <f t="shared" si="3"/>
        <v>2016</v>
      </c>
      <c r="E69" s="1" t="str">
        <f t="shared" si="4"/>
        <v>June</v>
      </c>
      <c r="F69" s="1" t="str">
        <f t="shared" si="5"/>
        <v>1</v>
      </c>
      <c r="G69" t="s">
        <v>50</v>
      </c>
      <c r="H69">
        <v>1012</v>
      </c>
    </row>
    <row r="70" spans="1:8" x14ac:dyDescent="0.25">
      <c r="A70" t="s">
        <v>32</v>
      </c>
      <c r="B70" t="s">
        <v>5</v>
      </c>
      <c r="C70" s="1">
        <v>42887</v>
      </c>
      <c r="D70" s="1" t="str">
        <f t="shared" si="3"/>
        <v>2017</v>
      </c>
      <c r="E70" s="1" t="str">
        <f t="shared" si="4"/>
        <v>June</v>
      </c>
      <c r="F70" s="1" t="str">
        <f t="shared" si="5"/>
        <v>1</v>
      </c>
      <c r="G70" t="s">
        <v>6</v>
      </c>
      <c r="H70">
        <v>1083</v>
      </c>
    </row>
    <row r="71" spans="1:8" x14ac:dyDescent="0.25">
      <c r="A71" t="s">
        <v>29</v>
      </c>
      <c r="B71" t="s">
        <v>5</v>
      </c>
      <c r="C71" s="1">
        <v>42522</v>
      </c>
      <c r="D71" s="1" t="str">
        <f t="shared" si="3"/>
        <v>2016</v>
      </c>
      <c r="E71" s="1" t="str">
        <f t="shared" si="4"/>
        <v>June</v>
      </c>
      <c r="F71" s="1" t="str">
        <f t="shared" si="5"/>
        <v>1</v>
      </c>
      <c r="G71" t="s">
        <v>6</v>
      </c>
      <c r="H71">
        <v>1166</v>
      </c>
    </row>
    <row r="72" spans="1:8" x14ac:dyDescent="0.25">
      <c r="A72" t="s">
        <v>38</v>
      </c>
      <c r="B72" t="s">
        <v>5</v>
      </c>
      <c r="C72" s="1">
        <v>42522</v>
      </c>
      <c r="D72" s="1" t="str">
        <f t="shared" si="3"/>
        <v>2016</v>
      </c>
      <c r="E72" s="1" t="str">
        <f t="shared" si="4"/>
        <v>June</v>
      </c>
      <c r="F72" s="1" t="str">
        <f t="shared" si="5"/>
        <v>1</v>
      </c>
      <c r="G72" t="s">
        <v>50</v>
      </c>
      <c r="H72">
        <v>1193</v>
      </c>
    </row>
    <row r="73" spans="1:8" x14ac:dyDescent="0.25">
      <c r="A73" t="s">
        <v>28</v>
      </c>
      <c r="B73" t="s">
        <v>5</v>
      </c>
      <c r="C73" s="1">
        <v>42887</v>
      </c>
      <c r="D73" s="1" t="str">
        <f t="shared" si="3"/>
        <v>2017</v>
      </c>
      <c r="E73" s="1" t="str">
        <f t="shared" si="4"/>
        <v>June</v>
      </c>
      <c r="F73" s="1" t="str">
        <f t="shared" si="5"/>
        <v>1</v>
      </c>
      <c r="G73" t="s">
        <v>6</v>
      </c>
      <c r="H73">
        <v>1200</v>
      </c>
    </row>
    <row r="74" spans="1:8" x14ac:dyDescent="0.25">
      <c r="A74" t="s">
        <v>11</v>
      </c>
      <c r="B74" t="s">
        <v>5</v>
      </c>
      <c r="C74" s="1">
        <v>42522</v>
      </c>
      <c r="D74" s="1" t="str">
        <f t="shared" si="3"/>
        <v>2016</v>
      </c>
      <c r="E74" s="1" t="str">
        <f t="shared" si="4"/>
        <v>June</v>
      </c>
      <c r="F74" s="1" t="str">
        <f t="shared" si="5"/>
        <v>1</v>
      </c>
      <c r="G74" t="s">
        <v>15</v>
      </c>
      <c r="H74">
        <v>1207</v>
      </c>
    </row>
    <row r="75" spans="1:8" x14ac:dyDescent="0.25">
      <c r="A75" t="s">
        <v>45</v>
      </c>
      <c r="B75" t="s">
        <v>5</v>
      </c>
      <c r="C75" s="1">
        <v>42522</v>
      </c>
      <c r="D75" s="1" t="str">
        <f t="shared" si="3"/>
        <v>2016</v>
      </c>
      <c r="E75" s="1" t="str">
        <f t="shared" si="4"/>
        <v>June</v>
      </c>
      <c r="F75" s="1" t="str">
        <f t="shared" si="5"/>
        <v>1</v>
      </c>
      <c r="G75" t="s">
        <v>50</v>
      </c>
      <c r="H75">
        <v>1264</v>
      </c>
    </row>
    <row r="76" spans="1:8" x14ac:dyDescent="0.25">
      <c r="A76" t="s">
        <v>41</v>
      </c>
      <c r="B76" t="s">
        <v>5</v>
      </c>
      <c r="C76" s="1">
        <v>42887</v>
      </c>
      <c r="D76" s="1" t="str">
        <f t="shared" si="3"/>
        <v>2017</v>
      </c>
      <c r="E76" s="1" t="str">
        <f t="shared" si="4"/>
        <v>June</v>
      </c>
      <c r="F76" s="1" t="str">
        <f t="shared" si="5"/>
        <v>1</v>
      </c>
      <c r="G76" t="s">
        <v>15</v>
      </c>
      <c r="H76">
        <v>1371.3</v>
      </c>
    </row>
    <row r="77" spans="1:8" x14ac:dyDescent="0.25">
      <c r="A77" t="s">
        <v>46</v>
      </c>
      <c r="B77" t="s">
        <v>5</v>
      </c>
      <c r="C77" s="1">
        <v>42522</v>
      </c>
      <c r="D77" s="1" t="str">
        <f t="shared" si="3"/>
        <v>2016</v>
      </c>
      <c r="E77" s="1" t="str">
        <f t="shared" si="4"/>
        <v>June</v>
      </c>
      <c r="F77" s="1" t="str">
        <f t="shared" si="5"/>
        <v>1</v>
      </c>
      <c r="G77" t="s">
        <v>15</v>
      </c>
      <c r="H77">
        <v>1389</v>
      </c>
    </row>
    <row r="78" spans="1:8" x14ac:dyDescent="0.25">
      <c r="A78" t="s">
        <v>9</v>
      </c>
      <c r="B78" t="s">
        <v>5</v>
      </c>
      <c r="C78" s="1">
        <v>42887</v>
      </c>
      <c r="D78" s="1" t="str">
        <f t="shared" si="3"/>
        <v>2017</v>
      </c>
      <c r="E78" s="1" t="str">
        <f t="shared" si="4"/>
        <v>June</v>
      </c>
      <c r="F78" s="1" t="str">
        <f t="shared" si="5"/>
        <v>1</v>
      </c>
      <c r="G78" t="s">
        <v>15</v>
      </c>
      <c r="H78">
        <v>1485</v>
      </c>
    </row>
    <row r="79" spans="1:8" x14ac:dyDescent="0.25">
      <c r="A79" t="s">
        <v>12</v>
      </c>
      <c r="B79" t="s">
        <v>5</v>
      </c>
      <c r="C79" s="1">
        <v>42887</v>
      </c>
      <c r="D79" s="1" t="str">
        <f t="shared" si="3"/>
        <v>2017</v>
      </c>
      <c r="E79" s="1" t="str">
        <f t="shared" si="4"/>
        <v>June</v>
      </c>
      <c r="F79" s="1" t="str">
        <f t="shared" si="5"/>
        <v>1</v>
      </c>
      <c r="G79" t="s">
        <v>50</v>
      </c>
      <c r="H79">
        <v>1585</v>
      </c>
    </row>
    <row r="80" spans="1:8" x14ac:dyDescent="0.25">
      <c r="A80" t="s">
        <v>30</v>
      </c>
      <c r="B80" t="s">
        <v>5</v>
      </c>
      <c r="C80" s="1">
        <v>42522</v>
      </c>
      <c r="D80" s="1" t="str">
        <f t="shared" si="3"/>
        <v>2016</v>
      </c>
      <c r="E80" s="1" t="str">
        <f t="shared" si="4"/>
        <v>June</v>
      </c>
      <c r="F80" s="1" t="str">
        <f t="shared" si="5"/>
        <v>1</v>
      </c>
      <c r="G80" t="s">
        <v>6</v>
      </c>
      <c r="H80">
        <v>1613</v>
      </c>
    </row>
    <row r="81" spans="1:8" x14ac:dyDescent="0.25">
      <c r="A81" t="s">
        <v>44</v>
      </c>
      <c r="B81" t="s">
        <v>5</v>
      </c>
      <c r="C81" s="1">
        <v>42887</v>
      </c>
      <c r="D81" s="1" t="str">
        <f t="shared" si="3"/>
        <v>2017</v>
      </c>
      <c r="E81" s="1" t="str">
        <f t="shared" si="4"/>
        <v>June</v>
      </c>
      <c r="F81" s="1" t="str">
        <f t="shared" si="5"/>
        <v>1</v>
      </c>
      <c r="G81" t="s">
        <v>15</v>
      </c>
      <c r="H81">
        <v>1708</v>
      </c>
    </row>
    <row r="82" spans="1:8" x14ac:dyDescent="0.25">
      <c r="A82" t="s">
        <v>34</v>
      </c>
      <c r="B82" t="s">
        <v>5</v>
      </c>
      <c r="C82" s="1">
        <v>42887</v>
      </c>
      <c r="D82" s="1" t="str">
        <f t="shared" si="3"/>
        <v>2017</v>
      </c>
      <c r="E82" s="1" t="str">
        <f t="shared" si="4"/>
        <v>June</v>
      </c>
      <c r="F82" s="1" t="str">
        <f t="shared" si="5"/>
        <v>1</v>
      </c>
      <c r="G82" t="s">
        <v>6</v>
      </c>
      <c r="H82">
        <v>1908</v>
      </c>
    </row>
    <row r="83" spans="1:8" x14ac:dyDescent="0.25">
      <c r="A83" t="s">
        <v>29</v>
      </c>
      <c r="B83" t="s">
        <v>5</v>
      </c>
      <c r="C83" s="1">
        <v>42522</v>
      </c>
      <c r="D83" s="1" t="str">
        <f t="shared" si="3"/>
        <v>2016</v>
      </c>
      <c r="E83" s="1" t="str">
        <f t="shared" si="4"/>
        <v>June</v>
      </c>
      <c r="F83" s="1" t="str">
        <f t="shared" si="5"/>
        <v>1</v>
      </c>
      <c r="G83" t="s">
        <v>50</v>
      </c>
      <c r="H83">
        <v>1932</v>
      </c>
    </row>
    <row r="84" spans="1:8" x14ac:dyDescent="0.25">
      <c r="A84" t="s">
        <v>40</v>
      </c>
      <c r="B84" t="s">
        <v>5</v>
      </c>
      <c r="C84" s="1">
        <v>42522</v>
      </c>
      <c r="D84" s="1" t="str">
        <f t="shared" si="3"/>
        <v>2016</v>
      </c>
      <c r="E84" s="1" t="str">
        <f t="shared" si="4"/>
        <v>June</v>
      </c>
      <c r="F84" s="1" t="str">
        <f t="shared" si="5"/>
        <v>1</v>
      </c>
      <c r="G84" t="s">
        <v>6</v>
      </c>
      <c r="H84">
        <v>1996</v>
      </c>
    </row>
    <row r="85" spans="1:8" x14ac:dyDescent="0.25">
      <c r="A85" t="s">
        <v>28</v>
      </c>
      <c r="B85" t="s">
        <v>5</v>
      </c>
      <c r="C85" s="1">
        <v>42887</v>
      </c>
      <c r="D85" s="1" t="str">
        <f t="shared" si="3"/>
        <v>2017</v>
      </c>
      <c r="E85" s="1" t="str">
        <f t="shared" si="4"/>
        <v>June</v>
      </c>
      <c r="F85" s="1" t="str">
        <f t="shared" si="5"/>
        <v>1</v>
      </c>
      <c r="G85" t="s">
        <v>50</v>
      </c>
      <c r="H85">
        <v>2006</v>
      </c>
    </row>
    <row r="86" spans="1:8" x14ac:dyDescent="0.25">
      <c r="A86" t="s">
        <v>47</v>
      </c>
      <c r="B86" t="s">
        <v>5</v>
      </c>
      <c r="C86" s="1">
        <v>42522</v>
      </c>
      <c r="D86" s="1" t="str">
        <f t="shared" si="3"/>
        <v>2016</v>
      </c>
      <c r="E86" s="1" t="str">
        <f t="shared" si="4"/>
        <v>June</v>
      </c>
      <c r="F86" s="1" t="str">
        <f t="shared" si="5"/>
        <v>1</v>
      </c>
      <c r="G86" t="s">
        <v>50</v>
      </c>
      <c r="H86">
        <v>2050</v>
      </c>
    </row>
    <row r="87" spans="1:8" x14ac:dyDescent="0.25">
      <c r="A87" t="s">
        <v>14</v>
      </c>
      <c r="B87" t="s">
        <v>5</v>
      </c>
      <c r="C87" s="1">
        <v>42887</v>
      </c>
      <c r="D87" s="1" t="str">
        <f t="shared" si="3"/>
        <v>2017</v>
      </c>
      <c r="E87" s="1" t="str">
        <f t="shared" si="4"/>
        <v>June</v>
      </c>
      <c r="F87" s="1" t="str">
        <f t="shared" si="5"/>
        <v>1</v>
      </c>
      <c r="G87" t="s">
        <v>50</v>
      </c>
      <c r="H87">
        <v>2160</v>
      </c>
    </row>
    <row r="88" spans="1:8" x14ac:dyDescent="0.25">
      <c r="A88" t="s">
        <v>30</v>
      </c>
      <c r="B88" t="s">
        <v>5</v>
      </c>
      <c r="C88" s="1">
        <v>42522</v>
      </c>
      <c r="D88" s="1" t="str">
        <f t="shared" si="3"/>
        <v>2016</v>
      </c>
      <c r="E88" s="1" t="str">
        <f t="shared" si="4"/>
        <v>June</v>
      </c>
      <c r="F88" s="1" t="str">
        <f t="shared" si="5"/>
        <v>1</v>
      </c>
      <c r="G88" t="s">
        <v>50</v>
      </c>
      <c r="H88">
        <v>2332</v>
      </c>
    </row>
    <row r="89" spans="1:8" x14ac:dyDescent="0.25">
      <c r="A89" t="s">
        <v>12</v>
      </c>
      <c r="B89" t="s">
        <v>5</v>
      </c>
      <c r="C89" s="1">
        <v>42887</v>
      </c>
      <c r="D89" s="1" t="str">
        <f t="shared" si="3"/>
        <v>2017</v>
      </c>
      <c r="E89" s="1" t="str">
        <f t="shared" si="4"/>
        <v>June</v>
      </c>
      <c r="F89" s="1" t="str">
        <f t="shared" si="5"/>
        <v>1</v>
      </c>
      <c r="G89" t="s">
        <v>6</v>
      </c>
      <c r="H89">
        <v>2337</v>
      </c>
    </row>
    <row r="90" spans="1:8" x14ac:dyDescent="0.25">
      <c r="A90" t="s">
        <v>40</v>
      </c>
      <c r="B90" t="s">
        <v>5</v>
      </c>
      <c r="C90" s="1">
        <v>42522</v>
      </c>
      <c r="D90" s="1" t="str">
        <f t="shared" si="3"/>
        <v>2016</v>
      </c>
      <c r="E90" s="1" t="str">
        <f t="shared" si="4"/>
        <v>June</v>
      </c>
      <c r="F90" s="1" t="str">
        <f t="shared" si="5"/>
        <v>1</v>
      </c>
      <c r="G90" t="s">
        <v>15</v>
      </c>
      <c r="H90">
        <v>2903.4</v>
      </c>
    </row>
    <row r="91" spans="1:8" x14ac:dyDescent="0.25">
      <c r="A91" t="s">
        <v>13</v>
      </c>
      <c r="B91" t="s">
        <v>5</v>
      </c>
      <c r="C91" s="1">
        <v>42887</v>
      </c>
      <c r="D91" s="1" t="str">
        <f t="shared" si="3"/>
        <v>2017</v>
      </c>
      <c r="E91" s="1" t="str">
        <f t="shared" si="4"/>
        <v>June</v>
      </c>
      <c r="F91" s="1" t="str">
        <f t="shared" si="5"/>
        <v>1</v>
      </c>
      <c r="G91" t="s">
        <v>15</v>
      </c>
      <c r="H91">
        <v>3033</v>
      </c>
    </row>
    <row r="92" spans="1:8" x14ac:dyDescent="0.25">
      <c r="A92" t="s">
        <v>4</v>
      </c>
      <c r="B92" t="s">
        <v>5</v>
      </c>
      <c r="C92" s="1">
        <v>42522</v>
      </c>
      <c r="D92" s="1" t="str">
        <f t="shared" si="3"/>
        <v>2016</v>
      </c>
      <c r="E92" s="1" t="str">
        <f t="shared" si="4"/>
        <v>June</v>
      </c>
      <c r="F92" s="1" t="str">
        <f t="shared" si="5"/>
        <v>1</v>
      </c>
      <c r="G92" t="s">
        <v>50</v>
      </c>
      <c r="H92">
        <v>3054</v>
      </c>
    </row>
    <row r="93" spans="1:8" x14ac:dyDescent="0.25">
      <c r="A93" t="s">
        <v>48</v>
      </c>
      <c r="B93" t="s">
        <v>5</v>
      </c>
      <c r="C93" s="1">
        <v>42887</v>
      </c>
      <c r="D93" s="1" t="str">
        <f t="shared" si="3"/>
        <v>2017</v>
      </c>
      <c r="E93" s="1" t="str">
        <f t="shared" si="4"/>
        <v>June</v>
      </c>
      <c r="F93" s="1" t="str">
        <f t="shared" si="5"/>
        <v>1</v>
      </c>
      <c r="G93" t="s">
        <v>15</v>
      </c>
      <c r="H93">
        <v>3488</v>
      </c>
    </row>
    <row r="94" spans="1:8" x14ac:dyDescent="0.25">
      <c r="A94" t="s">
        <v>38</v>
      </c>
      <c r="B94" t="s">
        <v>5</v>
      </c>
      <c r="C94" s="1">
        <v>42522</v>
      </c>
      <c r="D94" s="1" t="str">
        <f t="shared" si="3"/>
        <v>2016</v>
      </c>
      <c r="E94" s="1" t="str">
        <f t="shared" si="4"/>
        <v>June</v>
      </c>
      <c r="F94" s="1" t="str">
        <f t="shared" si="5"/>
        <v>1</v>
      </c>
      <c r="G94" t="s">
        <v>15</v>
      </c>
      <c r="H94">
        <v>3512</v>
      </c>
    </row>
    <row r="95" spans="1:8" x14ac:dyDescent="0.25">
      <c r="A95" t="s">
        <v>14</v>
      </c>
      <c r="B95" t="s">
        <v>5</v>
      </c>
      <c r="C95" s="1">
        <v>42522</v>
      </c>
      <c r="D95" s="1" t="str">
        <f t="shared" si="3"/>
        <v>2016</v>
      </c>
      <c r="E95" s="1" t="str">
        <f t="shared" si="4"/>
        <v>June</v>
      </c>
      <c r="F95" s="1" t="str">
        <f t="shared" si="5"/>
        <v>1</v>
      </c>
      <c r="G95" t="s">
        <v>6</v>
      </c>
      <c r="H95">
        <v>3635</v>
      </c>
    </row>
    <row r="96" spans="1:8" x14ac:dyDescent="0.25">
      <c r="A96" t="s">
        <v>19</v>
      </c>
      <c r="B96" t="s">
        <v>5</v>
      </c>
      <c r="C96" s="1">
        <v>42887</v>
      </c>
      <c r="D96" s="1" t="str">
        <f t="shared" si="3"/>
        <v>2017</v>
      </c>
      <c r="E96" s="1" t="str">
        <f t="shared" si="4"/>
        <v>June</v>
      </c>
      <c r="F96" s="1" t="str">
        <f t="shared" si="5"/>
        <v>1</v>
      </c>
      <c r="G96" t="s">
        <v>50</v>
      </c>
      <c r="H96">
        <v>4096</v>
      </c>
    </row>
    <row r="97" spans="1:8" x14ac:dyDescent="0.25">
      <c r="A97" t="s">
        <v>24</v>
      </c>
      <c r="B97" t="s">
        <v>5</v>
      </c>
      <c r="C97" s="1">
        <v>42522</v>
      </c>
      <c r="D97" s="1" t="str">
        <f t="shared" si="3"/>
        <v>2016</v>
      </c>
      <c r="E97" s="1" t="str">
        <f t="shared" si="4"/>
        <v>June</v>
      </c>
      <c r="F97" s="1" t="str">
        <f t="shared" si="5"/>
        <v>1</v>
      </c>
      <c r="G97" t="s">
        <v>50</v>
      </c>
      <c r="H97">
        <v>4311</v>
      </c>
    </row>
    <row r="98" spans="1:8" x14ac:dyDescent="0.25">
      <c r="A98" t="s">
        <v>44</v>
      </c>
      <c r="B98" t="s">
        <v>5</v>
      </c>
      <c r="C98" s="1">
        <v>42522</v>
      </c>
      <c r="D98" s="1" t="str">
        <f t="shared" si="3"/>
        <v>2016</v>
      </c>
      <c r="E98" s="1" t="str">
        <f t="shared" si="4"/>
        <v>June</v>
      </c>
      <c r="F98" s="1" t="str">
        <f t="shared" si="5"/>
        <v>1</v>
      </c>
      <c r="G98" t="s">
        <v>15</v>
      </c>
      <c r="H98">
        <v>4396</v>
      </c>
    </row>
    <row r="99" spans="1:8" x14ac:dyDescent="0.25">
      <c r="A99" t="s">
        <v>22</v>
      </c>
      <c r="B99" t="s">
        <v>5</v>
      </c>
      <c r="C99" s="1">
        <v>42887</v>
      </c>
      <c r="D99" s="1" t="str">
        <f t="shared" si="3"/>
        <v>2017</v>
      </c>
      <c r="E99" s="1" t="str">
        <f t="shared" si="4"/>
        <v>June</v>
      </c>
      <c r="F99" s="1" t="str">
        <f t="shared" si="5"/>
        <v>1</v>
      </c>
      <c r="G99" t="s">
        <v>50</v>
      </c>
      <c r="H99">
        <v>4595</v>
      </c>
    </row>
    <row r="100" spans="1:8" x14ac:dyDescent="0.25">
      <c r="A100" t="s">
        <v>35</v>
      </c>
      <c r="B100" t="s">
        <v>5</v>
      </c>
      <c r="C100" s="1">
        <v>42522</v>
      </c>
      <c r="D100" s="1" t="str">
        <f t="shared" si="3"/>
        <v>2016</v>
      </c>
      <c r="E100" s="1" t="str">
        <f t="shared" si="4"/>
        <v>June</v>
      </c>
      <c r="F100" s="1" t="str">
        <f t="shared" si="5"/>
        <v>1</v>
      </c>
      <c r="G100" t="s">
        <v>50</v>
      </c>
      <c r="H100">
        <v>4655</v>
      </c>
    </row>
    <row r="101" spans="1:8" x14ac:dyDescent="0.25">
      <c r="A101" t="s">
        <v>7</v>
      </c>
      <c r="B101" t="s">
        <v>5</v>
      </c>
      <c r="C101" s="1">
        <v>42887</v>
      </c>
      <c r="D101" s="1" t="str">
        <f t="shared" si="3"/>
        <v>2017</v>
      </c>
      <c r="E101" s="1" t="str">
        <f t="shared" si="4"/>
        <v>June</v>
      </c>
      <c r="F101" s="1" t="str">
        <f t="shared" si="5"/>
        <v>1</v>
      </c>
      <c r="G101" t="s">
        <v>15</v>
      </c>
      <c r="H101">
        <v>4710</v>
      </c>
    </row>
    <row r="102" spans="1:8" x14ac:dyDescent="0.25">
      <c r="A102" t="s">
        <v>12</v>
      </c>
      <c r="B102" t="s">
        <v>5</v>
      </c>
      <c r="C102" s="1">
        <v>42522</v>
      </c>
      <c r="D102" s="1" t="str">
        <f t="shared" si="3"/>
        <v>2016</v>
      </c>
      <c r="E102" s="1" t="str">
        <f t="shared" si="4"/>
        <v>June</v>
      </c>
      <c r="F102" s="1" t="str">
        <f t="shared" si="5"/>
        <v>1</v>
      </c>
      <c r="G102" t="s">
        <v>15</v>
      </c>
      <c r="H102">
        <v>4741</v>
      </c>
    </row>
    <row r="103" spans="1:8" x14ac:dyDescent="0.25">
      <c r="A103" t="s">
        <v>19</v>
      </c>
      <c r="B103" t="s">
        <v>5</v>
      </c>
      <c r="C103" s="1">
        <v>42522</v>
      </c>
      <c r="D103" s="1" t="str">
        <f t="shared" si="3"/>
        <v>2016</v>
      </c>
      <c r="E103" s="1" t="str">
        <f t="shared" si="4"/>
        <v>June</v>
      </c>
      <c r="F103" s="1" t="str">
        <f t="shared" si="5"/>
        <v>1</v>
      </c>
      <c r="G103" t="s">
        <v>50</v>
      </c>
      <c r="H103">
        <v>4828</v>
      </c>
    </row>
    <row r="104" spans="1:8" x14ac:dyDescent="0.25">
      <c r="A104" t="s">
        <v>31</v>
      </c>
      <c r="B104" t="s">
        <v>5</v>
      </c>
      <c r="C104" s="1">
        <v>42887</v>
      </c>
      <c r="D104" s="1" t="str">
        <f t="shared" si="3"/>
        <v>2017</v>
      </c>
      <c r="E104" s="1" t="str">
        <f t="shared" si="4"/>
        <v>June</v>
      </c>
      <c r="F104" s="1" t="str">
        <f t="shared" si="5"/>
        <v>1</v>
      </c>
      <c r="G104" t="s">
        <v>15</v>
      </c>
      <c r="H104">
        <v>4934</v>
      </c>
    </row>
    <row r="105" spans="1:8" x14ac:dyDescent="0.25">
      <c r="A105" t="s">
        <v>42</v>
      </c>
      <c r="B105" t="s">
        <v>5</v>
      </c>
      <c r="C105" s="1">
        <v>42887</v>
      </c>
      <c r="D105" s="1" t="str">
        <f t="shared" si="3"/>
        <v>2017</v>
      </c>
      <c r="E105" s="1" t="str">
        <f t="shared" si="4"/>
        <v>June</v>
      </c>
      <c r="F105" s="1" t="str">
        <f t="shared" si="5"/>
        <v>1</v>
      </c>
      <c r="G105" t="s">
        <v>15</v>
      </c>
      <c r="H105">
        <v>4979</v>
      </c>
    </row>
    <row r="106" spans="1:8" x14ac:dyDescent="0.25">
      <c r="A106" t="s">
        <v>10</v>
      </c>
      <c r="B106" t="s">
        <v>5</v>
      </c>
      <c r="C106" s="1">
        <v>42887</v>
      </c>
      <c r="D106" s="1" t="str">
        <f t="shared" si="3"/>
        <v>2017</v>
      </c>
      <c r="E106" s="1" t="str">
        <f t="shared" si="4"/>
        <v>June</v>
      </c>
      <c r="F106" s="1" t="str">
        <f t="shared" si="5"/>
        <v>1</v>
      </c>
      <c r="G106" t="s">
        <v>15</v>
      </c>
      <c r="H106">
        <v>5006</v>
      </c>
    </row>
    <row r="107" spans="1:8" x14ac:dyDescent="0.25">
      <c r="A107" t="s">
        <v>16</v>
      </c>
      <c r="B107" t="s">
        <v>5</v>
      </c>
      <c r="C107" s="1">
        <v>42887</v>
      </c>
      <c r="D107" s="1" t="str">
        <f t="shared" si="3"/>
        <v>2017</v>
      </c>
      <c r="E107" s="1" t="str">
        <f t="shared" si="4"/>
        <v>June</v>
      </c>
      <c r="F107" s="1" t="str">
        <f t="shared" si="5"/>
        <v>1</v>
      </c>
      <c r="G107" t="s">
        <v>15</v>
      </c>
      <c r="H107">
        <v>5060</v>
      </c>
    </row>
    <row r="108" spans="1:8" x14ac:dyDescent="0.25">
      <c r="A108" t="s">
        <v>40</v>
      </c>
      <c r="B108" t="s">
        <v>5</v>
      </c>
      <c r="C108" s="1">
        <v>42887</v>
      </c>
      <c r="D108" s="1" t="str">
        <f t="shared" si="3"/>
        <v>2017</v>
      </c>
      <c r="E108" s="1" t="str">
        <f t="shared" si="4"/>
        <v>June</v>
      </c>
      <c r="F108" s="1" t="str">
        <f t="shared" si="5"/>
        <v>1</v>
      </c>
      <c r="G108" t="s">
        <v>15</v>
      </c>
      <c r="H108">
        <v>5100</v>
      </c>
    </row>
    <row r="109" spans="1:8" x14ac:dyDescent="0.25">
      <c r="A109" t="s">
        <v>25</v>
      </c>
      <c r="B109" t="s">
        <v>5</v>
      </c>
      <c r="C109" s="1">
        <v>42887</v>
      </c>
      <c r="D109" s="1" t="str">
        <f t="shared" si="3"/>
        <v>2017</v>
      </c>
      <c r="E109" s="1" t="str">
        <f t="shared" si="4"/>
        <v>June</v>
      </c>
      <c r="F109" s="1" t="str">
        <f t="shared" si="5"/>
        <v>1</v>
      </c>
      <c r="G109" t="s">
        <v>50</v>
      </c>
      <c r="H109">
        <v>5128</v>
      </c>
    </row>
    <row r="110" spans="1:8" x14ac:dyDescent="0.25">
      <c r="A110" t="s">
        <v>24</v>
      </c>
      <c r="B110" t="s">
        <v>5</v>
      </c>
      <c r="C110" s="1">
        <v>42887</v>
      </c>
      <c r="D110" s="1" t="str">
        <f t="shared" si="3"/>
        <v>2017</v>
      </c>
      <c r="E110" s="1" t="str">
        <f t="shared" si="4"/>
        <v>June</v>
      </c>
      <c r="F110" s="1" t="str">
        <f t="shared" si="5"/>
        <v>1</v>
      </c>
      <c r="G110" t="s">
        <v>50</v>
      </c>
      <c r="H110">
        <v>5174</v>
      </c>
    </row>
    <row r="111" spans="1:8" x14ac:dyDescent="0.25">
      <c r="A111" t="s">
        <v>33</v>
      </c>
      <c r="B111" t="s">
        <v>5</v>
      </c>
      <c r="C111" s="1">
        <v>42522</v>
      </c>
      <c r="D111" s="1" t="str">
        <f t="shared" si="3"/>
        <v>2016</v>
      </c>
      <c r="E111" s="1" t="str">
        <f t="shared" si="4"/>
        <v>June</v>
      </c>
      <c r="F111" s="1" t="str">
        <f t="shared" si="5"/>
        <v>1</v>
      </c>
      <c r="G111" t="s">
        <v>15</v>
      </c>
      <c r="H111">
        <v>5272</v>
      </c>
    </row>
    <row r="112" spans="1:8" x14ac:dyDescent="0.25">
      <c r="A112" t="s">
        <v>23</v>
      </c>
      <c r="B112" t="s">
        <v>5</v>
      </c>
      <c r="C112" s="1">
        <v>42522</v>
      </c>
      <c r="D112" s="1" t="str">
        <f t="shared" si="3"/>
        <v>2016</v>
      </c>
      <c r="E112" s="1" t="str">
        <f t="shared" si="4"/>
        <v>June</v>
      </c>
      <c r="F112" s="1" t="str">
        <f t="shared" si="5"/>
        <v>1</v>
      </c>
      <c r="G112" t="s">
        <v>50</v>
      </c>
      <c r="H112">
        <v>5279</v>
      </c>
    </row>
    <row r="113" spans="1:8" x14ac:dyDescent="0.25">
      <c r="A113" t="s">
        <v>29</v>
      </c>
      <c r="B113" t="s">
        <v>5</v>
      </c>
      <c r="C113" s="1">
        <v>42887</v>
      </c>
      <c r="D113" s="1" t="str">
        <f t="shared" si="3"/>
        <v>2017</v>
      </c>
      <c r="E113" s="1" t="str">
        <f t="shared" si="4"/>
        <v>June</v>
      </c>
      <c r="F113" s="1" t="str">
        <f t="shared" si="5"/>
        <v>1</v>
      </c>
      <c r="G113" t="s">
        <v>15</v>
      </c>
      <c r="H113">
        <v>5307</v>
      </c>
    </row>
    <row r="114" spans="1:8" x14ac:dyDescent="0.25">
      <c r="A114" t="s">
        <v>9</v>
      </c>
      <c r="B114" t="s">
        <v>5</v>
      </c>
      <c r="C114" s="1">
        <v>42522</v>
      </c>
      <c r="D114" s="1" t="str">
        <f t="shared" si="3"/>
        <v>2016</v>
      </c>
      <c r="E114" s="1" t="str">
        <f t="shared" si="4"/>
        <v>June</v>
      </c>
      <c r="F114" s="1" t="str">
        <f t="shared" si="5"/>
        <v>1</v>
      </c>
      <c r="G114" t="s">
        <v>15</v>
      </c>
      <c r="H114">
        <v>5353</v>
      </c>
    </row>
    <row r="115" spans="1:8" x14ac:dyDescent="0.25">
      <c r="A115" t="s">
        <v>19</v>
      </c>
      <c r="B115" t="s">
        <v>5</v>
      </c>
      <c r="C115" s="1">
        <v>42887</v>
      </c>
      <c r="D115" s="1" t="str">
        <f t="shared" si="3"/>
        <v>2017</v>
      </c>
      <c r="E115" s="1" t="str">
        <f t="shared" si="4"/>
        <v>June</v>
      </c>
      <c r="F115" s="1" t="str">
        <f t="shared" si="5"/>
        <v>1</v>
      </c>
      <c r="G115" t="s">
        <v>6</v>
      </c>
      <c r="H115">
        <v>5400</v>
      </c>
    </row>
    <row r="116" spans="1:8" x14ac:dyDescent="0.25">
      <c r="A116" t="s">
        <v>35</v>
      </c>
      <c r="B116" t="s">
        <v>5</v>
      </c>
      <c r="C116" s="1">
        <v>42887</v>
      </c>
      <c r="D116" s="1" t="str">
        <f t="shared" si="3"/>
        <v>2017</v>
      </c>
      <c r="E116" s="1" t="str">
        <f t="shared" si="4"/>
        <v>June</v>
      </c>
      <c r="F116" s="1" t="str">
        <f t="shared" si="5"/>
        <v>1</v>
      </c>
      <c r="G116" t="s">
        <v>50</v>
      </c>
      <c r="H116">
        <v>5491</v>
      </c>
    </row>
    <row r="117" spans="1:8" x14ac:dyDescent="0.25">
      <c r="A117" t="s">
        <v>4</v>
      </c>
      <c r="B117" t="s">
        <v>5</v>
      </c>
      <c r="C117" s="1">
        <v>42887</v>
      </c>
      <c r="D117" s="1" t="str">
        <f t="shared" si="3"/>
        <v>2017</v>
      </c>
      <c r="E117" s="1" t="str">
        <f t="shared" si="4"/>
        <v>June</v>
      </c>
      <c r="F117" s="1" t="str">
        <f t="shared" si="5"/>
        <v>1</v>
      </c>
      <c r="G117" t="s">
        <v>15</v>
      </c>
      <c r="H117">
        <v>5612</v>
      </c>
    </row>
    <row r="118" spans="1:8" x14ac:dyDescent="0.25">
      <c r="A118" t="s">
        <v>14</v>
      </c>
      <c r="B118" t="s">
        <v>5</v>
      </c>
      <c r="C118" s="1">
        <v>42522</v>
      </c>
      <c r="D118" s="1" t="str">
        <f t="shared" si="3"/>
        <v>2016</v>
      </c>
      <c r="E118" s="1" t="str">
        <f t="shared" si="4"/>
        <v>June</v>
      </c>
      <c r="F118" s="1" t="str">
        <f t="shared" si="5"/>
        <v>1</v>
      </c>
      <c r="G118" t="s">
        <v>50</v>
      </c>
      <c r="H118">
        <v>5700</v>
      </c>
    </row>
    <row r="119" spans="1:8" x14ac:dyDescent="0.25">
      <c r="A119" t="s">
        <v>9</v>
      </c>
      <c r="B119" t="s">
        <v>5</v>
      </c>
      <c r="C119" s="1">
        <v>42522</v>
      </c>
      <c r="D119" s="1" t="str">
        <f t="shared" si="3"/>
        <v>2016</v>
      </c>
      <c r="E119" s="1" t="str">
        <f t="shared" si="4"/>
        <v>June</v>
      </c>
      <c r="F119" s="1" t="str">
        <f t="shared" si="5"/>
        <v>1</v>
      </c>
      <c r="G119" t="s">
        <v>50</v>
      </c>
      <c r="H119">
        <v>5828</v>
      </c>
    </row>
    <row r="120" spans="1:8" x14ac:dyDescent="0.25">
      <c r="A120" t="s">
        <v>41</v>
      </c>
      <c r="B120" t="s">
        <v>5</v>
      </c>
      <c r="C120" s="1">
        <v>42522</v>
      </c>
      <c r="D120" s="1" t="str">
        <f t="shared" si="3"/>
        <v>2016</v>
      </c>
      <c r="E120" s="1" t="str">
        <f t="shared" si="4"/>
        <v>June</v>
      </c>
      <c r="F120" s="1" t="str">
        <f t="shared" si="5"/>
        <v>1</v>
      </c>
      <c r="G120" t="s">
        <v>15</v>
      </c>
      <c r="H120">
        <v>5923</v>
      </c>
    </row>
    <row r="121" spans="1:8" x14ac:dyDescent="0.25">
      <c r="A121" t="s">
        <v>25</v>
      </c>
      <c r="B121" t="s">
        <v>5</v>
      </c>
      <c r="C121" s="1">
        <v>42522</v>
      </c>
      <c r="D121" s="1" t="str">
        <f t="shared" si="3"/>
        <v>2016</v>
      </c>
      <c r="E121" s="1" t="str">
        <f t="shared" si="4"/>
        <v>June</v>
      </c>
      <c r="F121" s="1" t="str">
        <f t="shared" si="5"/>
        <v>1</v>
      </c>
      <c r="G121" t="s">
        <v>50</v>
      </c>
      <c r="H121">
        <v>5931</v>
      </c>
    </row>
    <row r="122" spans="1:8" x14ac:dyDescent="0.25">
      <c r="A122" t="s">
        <v>17</v>
      </c>
      <c r="B122" t="s">
        <v>5</v>
      </c>
      <c r="C122" s="1">
        <v>42887</v>
      </c>
      <c r="D122" s="1" t="str">
        <f t="shared" si="3"/>
        <v>2017</v>
      </c>
      <c r="E122" s="1" t="str">
        <f t="shared" si="4"/>
        <v>June</v>
      </c>
      <c r="F122" s="1" t="str">
        <f t="shared" si="5"/>
        <v>1</v>
      </c>
      <c r="G122" t="s">
        <v>50</v>
      </c>
      <c r="H122">
        <v>5940</v>
      </c>
    </row>
    <row r="123" spans="1:8" x14ac:dyDescent="0.25">
      <c r="A123" t="s">
        <v>17</v>
      </c>
      <c r="B123" t="s">
        <v>5</v>
      </c>
      <c r="C123" s="1">
        <v>42522</v>
      </c>
      <c r="D123" s="1" t="str">
        <f t="shared" si="3"/>
        <v>2016</v>
      </c>
      <c r="E123" s="1" t="str">
        <f t="shared" si="4"/>
        <v>June</v>
      </c>
      <c r="F123" s="1" t="str">
        <f t="shared" si="5"/>
        <v>1</v>
      </c>
      <c r="G123" t="s">
        <v>15</v>
      </c>
      <c r="H123">
        <v>5955</v>
      </c>
    </row>
    <row r="124" spans="1:8" x14ac:dyDescent="0.25">
      <c r="A124" t="s">
        <v>48</v>
      </c>
      <c r="B124" t="s">
        <v>5</v>
      </c>
      <c r="C124" s="1">
        <v>42522</v>
      </c>
      <c r="D124" s="1" t="str">
        <f t="shared" si="3"/>
        <v>2016</v>
      </c>
      <c r="E124" s="1" t="str">
        <f t="shared" si="4"/>
        <v>June</v>
      </c>
      <c r="F124" s="1" t="str">
        <f t="shared" si="5"/>
        <v>1</v>
      </c>
      <c r="G124" t="s">
        <v>15</v>
      </c>
      <c r="H124">
        <v>5956</v>
      </c>
    </row>
    <row r="125" spans="1:8" x14ac:dyDescent="0.25">
      <c r="A125" t="s">
        <v>8</v>
      </c>
      <c r="B125" t="s">
        <v>5</v>
      </c>
      <c r="C125" s="1">
        <v>42887</v>
      </c>
      <c r="D125" s="1" t="str">
        <f t="shared" si="3"/>
        <v>2017</v>
      </c>
      <c r="E125" s="1" t="str">
        <f t="shared" si="4"/>
        <v>June</v>
      </c>
      <c r="F125" s="1" t="str">
        <f t="shared" si="5"/>
        <v>1</v>
      </c>
      <c r="G125" t="s">
        <v>15</v>
      </c>
      <c r="H125">
        <v>5959</v>
      </c>
    </row>
    <row r="126" spans="1:8" x14ac:dyDescent="0.25">
      <c r="A126" t="s">
        <v>21</v>
      </c>
      <c r="B126" t="s">
        <v>5</v>
      </c>
      <c r="C126" s="1">
        <v>42887</v>
      </c>
      <c r="D126" s="1" t="str">
        <f t="shared" si="3"/>
        <v>2017</v>
      </c>
      <c r="E126" s="1" t="str">
        <f t="shared" si="4"/>
        <v>June</v>
      </c>
      <c r="F126" s="1" t="str">
        <f t="shared" si="5"/>
        <v>1</v>
      </c>
      <c r="G126" t="s">
        <v>15</v>
      </c>
      <c r="H126">
        <v>5993</v>
      </c>
    </row>
    <row r="127" spans="1:8" x14ac:dyDescent="0.25">
      <c r="A127" t="s">
        <v>36</v>
      </c>
      <c r="B127" t="s">
        <v>5</v>
      </c>
      <c r="C127" s="1">
        <v>42887</v>
      </c>
      <c r="D127" s="1" t="str">
        <f t="shared" si="3"/>
        <v>2017</v>
      </c>
      <c r="E127" s="1" t="str">
        <f t="shared" si="4"/>
        <v>June</v>
      </c>
      <c r="F127" s="1" t="str">
        <f t="shared" si="5"/>
        <v>1</v>
      </c>
      <c r="G127" t="s">
        <v>6</v>
      </c>
      <c r="H127">
        <v>5995</v>
      </c>
    </row>
    <row r="128" spans="1:8" x14ac:dyDescent="0.25">
      <c r="A128" t="s">
        <v>12</v>
      </c>
      <c r="B128" t="s">
        <v>5</v>
      </c>
      <c r="C128" s="1">
        <v>42522</v>
      </c>
      <c r="D128" s="1" t="str">
        <f t="shared" si="3"/>
        <v>2016</v>
      </c>
      <c r="E128" s="1" t="str">
        <f t="shared" si="4"/>
        <v>June</v>
      </c>
      <c r="F128" s="1" t="str">
        <f t="shared" si="5"/>
        <v>1</v>
      </c>
      <c r="G128" t="s">
        <v>50</v>
      </c>
      <c r="H128">
        <v>6026</v>
      </c>
    </row>
    <row r="129" spans="1:8" x14ac:dyDescent="0.25">
      <c r="A129" t="s">
        <v>10</v>
      </c>
      <c r="B129" t="s">
        <v>5</v>
      </c>
      <c r="C129" s="1">
        <v>42522</v>
      </c>
      <c r="D129" s="1" t="str">
        <f t="shared" si="3"/>
        <v>2016</v>
      </c>
      <c r="E129" s="1" t="str">
        <f t="shared" si="4"/>
        <v>June</v>
      </c>
      <c r="F129" s="1" t="str">
        <f t="shared" si="5"/>
        <v>1</v>
      </c>
      <c r="G129" t="s">
        <v>15</v>
      </c>
      <c r="H129">
        <v>6153</v>
      </c>
    </row>
    <row r="130" spans="1:8" x14ac:dyDescent="0.25">
      <c r="A130" t="s">
        <v>7</v>
      </c>
      <c r="B130" t="s">
        <v>5</v>
      </c>
      <c r="C130" s="1">
        <v>42887</v>
      </c>
      <c r="D130" s="1" t="str">
        <f t="shared" ref="D130:D193" si="6">TEXT(C130,"YYYY")</f>
        <v>2017</v>
      </c>
      <c r="E130" s="1" t="str">
        <f t="shared" ref="E130:E193" si="7">TEXT(C130,"MMMM")</f>
        <v>June</v>
      </c>
      <c r="F130" s="1" t="str">
        <f t="shared" ref="F130:F193" si="8">TEXT(C130,"D")</f>
        <v>1</v>
      </c>
      <c r="G130" t="s">
        <v>50</v>
      </c>
      <c r="H130">
        <v>6212</v>
      </c>
    </row>
    <row r="131" spans="1:8" x14ac:dyDescent="0.25">
      <c r="A131" t="s">
        <v>10</v>
      </c>
      <c r="B131" t="s">
        <v>5</v>
      </c>
      <c r="C131" s="1">
        <v>42887</v>
      </c>
      <c r="D131" s="1" t="str">
        <f t="shared" si="6"/>
        <v>2017</v>
      </c>
      <c r="E131" s="1" t="str">
        <f t="shared" si="7"/>
        <v>June</v>
      </c>
      <c r="F131" s="1" t="str">
        <f t="shared" si="8"/>
        <v>1</v>
      </c>
      <c r="G131" t="s">
        <v>50</v>
      </c>
      <c r="H131">
        <v>6251</v>
      </c>
    </row>
    <row r="132" spans="1:8" x14ac:dyDescent="0.25">
      <c r="A132" t="s">
        <v>35</v>
      </c>
      <c r="B132" t="s">
        <v>5</v>
      </c>
      <c r="C132" s="1">
        <v>42522</v>
      </c>
      <c r="D132" s="1" t="str">
        <f t="shared" si="6"/>
        <v>2016</v>
      </c>
      <c r="E132" s="1" t="str">
        <f t="shared" si="7"/>
        <v>June</v>
      </c>
      <c r="F132" s="1" t="str">
        <f t="shared" si="8"/>
        <v>1</v>
      </c>
      <c r="G132" t="s">
        <v>6</v>
      </c>
      <c r="H132">
        <v>6302</v>
      </c>
    </row>
    <row r="133" spans="1:8" x14ac:dyDescent="0.25">
      <c r="A133" t="s">
        <v>36</v>
      </c>
      <c r="B133" t="s">
        <v>5</v>
      </c>
      <c r="C133" s="1">
        <v>42522</v>
      </c>
      <c r="D133" s="1" t="str">
        <f t="shared" si="6"/>
        <v>2016</v>
      </c>
      <c r="E133" s="1" t="str">
        <f t="shared" si="7"/>
        <v>June</v>
      </c>
      <c r="F133" s="1" t="str">
        <f t="shared" si="8"/>
        <v>1</v>
      </c>
      <c r="G133" t="s">
        <v>6</v>
      </c>
      <c r="H133">
        <v>6353</v>
      </c>
    </row>
    <row r="134" spans="1:8" x14ac:dyDescent="0.25">
      <c r="A134" t="s">
        <v>34</v>
      </c>
      <c r="B134" t="s">
        <v>5</v>
      </c>
      <c r="C134" s="1">
        <v>42522</v>
      </c>
      <c r="D134" s="1" t="str">
        <f t="shared" si="6"/>
        <v>2016</v>
      </c>
      <c r="E134" s="1" t="str">
        <f t="shared" si="7"/>
        <v>June</v>
      </c>
      <c r="F134" s="1" t="str">
        <f t="shared" si="8"/>
        <v>1</v>
      </c>
      <c r="G134" t="s">
        <v>15</v>
      </c>
      <c r="H134">
        <v>6375</v>
      </c>
    </row>
    <row r="135" spans="1:8" x14ac:dyDescent="0.25">
      <c r="A135" t="s">
        <v>21</v>
      </c>
      <c r="B135" t="s">
        <v>5</v>
      </c>
      <c r="C135" s="1">
        <v>42522</v>
      </c>
      <c r="D135" s="1" t="str">
        <f t="shared" si="6"/>
        <v>2016</v>
      </c>
      <c r="E135" s="1" t="str">
        <f t="shared" si="7"/>
        <v>June</v>
      </c>
      <c r="F135" s="1" t="str">
        <f t="shared" si="8"/>
        <v>1</v>
      </c>
      <c r="G135" t="s">
        <v>15</v>
      </c>
      <c r="H135">
        <v>6405</v>
      </c>
    </row>
    <row r="136" spans="1:8" x14ac:dyDescent="0.25">
      <c r="A136" t="s">
        <v>16</v>
      </c>
      <c r="B136" t="s">
        <v>5</v>
      </c>
      <c r="C136" s="1">
        <v>42522</v>
      </c>
      <c r="D136" s="1" t="str">
        <f t="shared" si="6"/>
        <v>2016</v>
      </c>
      <c r="E136" s="1" t="str">
        <f t="shared" si="7"/>
        <v>June</v>
      </c>
      <c r="F136" s="1" t="str">
        <f t="shared" si="8"/>
        <v>1</v>
      </c>
      <c r="G136" t="s">
        <v>50</v>
      </c>
      <c r="H136">
        <v>6488</v>
      </c>
    </row>
    <row r="137" spans="1:8" x14ac:dyDescent="0.25">
      <c r="A137" t="s">
        <v>23</v>
      </c>
      <c r="B137" t="s">
        <v>5</v>
      </c>
      <c r="C137" s="1">
        <v>42887</v>
      </c>
      <c r="D137" s="1" t="str">
        <f t="shared" si="6"/>
        <v>2017</v>
      </c>
      <c r="E137" s="1" t="str">
        <f t="shared" si="7"/>
        <v>June</v>
      </c>
      <c r="F137" s="1" t="str">
        <f t="shared" si="8"/>
        <v>1</v>
      </c>
      <c r="G137" t="s">
        <v>50</v>
      </c>
      <c r="H137">
        <v>6622</v>
      </c>
    </row>
    <row r="138" spans="1:8" x14ac:dyDescent="0.25">
      <c r="A138" t="s">
        <v>43</v>
      </c>
      <c r="B138" t="s">
        <v>5</v>
      </c>
      <c r="C138" s="1">
        <v>42522</v>
      </c>
      <c r="D138" s="1" t="str">
        <f t="shared" si="6"/>
        <v>2016</v>
      </c>
      <c r="E138" s="1" t="str">
        <f t="shared" si="7"/>
        <v>June</v>
      </c>
      <c r="F138" s="1" t="str">
        <f t="shared" si="8"/>
        <v>1</v>
      </c>
      <c r="G138" t="s">
        <v>15</v>
      </c>
      <c r="H138">
        <v>6624</v>
      </c>
    </row>
    <row r="139" spans="1:8" x14ac:dyDescent="0.25">
      <c r="A139" t="s">
        <v>46</v>
      </c>
      <c r="B139" t="s">
        <v>5</v>
      </c>
      <c r="C139" s="1">
        <v>42887</v>
      </c>
      <c r="D139" s="1" t="str">
        <f t="shared" si="6"/>
        <v>2017</v>
      </c>
      <c r="E139" s="1" t="str">
        <f t="shared" si="7"/>
        <v>June</v>
      </c>
      <c r="F139" s="1" t="str">
        <f t="shared" si="8"/>
        <v>1</v>
      </c>
      <c r="G139" t="s">
        <v>15</v>
      </c>
      <c r="H139">
        <v>6713</v>
      </c>
    </row>
    <row r="140" spans="1:8" x14ac:dyDescent="0.25">
      <c r="A140" t="s">
        <v>43</v>
      </c>
      <c r="B140" t="s">
        <v>5</v>
      </c>
      <c r="C140" s="1">
        <v>42887</v>
      </c>
      <c r="D140" s="1" t="str">
        <f t="shared" si="6"/>
        <v>2017</v>
      </c>
      <c r="E140" s="1" t="str">
        <f t="shared" si="7"/>
        <v>June</v>
      </c>
      <c r="F140" s="1" t="str">
        <f t="shared" si="8"/>
        <v>1</v>
      </c>
      <c r="G140" t="s">
        <v>15</v>
      </c>
      <c r="H140">
        <v>6853</v>
      </c>
    </row>
    <row r="141" spans="1:8" x14ac:dyDescent="0.25">
      <c r="A141" t="s">
        <v>32</v>
      </c>
      <c r="B141" t="s">
        <v>5</v>
      </c>
      <c r="C141" s="1">
        <v>42887</v>
      </c>
      <c r="D141" s="1" t="str">
        <f t="shared" si="6"/>
        <v>2017</v>
      </c>
      <c r="E141" s="1" t="str">
        <f t="shared" si="7"/>
        <v>June</v>
      </c>
      <c r="F141" s="1" t="str">
        <f t="shared" si="8"/>
        <v>1</v>
      </c>
      <c r="G141" t="s">
        <v>15</v>
      </c>
      <c r="H141">
        <v>6945</v>
      </c>
    </row>
    <row r="142" spans="1:8" x14ac:dyDescent="0.25">
      <c r="A142" t="s">
        <v>45</v>
      </c>
      <c r="B142" t="s">
        <v>5</v>
      </c>
      <c r="C142" s="1">
        <v>42522</v>
      </c>
      <c r="D142" s="1" t="str">
        <f t="shared" si="6"/>
        <v>2016</v>
      </c>
      <c r="E142" s="1" t="str">
        <f t="shared" si="7"/>
        <v>June</v>
      </c>
      <c r="F142" s="1" t="str">
        <f t="shared" si="8"/>
        <v>1</v>
      </c>
      <c r="G142" t="s">
        <v>15</v>
      </c>
      <c r="H142">
        <v>7076</v>
      </c>
    </row>
    <row r="143" spans="1:8" x14ac:dyDescent="0.25">
      <c r="A143" t="s">
        <v>14</v>
      </c>
      <c r="B143" t="s">
        <v>5</v>
      </c>
      <c r="C143" s="1">
        <v>42887</v>
      </c>
      <c r="D143" s="1" t="str">
        <f t="shared" si="6"/>
        <v>2017</v>
      </c>
      <c r="E143" s="1" t="str">
        <f t="shared" si="7"/>
        <v>June</v>
      </c>
      <c r="F143" s="1" t="str">
        <f t="shared" si="8"/>
        <v>1</v>
      </c>
      <c r="G143" t="s">
        <v>6</v>
      </c>
      <c r="H143">
        <v>7119</v>
      </c>
    </row>
    <row r="144" spans="1:8" x14ac:dyDescent="0.25">
      <c r="A144" t="s">
        <v>8</v>
      </c>
      <c r="B144" t="s">
        <v>5</v>
      </c>
      <c r="C144" s="1">
        <v>42522</v>
      </c>
      <c r="D144" s="1" t="str">
        <f t="shared" si="6"/>
        <v>2016</v>
      </c>
      <c r="E144" s="1" t="str">
        <f t="shared" si="7"/>
        <v>June</v>
      </c>
      <c r="F144" s="1" t="str">
        <f t="shared" si="8"/>
        <v>1</v>
      </c>
      <c r="G144" t="s">
        <v>50</v>
      </c>
      <c r="H144">
        <v>7137</v>
      </c>
    </row>
    <row r="145" spans="1:8" x14ac:dyDescent="0.25">
      <c r="A145" t="s">
        <v>12</v>
      </c>
      <c r="B145" t="s">
        <v>5</v>
      </c>
      <c r="C145" s="1">
        <v>42887</v>
      </c>
      <c r="D145" s="1" t="str">
        <f t="shared" si="6"/>
        <v>2017</v>
      </c>
      <c r="E145" s="1" t="str">
        <f t="shared" si="7"/>
        <v>June</v>
      </c>
      <c r="F145" s="1" t="str">
        <f t="shared" si="8"/>
        <v>1</v>
      </c>
      <c r="G145" t="s">
        <v>15</v>
      </c>
      <c r="H145">
        <v>7167</v>
      </c>
    </row>
    <row r="146" spans="1:8" x14ac:dyDescent="0.25">
      <c r="A146" t="s">
        <v>16</v>
      </c>
      <c r="B146" t="s">
        <v>5</v>
      </c>
      <c r="C146" s="1">
        <v>42522</v>
      </c>
      <c r="D146" s="1" t="str">
        <f t="shared" si="6"/>
        <v>2016</v>
      </c>
      <c r="E146" s="1" t="str">
        <f t="shared" si="7"/>
        <v>June</v>
      </c>
      <c r="F146" s="1" t="str">
        <f t="shared" si="8"/>
        <v>1</v>
      </c>
      <c r="G146" t="s">
        <v>15</v>
      </c>
      <c r="H146">
        <v>7270</v>
      </c>
    </row>
    <row r="147" spans="1:8" x14ac:dyDescent="0.25">
      <c r="A147" t="s">
        <v>22</v>
      </c>
      <c r="B147" t="s">
        <v>5</v>
      </c>
      <c r="C147" s="1">
        <v>42887</v>
      </c>
      <c r="D147" s="1" t="str">
        <f t="shared" si="6"/>
        <v>2017</v>
      </c>
      <c r="E147" s="1" t="str">
        <f t="shared" si="7"/>
        <v>June</v>
      </c>
      <c r="F147" s="1" t="str">
        <f t="shared" si="8"/>
        <v>1</v>
      </c>
      <c r="G147" t="s">
        <v>15</v>
      </c>
      <c r="H147">
        <v>7282</v>
      </c>
    </row>
    <row r="148" spans="1:8" x14ac:dyDescent="0.25">
      <c r="A148" t="s">
        <v>14</v>
      </c>
      <c r="B148" t="s">
        <v>5</v>
      </c>
      <c r="C148" s="1">
        <v>42522</v>
      </c>
      <c r="D148" s="1" t="str">
        <f t="shared" si="6"/>
        <v>2016</v>
      </c>
      <c r="E148" s="1" t="str">
        <f t="shared" si="7"/>
        <v>June</v>
      </c>
      <c r="F148" s="1" t="str">
        <f t="shared" si="8"/>
        <v>1</v>
      </c>
      <c r="G148" t="s">
        <v>15</v>
      </c>
      <c r="H148">
        <v>7332</v>
      </c>
    </row>
    <row r="149" spans="1:8" x14ac:dyDescent="0.25">
      <c r="A149" t="s">
        <v>20</v>
      </c>
      <c r="B149" t="s">
        <v>5</v>
      </c>
      <c r="C149" s="1">
        <v>42887</v>
      </c>
      <c r="D149" s="1" t="str">
        <f t="shared" si="6"/>
        <v>2017</v>
      </c>
      <c r="E149" s="1" t="str">
        <f t="shared" si="7"/>
        <v>June</v>
      </c>
      <c r="F149" s="1" t="str">
        <f t="shared" si="8"/>
        <v>1</v>
      </c>
      <c r="G149" t="s">
        <v>50</v>
      </c>
      <c r="H149">
        <v>7423</v>
      </c>
    </row>
    <row r="150" spans="1:8" x14ac:dyDescent="0.25">
      <c r="A150" t="s">
        <v>37</v>
      </c>
      <c r="B150" t="s">
        <v>5</v>
      </c>
      <c r="C150" s="1">
        <v>42522</v>
      </c>
      <c r="D150" s="1" t="str">
        <f t="shared" si="6"/>
        <v>2016</v>
      </c>
      <c r="E150" s="1" t="str">
        <f t="shared" si="7"/>
        <v>June</v>
      </c>
      <c r="F150" s="1" t="str">
        <f t="shared" si="8"/>
        <v>1</v>
      </c>
      <c r="G150" t="s">
        <v>15</v>
      </c>
      <c r="H150">
        <v>7461</v>
      </c>
    </row>
    <row r="151" spans="1:8" x14ac:dyDescent="0.25">
      <c r="A151" t="s">
        <v>14</v>
      </c>
      <c r="B151" t="s">
        <v>5</v>
      </c>
      <c r="C151" s="1">
        <v>42887</v>
      </c>
      <c r="D151" s="1" t="str">
        <f t="shared" si="6"/>
        <v>2017</v>
      </c>
      <c r="E151" s="1" t="str">
        <f t="shared" si="7"/>
        <v>June</v>
      </c>
      <c r="F151" s="1" t="str">
        <f t="shared" si="8"/>
        <v>1</v>
      </c>
      <c r="G151" t="s">
        <v>15</v>
      </c>
      <c r="H151">
        <v>7469</v>
      </c>
    </row>
    <row r="152" spans="1:8" x14ac:dyDescent="0.25">
      <c r="A152" t="s">
        <v>31</v>
      </c>
      <c r="B152" t="s">
        <v>5</v>
      </c>
      <c r="C152" s="1">
        <v>42522</v>
      </c>
      <c r="D152" s="1" t="str">
        <f t="shared" si="6"/>
        <v>2016</v>
      </c>
      <c r="E152" s="1" t="str">
        <f t="shared" si="7"/>
        <v>June</v>
      </c>
      <c r="F152" s="1" t="str">
        <f t="shared" si="8"/>
        <v>1</v>
      </c>
      <c r="G152" t="s">
        <v>15</v>
      </c>
      <c r="H152">
        <v>7657</v>
      </c>
    </row>
    <row r="153" spans="1:8" x14ac:dyDescent="0.25">
      <c r="A153" t="s">
        <v>18</v>
      </c>
      <c r="B153" t="s">
        <v>5</v>
      </c>
      <c r="C153" s="1">
        <v>42522</v>
      </c>
      <c r="D153" s="1" t="str">
        <f t="shared" si="6"/>
        <v>2016</v>
      </c>
      <c r="E153" s="1" t="str">
        <f t="shared" si="7"/>
        <v>June</v>
      </c>
      <c r="F153" s="1" t="str">
        <f t="shared" si="8"/>
        <v>1</v>
      </c>
      <c r="G153" t="s">
        <v>15</v>
      </c>
      <c r="H153">
        <v>7666</v>
      </c>
    </row>
    <row r="154" spans="1:8" x14ac:dyDescent="0.25">
      <c r="A154" t="s">
        <v>24</v>
      </c>
      <c r="B154" t="s">
        <v>5</v>
      </c>
      <c r="C154" s="1">
        <v>42522</v>
      </c>
      <c r="D154" s="1" t="str">
        <f t="shared" si="6"/>
        <v>2016</v>
      </c>
      <c r="E154" s="1" t="str">
        <f t="shared" si="7"/>
        <v>June</v>
      </c>
      <c r="F154" s="1" t="str">
        <f t="shared" si="8"/>
        <v>1</v>
      </c>
      <c r="G154" t="s">
        <v>15</v>
      </c>
      <c r="H154">
        <v>7718</v>
      </c>
    </row>
    <row r="155" spans="1:8" x14ac:dyDescent="0.25">
      <c r="A155" t="s">
        <v>33</v>
      </c>
      <c r="B155" t="s">
        <v>5</v>
      </c>
      <c r="C155" s="1">
        <v>42887</v>
      </c>
      <c r="D155" s="1" t="str">
        <f t="shared" si="6"/>
        <v>2017</v>
      </c>
      <c r="E155" s="1" t="str">
        <f t="shared" si="7"/>
        <v>June</v>
      </c>
      <c r="F155" s="1" t="str">
        <f t="shared" si="8"/>
        <v>1</v>
      </c>
      <c r="G155" t="s">
        <v>50</v>
      </c>
      <c r="H155">
        <v>7865.9</v>
      </c>
    </row>
    <row r="156" spans="1:8" x14ac:dyDescent="0.25">
      <c r="A156" t="s">
        <v>10</v>
      </c>
      <c r="B156" t="s">
        <v>5</v>
      </c>
      <c r="C156" s="1">
        <v>42522</v>
      </c>
      <c r="D156" s="1" t="str">
        <f t="shared" si="6"/>
        <v>2016</v>
      </c>
      <c r="E156" s="1" t="str">
        <f t="shared" si="7"/>
        <v>June</v>
      </c>
      <c r="F156" s="1" t="str">
        <f t="shared" si="8"/>
        <v>1</v>
      </c>
      <c r="G156" t="s">
        <v>50</v>
      </c>
      <c r="H156">
        <v>8008</v>
      </c>
    </row>
    <row r="157" spans="1:8" x14ac:dyDescent="0.25">
      <c r="A157" t="s">
        <v>32</v>
      </c>
      <c r="B157" t="s">
        <v>5</v>
      </c>
      <c r="C157" s="1">
        <v>42522</v>
      </c>
      <c r="D157" s="1" t="str">
        <f t="shared" si="6"/>
        <v>2016</v>
      </c>
      <c r="E157" s="1" t="str">
        <f t="shared" si="7"/>
        <v>June</v>
      </c>
      <c r="F157" s="1" t="str">
        <f t="shared" si="8"/>
        <v>1</v>
      </c>
      <c r="G157" t="s">
        <v>15</v>
      </c>
      <c r="H157">
        <v>8126</v>
      </c>
    </row>
    <row r="158" spans="1:8" x14ac:dyDescent="0.25">
      <c r="A158" t="s">
        <v>26</v>
      </c>
      <c r="B158" t="s">
        <v>5</v>
      </c>
      <c r="C158" s="1">
        <v>42522</v>
      </c>
      <c r="D158" s="1" t="str">
        <f t="shared" si="6"/>
        <v>2016</v>
      </c>
      <c r="E158" s="1" t="str">
        <f t="shared" si="7"/>
        <v>June</v>
      </c>
      <c r="F158" s="1" t="str">
        <f t="shared" si="8"/>
        <v>1</v>
      </c>
      <c r="G158" t="s">
        <v>6</v>
      </c>
      <c r="H158">
        <v>8152</v>
      </c>
    </row>
    <row r="159" spans="1:8" x14ac:dyDescent="0.25">
      <c r="A159" t="s">
        <v>21</v>
      </c>
      <c r="B159" t="s">
        <v>5</v>
      </c>
      <c r="C159" s="1">
        <v>42887</v>
      </c>
      <c r="D159" s="1" t="str">
        <f t="shared" si="6"/>
        <v>2017</v>
      </c>
      <c r="E159" s="1" t="str">
        <f t="shared" si="7"/>
        <v>June</v>
      </c>
      <c r="F159" s="1" t="str">
        <f t="shared" si="8"/>
        <v>1</v>
      </c>
      <c r="G159" t="s">
        <v>50</v>
      </c>
      <c r="H159">
        <v>8179</v>
      </c>
    </row>
    <row r="160" spans="1:8" x14ac:dyDescent="0.25">
      <c r="A160" t="s">
        <v>21</v>
      </c>
      <c r="B160" t="s">
        <v>5</v>
      </c>
      <c r="C160" s="1">
        <v>42522</v>
      </c>
      <c r="D160" s="1" t="str">
        <f t="shared" si="6"/>
        <v>2016</v>
      </c>
      <c r="E160" s="1" t="str">
        <f t="shared" si="7"/>
        <v>June</v>
      </c>
      <c r="F160" s="1" t="str">
        <f t="shared" si="8"/>
        <v>1</v>
      </c>
      <c r="G160" t="s">
        <v>50</v>
      </c>
      <c r="H160">
        <v>8207.1</v>
      </c>
    </row>
    <row r="161" spans="1:8" x14ac:dyDescent="0.25">
      <c r="A161" t="s">
        <v>22</v>
      </c>
      <c r="B161" t="s">
        <v>5</v>
      </c>
      <c r="C161" s="1">
        <v>42522</v>
      </c>
      <c r="D161" s="1" t="str">
        <f t="shared" si="6"/>
        <v>2016</v>
      </c>
      <c r="E161" s="1" t="str">
        <f t="shared" si="7"/>
        <v>June</v>
      </c>
      <c r="F161" s="1" t="str">
        <f t="shared" si="8"/>
        <v>1</v>
      </c>
      <c r="G161" t="s">
        <v>50</v>
      </c>
      <c r="H161">
        <v>8210</v>
      </c>
    </row>
    <row r="162" spans="1:8" x14ac:dyDescent="0.25">
      <c r="A162" t="s">
        <v>47</v>
      </c>
      <c r="B162" t="s">
        <v>5</v>
      </c>
      <c r="C162" s="1">
        <v>42887</v>
      </c>
      <c r="D162" s="1" t="str">
        <f t="shared" si="6"/>
        <v>2017</v>
      </c>
      <c r="E162" s="1" t="str">
        <f t="shared" si="7"/>
        <v>June</v>
      </c>
      <c r="F162" s="1" t="str">
        <f t="shared" si="8"/>
        <v>1</v>
      </c>
      <c r="G162" t="s">
        <v>15</v>
      </c>
      <c r="H162">
        <v>8242</v>
      </c>
    </row>
    <row r="163" spans="1:8" x14ac:dyDescent="0.25">
      <c r="A163" t="s">
        <v>25</v>
      </c>
      <c r="B163" t="s">
        <v>5</v>
      </c>
      <c r="C163" s="1">
        <v>42522</v>
      </c>
      <c r="D163" s="1" t="str">
        <f t="shared" si="6"/>
        <v>2016</v>
      </c>
      <c r="E163" s="1" t="str">
        <f t="shared" si="7"/>
        <v>June</v>
      </c>
      <c r="F163" s="1" t="str">
        <f t="shared" si="8"/>
        <v>1</v>
      </c>
      <c r="G163" t="s">
        <v>6</v>
      </c>
      <c r="H163">
        <v>8250</v>
      </c>
    </row>
    <row r="164" spans="1:8" x14ac:dyDescent="0.25">
      <c r="A164" t="s">
        <v>49</v>
      </c>
      <c r="B164" t="s">
        <v>5</v>
      </c>
      <c r="C164" s="1">
        <v>42522</v>
      </c>
      <c r="D164" s="1" t="str">
        <f t="shared" si="6"/>
        <v>2016</v>
      </c>
      <c r="E164" s="1" t="str">
        <f t="shared" si="7"/>
        <v>June</v>
      </c>
      <c r="F164" s="1" t="str">
        <f t="shared" si="8"/>
        <v>1</v>
      </c>
      <c r="G164" t="s">
        <v>15</v>
      </c>
      <c r="H164">
        <v>8432</v>
      </c>
    </row>
    <row r="165" spans="1:8" x14ac:dyDescent="0.25">
      <c r="A165" t="s">
        <v>23</v>
      </c>
      <c r="B165" t="s">
        <v>5</v>
      </c>
      <c r="C165" s="1">
        <v>42887</v>
      </c>
      <c r="D165" s="1" t="str">
        <f t="shared" si="6"/>
        <v>2017</v>
      </c>
      <c r="E165" s="1" t="str">
        <f t="shared" si="7"/>
        <v>June</v>
      </c>
      <c r="F165" s="1" t="str">
        <f t="shared" si="8"/>
        <v>1</v>
      </c>
      <c r="G165" t="s">
        <v>6</v>
      </c>
      <c r="H165">
        <v>8507</v>
      </c>
    </row>
    <row r="166" spans="1:8" x14ac:dyDescent="0.25">
      <c r="A166" t="s">
        <v>26</v>
      </c>
      <c r="B166" t="s">
        <v>5</v>
      </c>
      <c r="C166" s="1">
        <v>42887</v>
      </c>
      <c r="D166" s="1" t="str">
        <f t="shared" si="6"/>
        <v>2017</v>
      </c>
      <c r="E166" s="1" t="str">
        <f t="shared" si="7"/>
        <v>June</v>
      </c>
      <c r="F166" s="1" t="str">
        <f t="shared" si="8"/>
        <v>1</v>
      </c>
      <c r="G166" t="s">
        <v>50</v>
      </c>
      <c r="H166">
        <v>8520</v>
      </c>
    </row>
    <row r="167" spans="1:8" x14ac:dyDescent="0.25">
      <c r="A167" t="s">
        <v>49</v>
      </c>
      <c r="B167" t="s">
        <v>5</v>
      </c>
      <c r="C167" s="1">
        <v>42887</v>
      </c>
      <c r="D167" s="1" t="str">
        <f t="shared" si="6"/>
        <v>2017</v>
      </c>
      <c r="E167" s="1" t="str">
        <f t="shared" si="7"/>
        <v>June</v>
      </c>
      <c r="F167" s="1" t="str">
        <f t="shared" si="8"/>
        <v>1</v>
      </c>
      <c r="G167" t="s">
        <v>15</v>
      </c>
      <c r="H167">
        <v>8589</v>
      </c>
    </row>
    <row r="168" spans="1:8" x14ac:dyDescent="0.25">
      <c r="A168" t="s">
        <v>9</v>
      </c>
      <c r="B168" t="s">
        <v>5</v>
      </c>
      <c r="C168" s="1">
        <v>42887</v>
      </c>
      <c r="D168" s="1" t="str">
        <f t="shared" si="6"/>
        <v>2017</v>
      </c>
      <c r="E168" s="1" t="str">
        <f t="shared" si="7"/>
        <v>June</v>
      </c>
      <c r="F168" s="1" t="str">
        <f t="shared" si="8"/>
        <v>1</v>
      </c>
      <c r="G168" t="s">
        <v>50</v>
      </c>
      <c r="H168">
        <v>8670</v>
      </c>
    </row>
    <row r="169" spans="1:8" x14ac:dyDescent="0.25">
      <c r="A169" t="s">
        <v>10</v>
      </c>
      <c r="B169" t="s">
        <v>5</v>
      </c>
      <c r="C169" s="1">
        <v>42887</v>
      </c>
      <c r="D169" s="1" t="str">
        <f t="shared" si="6"/>
        <v>2017</v>
      </c>
      <c r="E169" s="1" t="str">
        <f t="shared" si="7"/>
        <v>June</v>
      </c>
      <c r="F169" s="1" t="str">
        <f t="shared" si="8"/>
        <v>1</v>
      </c>
      <c r="G169" t="s">
        <v>6</v>
      </c>
      <c r="H169">
        <v>8796</v>
      </c>
    </row>
    <row r="170" spans="1:8" x14ac:dyDescent="0.25">
      <c r="A170" t="s">
        <v>39</v>
      </c>
      <c r="B170" t="s">
        <v>5</v>
      </c>
      <c r="C170" s="1">
        <v>42522</v>
      </c>
      <c r="D170" s="1" t="str">
        <f t="shared" si="6"/>
        <v>2016</v>
      </c>
      <c r="E170" s="1" t="str">
        <f t="shared" si="7"/>
        <v>June</v>
      </c>
      <c r="F170" s="1" t="str">
        <f t="shared" si="8"/>
        <v>1</v>
      </c>
      <c r="G170" t="s">
        <v>50</v>
      </c>
      <c r="H170">
        <v>8869.2000000000007</v>
      </c>
    </row>
    <row r="171" spans="1:8" x14ac:dyDescent="0.25">
      <c r="A171" t="s">
        <v>12</v>
      </c>
      <c r="B171" t="s">
        <v>5</v>
      </c>
      <c r="C171" s="1">
        <v>42522</v>
      </c>
      <c r="D171" s="1" t="str">
        <f t="shared" si="6"/>
        <v>2016</v>
      </c>
      <c r="E171" s="1" t="str">
        <f t="shared" si="7"/>
        <v>June</v>
      </c>
      <c r="F171" s="1" t="str">
        <f t="shared" si="8"/>
        <v>1</v>
      </c>
      <c r="G171" t="s">
        <v>6</v>
      </c>
      <c r="H171">
        <v>8905</v>
      </c>
    </row>
    <row r="172" spans="1:8" x14ac:dyDescent="0.25">
      <c r="A172" t="s">
        <v>26</v>
      </c>
      <c r="B172" t="s">
        <v>5</v>
      </c>
      <c r="C172" s="1">
        <v>42522</v>
      </c>
      <c r="D172" s="1" t="str">
        <f t="shared" si="6"/>
        <v>2016</v>
      </c>
      <c r="E172" s="1" t="str">
        <f t="shared" si="7"/>
        <v>June</v>
      </c>
      <c r="F172" s="1" t="str">
        <f t="shared" si="8"/>
        <v>1</v>
      </c>
      <c r="G172" t="s">
        <v>50</v>
      </c>
      <c r="H172">
        <v>8948</v>
      </c>
    </row>
    <row r="173" spans="1:8" x14ac:dyDescent="0.25">
      <c r="A173" t="s">
        <v>8</v>
      </c>
      <c r="B173" t="s">
        <v>5</v>
      </c>
      <c r="C173" s="1">
        <v>42887</v>
      </c>
      <c r="D173" s="1" t="str">
        <f t="shared" si="6"/>
        <v>2017</v>
      </c>
      <c r="E173" s="1" t="str">
        <f t="shared" si="7"/>
        <v>June</v>
      </c>
      <c r="F173" s="1" t="str">
        <f t="shared" si="8"/>
        <v>1</v>
      </c>
      <c r="G173" t="s">
        <v>50</v>
      </c>
      <c r="H173">
        <v>8953</v>
      </c>
    </row>
    <row r="174" spans="1:8" x14ac:dyDescent="0.25">
      <c r="A174" t="s">
        <v>11</v>
      </c>
      <c r="B174" t="s">
        <v>5</v>
      </c>
      <c r="C174" s="1">
        <v>42522</v>
      </c>
      <c r="D174" s="1" t="str">
        <f t="shared" si="6"/>
        <v>2016</v>
      </c>
      <c r="E174" s="1" t="str">
        <f t="shared" si="7"/>
        <v>June</v>
      </c>
      <c r="F174" s="1" t="str">
        <f t="shared" si="8"/>
        <v>1</v>
      </c>
      <c r="G174" t="s">
        <v>50</v>
      </c>
      <c r="H174">
        <v>9000</v>
      </c>
    </row>
    <row r="175" spans="1:8" x14ac:dyDescent="0.25">
      <c r="A175" t="s">
        <v>30</v>
      </c>
      <c r="B175" t="s">
        <v>5</v>
      </c>
      <c r="C175" s="1">
        <v>42887</v>
      </c>
      <c r="D175" s="1" t="str">
        <f t="shared" si="6"/>
        <v>2017</v>
      </c>
      <c r="E175" s="1" t="str">
        <f t="shared" si="7"/>
        <v>June</v>
      </c>
      <c r="F175" s="1" t="str">
        <f t="shared" si="8"/>
        <v>1</v>
      </c>
      <c r="G175" t="s">
        <v>15</v>
      </c>
      <c r="H175">
        <v>9111</v>
      </c>
    </row>
    <row r="176" spans="1:8" x14ac:dyDescent="0.25">
      <c r="A176" t="s">
        <v>25</v>
      </c>
      <c r="B176" t="s">
        <v>5</v>
      </c>
      <c r="C176" s="1">
        <v>42887</v>
      </c>
      <c r="D176" s="1" t="str">
        <f t="shared" si="6"/>
        <v>2017</v>
      </c>
      <c r="E176" s="1" t="str">
        <f t="shared" si="7"/>
        <v>June</v>
      </c>
      <c r="F176" s="1" t="str">
        <f t="shared" si="8"/>
        <v>1</v>
      </c>
      <c r="G176" t="s">
        <v>6</v>
      </c>
      <c r="H176">
        <v>9241</v>
      </c>
    </row>
    <row r="177" spans="1:8" x14ac:dyDescent="0.25">
      <c r="A177" t="s">
        <v>27</v>
      </c>
      <c r="B177" t="s">
        <v>5</v>
      </c>
      <c r="C177" s="1">
        <v>42522</v>
      </c>
      <c r="D177" s="1" t="str">
        <f t="shared" si="6"/>
        <v>2016</v>
      </c>
      <c r="E177" s="1" t="str">
        <f t="shared" si="7"/>
        <v>June</v>
      </c>
      <c r="F177" s="1" t="str">
        <f t="shared" si="8"/>
        <v>1</v>
      </c>
      <c r="G177" t="s">
        <v>6</v>
      </c>
      <c r="H177">
        <v>9359</v>
      </c>
    </row>
    <row r="178" spans="1:8" x14ac:dyDescent="0.25">
      <c r="A178" t="s">
        <v>27</v>
      </c>
      <c r="B178" t="s">
        <v>5</v>
      </c>
      <c r="C178" s="1">
        <v>42522</v>
      </c>
      <c r="D178" s="1" t="str">
        <f t="shared" si="6"/>
        <v>2016</v>
      </c>
      <c r="E178" s="1" t="str">
        <f t="shared" si="7"/>
        <v>June</v>
      </c>
      <c r="F178" s="1" t="str">
        <f t="shared" si="8"/>
        <v>1</v>
      </c>
      <c r="G178" t="s">
        <v>50</v>
      </c>
      <c r="H178">
        <v>9397</v>
      </c>
    </row>
    <row r="179" spans="1:8" x14ac:dyDescent="0.25">
      <c r="A179" t="s">
        <v>18</v>
      </c>
      <c r="B179" t="s">
        <v>5</v>
      </c>
      <c r="C179" s="1">
        <v>42887</v>
      </c>
      <c r="D179" s="1" t="str">
        <f t="shared" si="6"/>
        <v>2017</v>
      </c>
      <c r="E179" s="1" t="str">
        <f t="shared" si="7"/>
        <v>June</v>
      </c>
      <c r="F179" s="1" t="str">
        <f t="shared" si="8"/>
        <v>1</v>
      </c>
      <c r="G179" t="s">
        <v>50</v>
      </c>
      <c r="H179">
        <v>9447.9</v>
      </c>
    </row>
    <row r="180" spans="1:8" x14ac:dyDescent="0.25">
      <c r="A180" t="s">
        <v>46</v>
      </c>
      <c r="B180" t="s">
        <v>5</v>
      </c>
      <c r="C180" s="1">
        <v>42887</v>
      </c>
      <c r="D180" s="1" t="str">
        <f t="shared" si="6"/>
        <v>2017</v>
      </c>
      <c r="E180" s="1" t="str">
        <f t="shared" si="7"/>
        <v>June</v>
      </c>
      <c r="F180" s="1" t="str">
        <f t="shared" si="8"/>
        <v>1</v>
      </c>
      <c r="G180" t="s">
        <v>50</v>
      </c>
      <c r="H180">
        <v>9702</v>
      </c>
    </row>
    <row r="181" spans="1:8" x14ac:dyDescent="0.25">
      <c r="A181" t="s">
        <v>45</v>
      </c>
      <c r="B181" t="s">
        <v>5</v>
      </c>
      <c r="C181" s="1">
        <v>42887</v>
      </c>
      <c r="D181" s="1" t="str">
        <f t="shared" si="6"/>
        <v>2017</v>
      </c>
      <c r="E181" s="1" t="str">
        <f t="shared" si="7"/>
        <v>June</v>
      </c>
      <c r="F181" s="1" t="str">
        <f t="shared" si="8"/>
        <v>1</v>
      </c>
      <c r="G181" t="s">
        <v>6</v>
      </c>
      <c r="H181">
        <v>9835.9</v>
      </c>
    </row>
    <row r="182" spans="1:8" x14ac:dyDescent="0.25">
      <c r="A182" t="s">
        <v>20</v>
      </c>
      <c r="B182" t="s">
        <v>5</v>
      </c>
      <c r="C182" s="1">
        <v>42522</v>
      </c>
      <c r="D182" s="1" t="str">
        <f t="shared" si="6"/>
        <v>2016</v>
      </c>
      <c r="E182" s="1" t="str">
        <f t="shared" si="7"/>
        <v>June</v>
      </c>
      <c r="F182" s="1" t="str">
        <f t="shared" si="8"/>
        <v>1</v>
      </c>
      <c r="G182" t="s">
        <v>6</v>
      </c>
      <c r="H182">
        <v>9873</v>
      </c>
    </row>
    <row r="183" spans="1:8" x14ac:dyDescent="0.25">
      <c r="A183" t="s">
        <v>21</v>
      </c>
      <c r="B183" t="s">
        <v>5</v>
      </c>
      <c r="C183" s="1">
        <v>42887</v>
      </c>
      <c r="D183" s="1" t="str">
        <f t="shared" si="6"/>
        <v>2017</v>
      </c>
      <c r="E183" s="1" t="str">
        <f t="shared" si="7"/>
        <v>June</v>
      </c>
      <c r="F183" s="1" t="str">
        <f t="shared" si="8"/>
        <v>1</v>
      </c>
      <c r="G183" t="s">
        <v>6</v>
      </c>
      <c r="H183">
        <v>10133</v>
      </c>
    </row>
    <row r="184" spans="1:8" x14ac:dyDescent="0.25">
      <c r="A184" t="s">
        <v>13</v>
      </c>
      <c r="B184" t="s">
        <v>5</v>
      </c>
      <c r="C184" s="1">
        <v>42522</v>
      </c>
      <c r="D184" s="1" t="str">
        <f t="shared" si="6"/>
        <v>2016</v>
      </c>
      <c r="E184" s="1" t="str">
        <f t="shared" si="7"/>
        <v>June</v>
      </c>
      <c r="F184" s="1" t="str">
        <f t="shared" si="8"/>
        <v>1</v>
      </c>
      <c r="G184" t="s">
        <v>50</v>
      </c>
      <c r="H184">
        <v>10149</v>
      </c>
    </row>
    <row r="185" spans="1:8" x14ac:dyDescent="0.25">
      <c r="A185" t="s">
        <v>35</v>
      </c>
      <c r="B185" t="s">
        <v>5</v>
      </c>
      <c r="C185" s="1">
        <v>42887</v>
      </c>
      <c r="D185" s="1" t="str">
        <f t="shared" si="6"/>
        <v>2017</v>
      </c>
      <c r="E185" s="1" t="str">
        <f t="shared" si="7"/>
        <v>June</v>
      </c>
      <c r="F185" s="1" t="str">
        <f t="shared" si="8"/>
        <v>1</v>
      </c>
      <c r="G185" t="s">
        <v>15</v>
      </c>
      <c r="H185">
        <v>10414</v>
      </c>
    </row>
    <row r="186" spans="1:8" x14ac:dyDescent="0.25">
      <c r="A186" t="s">
        <v>22</v>
      </c>
      <c r="B186" t="s">
        <v>5</v>
      </c>
      <c r="C186" s="1">
        <v>42887</v>
      </c>
      <c r="D186" s="1" t="str">
        <f t="shared" si="6"/>
        <v>2017</v>
      </c>
      <c r="E186" s="1" t="str">
        <f t="shared" si="7"/>
        <v>June</v>
      </c>
      <c r="F186" s="1" t="str">
        <f t="shared" si="8"/>
        <v>1</v>
      </c>
      <c r="G186" t="s">
        <v>6</v>
      </c>
      <c r="H186">
        <v>10457</v>
      </c>
    </row>
    <row r="187" spans="1:8" x14ac:dyDescent="0.25">
      <c r="A187" t="s">
        <v>36</v>
      </c>
      <c r="B187" t="s">
        <v>5</v>
      </c>
      <c r="C187" s="1">
        <v>42522</v>
      </c>
      <c r="D187" s="1" t="str">
        <f t="shared" si="6"/>
        <v>2016</v>
      </c>
      <c r="E187" s="1" t="str">
        <f t="shared" si="7"/>
        <v>June</v>
      </c>
      <c r="F187" s="1" t="str">
        <f t="shared" si="8"/>
        <v>1</v>
      </c>
      <c r="G187" t="s">
        <v>15</v>
      </c>
      <c r="H187">
        <v>10490.4</v>
      </c>
    </row>
    <row r="188" spans="1:8" x14ac:dyDescent="0.25">
      <c r="A188" t="s">
        <v>11</v>
      </c>
      <c r="B188" t="s">
        <v>5</v>
      </c>
      <c r="C188" s="1">
        <v>42887</v>
      </c>
      <c r="D188" s="1" t="str">
        <f t="shared" si="6"/>
        <v>2017</v>
      </c>
      <c r="E188" s="1" t="str">
        <f t="shared" si="7"/>
        <v>June</v>
      </c>
      <c r="F188" s="1" t="str">
        <f t="shared" si="8"/>
        <v>1</v>
      </c>
      <c r="G188" t="s">
        <v>50</v>
      </c>
      <c r="H188">
        <v>10507</v>
      </c>
    </row>
    <row r="189" spans="1:8" x14ac:dyDescent="0.25">
      <c r="A189" t="s">
        <v>17</v>
      </c>
      <c r="B189" t="s">
        <v>5</v>
      </c>
      <c r="C189" s="1">
        <v>42887</v>
      </c>
      <c r="D189" s="1" t="str">
        <f t="shared" si="6"/>
        <v>2017</v>
      </c>
      <c r="E189" s="1" t="str">
        <f t="shared" si="7"/>
        <v>June</v>
      </c>
      <c r="F189" s="1" t="str">
        <f t="shared" si="8"/>
        <v>1</v>
      </c>
      <c r="G189" t="s">
        <v>15</v>
      </c>
      <c r="H189">
        <v>10547</v>
      </c>
    </row>
    <row r="190" spans="1:8" x14ac:dyDescent="0.25">
      <c r="A190" t="s">
        <v>22</v>
      </c>
      <c r="B190" t="s">
        <v>5</v>
      </c>
      <c r="C190" s="1">
        <v>42522</v>
      </c>
      <c r="D190" s="1" t="str">
        <f t="shared" si="6"/>
        <v>2016</v>
      </c>
      <c r="E190" s="1" t="str">
        <f t="shared" si="7"/>
        <v>June</v>
      </c>
      <c r="F190" s="1" t="str">
        <f t="shared" si="8"/>
        <v>1</v>
      </c>
      <c r="G190" t="s">
        <v>6</v>
      </c>
      <c r="H190">
        <v>10675</v>
      </c>
    </row>
    <row r="191" spans="1:8" x14ac:dyDescent="0.25">
      <c r="A191" t="s">
        <v>24</v>
      </c>
      <c r="B191" t="s">
        <v>5</v>
      </c>
      <c r="C191" s="1">
        <v>42887</v>
      </c>
      <c r="D191" s="1" t="str">
        <f t="shared" si="6"/>
        <v>2017</v>
      </c>
      <c r="E191" s="1" t="str">
        <f t="shared" si="7"/>
        <v>June</v>
      </c>
      <c r="F191" s="1" t="str">
        <f t="shared" si="8"/>
        <v>1</v>
      </c>
      <c r="G191" t="s">
        <v>6</v>
      </c>
      <c r="H191">
        <v>10832</v>
      </c>
    </row>
    <row r="192" spans="1:8" x14ac:dyDescent="0.25">
      <c r="A192" t="s">
        <v>19</v>
      </c>
      <c r="B192" t="s">
        <v>5</v>
      </c>
      <c r="C192" s="1">
        <v>42522</v>
      </c>
      <c r="D192" s="1" t="str">
        <f t="shared" si="6"/>
        <v>2016</v>
      </c>
      <c r="E192" s="1" t="str">
        <f t="shared" si="7"/>
        <v>June</v>
      </c>
      <c r="F192" s="1" t="str">
        <f t="shared" si="8"/>
        <v>1</v>
      </c>
      <c r="G192" t="s">
        <v>15</v>
      </c>
      <c r="H192">
        <v>10857</v>
      </c>
    </row>
    <row r="193" spans="1:8" x14ac:dyDescent="0.25">
      <c r="A193" t="s">
        <v>11</v>
      </c>
      <c r="B193" t="s">
        <v>5</v>
      </c>
      <c r="C193" s="1">
        <v>42522</v>
      </c>
      <c r="D193" s="1" t="str">
        <f t="shared" si="6"/>
        <v>2016</v>
      </c>
      <c r="E193" s="1" t="str">
        <f t="shared" si="7"/>
        <v>June</v>
      </c>
      <c r="F193" s="1" t="str">
        <f t="shared" si="8"/>
        <v>1</v>
      </c>
      <c r="G193" t="s">
        <v>6</v>
      </c>
      <c r="H193">
        <v>11022</v>
      </c>
    </row>
    <row r="194" spans="1:8" x14ac:dyDescent="0.25">
      <c r="A194" t="s">
        <v>18</v>
      </c>
      <c r="B194" t="s">
        <v>5</v>
      </c>
      <c r="C194" s="1">
        <v>42887</v>
      </c>
      <c r="D194" s="1" t="str">
        <f t="shared" ref="D194:D257" si="9">TEXT(C194,"YYYY")</f>
        <v>2017</v>
      </c>
      <c r="E194" s="1" t="str">
        <f t="shared" ref="E194:E260" si="10">TEXT(C194,"MMMM")</f>
        <v>June</v>
      </c>
      <c r="F194" s="1" t="str">
        <f t="shared" ref="F194:F260" si="11">TEXT(C194,"D")</f>
        <v>1</v>
      </c>
      <c r="G194" t="s">
        <v>15</v>
      </c>
      <c r="H194">
        <v>11069</v>
      </c>
    </row>
    <row r="195" spans="1:8" x14ac:dyDescent="0.25">
      <c r="A195" t="s">
        <v>7</v>
      </c>
      <c r="B195" t="s">
        <v>5</v>
      </c>
      <c r="C195" s="1">
        <v>42522</v>
      </c>
      <c r="D195" s="1" t="str">
        <f t="shared" si="9"/>
        <v>2016</v>
      </c>
      <c r="E195" s="1" t="str">
        <f t="shared" si="10"/>
        <v>June</v>
      </c>
      <c r="F195" s="1" t="str">
        <f t="shared" si="11"/>
        <v>1</v>
      </c>
      <c r="G195" t="s">
        <v>50</v>
      </c>
      <c r="H195">
        <v>11099</v>
      </c>
    </row>
    <row r="196" spans="1:8" x14ac:dyDescent="0.25">
      <c r="A196" t="s">
        <v>10</v>
      </c>
      <c r="B196" t="s">
        <v>5</v>
      </c>
      <c r="C196" s="1">
        <v>42522</v>
      </c>
      <c r="D196" s="1" t="str">
        <f t="shared" si="9"/>
        <v>2016</v>
      </c>
      <c r="E196" s="1" t="str">
        <f t="shared" si="10"/>
        <v>June</v>
      </c>
      <c r="F196" s="1" t="str">
        <f t="shared" si="11"/>
        <v>1</v>
      </c>
      <c r="G196" t="s">
        <v>6</v>
      </c>
      <c r="H196">
        <v>11154</v>
      </c>
    </row>
    <row r="197" spans="1:8" x14ac:dyDescent="0.25">
      <c r="A197" t="s">
        <v>38</v>
      </c>
      <c r="B197" t="s">
        <v>5</v>
      </c>
      <c r="C197" s="1">
        <v>42887</v>
      </c>
      <c r="D197" s="1" t="str">
        <f t="shared" si="9"/>
        <v>2017</v>
      </c>
      <c r="E197" s="1" t="str">
        <f t="shared" si="10"/>
        <v>June</v>
      </c>
      <c r="F197" s="1" t="str">
        <f t="shared" si="11"/>
        <v>1</v>
      </c>
      <c r="G197" t="s">
        <v>15</v>
      </c>
      <c r="H197">
        <v>11181.6</v>
      </c>
    </row>
    <row r="198" spans="1:8" x14ac:dyDescent="0.25">
      <c r="A198" t="s">
        <v>24</v>
      </c>
      <c r="B198" t="s">
        <v>5</v>
      </c>
      <c r="C198" s="1">
        <v>42522</v>
      </c>
      <c r="D198" s="1" t="str">
        <f t="shared" si="9"/>
        <v>2016</v>
      </c>
      <c r="E198" s="1" t="str">
        <f t="shared" si="10"/>
        <v>June</v>
      </c>
      <c r="F198" s="1" t="str">
        <f t="shared" si="11"/>
        <v>1</v>
      </c>
      <c r="G198" t="s">
        <v>6</v>
      </c>
      <c r="H198">
        <v>11182</v>
      </c>
    </row>
    <row r="199" spans="1:8" x14ac:dyDescent="0.25">
      <c r="A199" t="s">
        <v>8</v>
      </c>
      <c r="B199" t="s">
        <v>5</v>
      </c>
      <c r="C199" s="1">
        <v>42887</v>
      </c>
      <c r="D199" s="1" t="str">
        <f t="shared" si="9"/>
        <v>2017</v>
      </c>
      <c r="E199" s="1" t="str">
        <f t="shared" si="10"/>
        <v>June</v>
      </c>
      <c r="F199" s="1" t="str">
        <f t="shared" si="11"/>
        <v>1</v>
      </c>
      <c r="G199" t="s">
        <v>6</v>
      </c>
      <c r="H199">
        <v>11502</v>
      </c>
    </row>
    <row r="200" spans="1:8" x14ac:dyDescent="0.25">
      <c r="A200" t="s">
        <v>23</v>
      </c>
      <c r="B200" t="s">
        <v>5</v>
      </c>
      <c r="C200" s="1">
        <v>42522</v>
      </c>
      <c r="D200" s="1" t="str">
        <f t="shared" si="9"/>
        <v>2016</v>
      </c>
      <c r="E200" s="1" t="str">
        <f t="shared" si="10"/>
        <v>June</v>
      </c>
      <c r="F200" s="1" t="str">
        <f t="shared" si="11"/>
        <v>1</v>
      </c>
      <c r="G200" t="s">
        <v>15</v>
      </c>
      <c r="H200">
        <v>11649</v>
      </c>
    </row>
    <row r="201" spans="1:8" x14ac:dyDescent="0.25">
      <c r="A201" t="s">
        <v>36</v>
      </c>
      <c r="B201" t="s">
        <v>5</v>
      </c>
      <c r="C201" s="1">
        <v>42887</v>
      </c>
      <c r="D201" s="1" t="str">
        <f t="shared" si="9"/>
        <v>2017</v>
      </c>
      <c r="E201" s="1" t="str">
        <f t="shared" si="10"/>
        <v>June</v>
      </c>
      <c r="F201" s="1" t="str">
        <f t="shared" si="11"/>
        <v>1</v>
      </c>
      <c r="G201" t="s">
        <v>50</v>
      </c>
      <c r="H201">
        <v>12058</v>
      </c>
    </row>
    <row r="202" spans="1:8" x14ac:dyDescent="0.25">
      <c r="A202" t="s">
        <v>35</v>
      </c>
      <c r="B202" t="s">
        <v>5</v>
      </c>
      <c r="C202" s="1">
        <v>42887</v>
      </c>
      <c r="D202" s="1" t="str">
        <f t="shared" si="9"/>
        <v>2017</v>
      </c>
      <c r="E202" s="1" t="str">
        <f t="shared" si="10"/>
        <v>June</v>
      </c>
      <c r="F202" s="1" t="str">
        <f t="shared" si="11"/>
        <v>1</v>
      </c>
      <c r="G202" t="s">
        <v>6</v>
      </c>
      <c r="H202">
        <v>12127</v>
      </c>
    </row>
    <row r="203" spans="1:8" x14ac:dyDescent="0.25">
      <c r="A203" t="s">
        <v>17</v>
      </c>
      <c r="B203" t="s">
        <v>5</v>
      </c>
      <c r="C203" s="1">
        <v>42522</v>
      </c>
      <c r="D203" s="1" t="str">
        <f t="shared" si="9"/>
        <v>2016</v>
      </c>
      <c r="E203" s="1" t="str">
        <f t="shared" si="10"/>
        <v>June</v>
      </c>
      <c r="F203" s="1" t="str">
        <f t="shared" si="11"/>
        <v>1</v>
      </c>
      <c r="G203" t="s">
        <v>50</v>
      </c>
      <c r="H203">
        <v>12308.8</v>
      </c>
    </row>
    <row r="204" spans="1:8" x14ac:dyDescent="0.25">
      <c r="A204" t="s">
        <v>47</v>
      </c>
      <c r="B204" t="s">
        <v>5</v>
      </c>
      <c r="C204" s="1">
        <v>42522</v>
      </c>
      <c r="D204" s="1" t="str">
        <f t="shared" si="9"/>
        <v>2016</v>
      </c>
      <c r="E204" s="1" t="str">
        <f t="shared" si="10"/>
        <v>June</v>
      </c>
      <c r="F204" s="1" t="str">
        <f t="shared" si="11"/>
        <v>1</v>
      </c>
      <c r="G204" t="s">
        <v>6</v>
      </c>
      <c r="H204">
        <v>12324.3</v>
      </c>
    </row>
    <row r="205" spans="1:8" x14ac:dyDescent="0.25">
      <c r="A205" t="s">
        <v>37</v>
      </c>
      <c r="B205" t="s">
        <v>5</v>
      </c>
      <c r="C205" s="1">
        <v>42522</v>
      </c>
      <c r="D205" s="1" t="str">
        <f t="shared" si="9"/>
        <v>2016</v>
      </c>
      <c r="E205" s="1" t="str">
        <f t="shared" si="10"/>
        <v>June</v>
      </c>
      <c r="F205" s="1" t="str">
        <f t="shared" si="11"/>
        <v>1</v>
      </c>
      <c r="G205" t="s">
        <v>6</v>
      </c>
      <c r="H205">
        <v>12373</v>
      </c>
    </row>
    <row r="206" spans="1:8" x14ac:dyDescent="0.25">
      <c r="A206" t="s">
        <v>37</v>
      </c>
      <c r="B206" t="s">
        <v>5</v>
      </c>
      <c r="C206" s="1">
        <v>42887</v>
      </c>
      <c r="D206" s="1" t="str">
        <f t="shared" si="9"/>
        <v>2017</v>
      </c>
      <c r="E206" s="1" t="str">
        <f t="shared" si="10"/>
        <v>June</v>
      </c>
      <c r="F206" s="1" t="str">
        <f t="shared" si="11"/>
        <v>1</v>
      </c>
      <c r="G206" t="s">
        <v>6</v>
      </c>
      <c r="H206">
        <v>12398</v>
      </c>
    </row>
    <row r="207" spans="1:8" x14ac:dyDescent="0.25">
      <c r="A207" t="s">
        <v>20</v>
      </c>
      <c r="B207" t="s">
        <v>5</v>
      </c>
      <c r="C207" s="1">
        <v>42522</v>
      </c>
      <c r="D207" s="1" t="str">
        <f t="shared" si="9"/>
        <v>2016</v>
      </c>
      <c r="E207" s="1" t="str">
        <f t="shared" si="10"/>
        <v>June</v>
      </c>
      <c r="F207" s="1" t="str">
        <f t="shared" si="11"/>
        <v>1</v>
      </c>
      <c r="G207" t="s">
        <v>15</v>
      </c>
      <c r="H207">
        <v>12654.6</v>
      </c>
    </row>
    <row r="208" spans="1:8" x14ac:dyDescent="0.25">
      <c r="A208" t="s">
        <v>37</v>
      </c>
      <c r="B208" t="s">
        <v>5</v>
      </c>
      <c r="C208" s="1">
        <v>42887</v>
      </c>
      <c r="D208" s="1" t="str">
        <f t="shared" si="9"/>
        <v>2017</v>
      </c>
      <c r="E208" s="1" t="str">
        <f t="shared" si="10"/>
        <v>June</v>
      </c>
      <c r="F208" s="1" t="str">
        <f t="shared" si="11"/>
        <v>1</v>
      </c>
      <c r="G208" t="s">
        <v>15</v>
      </c>
      <c r="H208">
        <v>13127.1</v>
      </c>
    </row>
    <row r="209" spans="1:8" x14ac:dyDescent="0.25">
      <c r="A209" t="s">
        <v>23</v>
      </c>
      <c r="B209" t="s">
        <v>5</v>
      </c>
      <c r="C209" s="1">
        <v>42522</v>
      </c>
      <c r="D209" s="1" t="str">
        <f t="shared" si="9"/>
        <v>2016</v>
      </c>
      <c r="E209" s="1" t="str">
        <f t="shared" si="10"/>
        <v>June</v>
      </c>
      <c r="F209" s="1" t="str">
        <f t="shared" si="11"/>
        <v>1</v>
      </c>
      <c r="G209" t="s">
        <v>6</v>
      </c>
      <c r="H209">
        <v>13307</v>
      </c>
    </row>
    <row r="210" spans="1:8" x14ac:dyDescent="0.25">
      <c r="A210" t="s">
        <v>13</v>
      </c>
      <c r="B210" t="s">
        <v>5</v>
      </c>
      <c r="C210" s="1">
        <v>42887</v>
      </c>
      <c r="D210" s="1" t="str">
        <f t="shared" si="9"/>
        <v>2017</v>
      </c>
      <c r="E210" s="1" t="str">
        <f t="shared" si="10"/>
        <v>June</v>
      </c>
      <c r="F210" s="1" t="str">
        <f t="shared" si="11"/>
        <v>1</v>
      </c>
      <c r="G210" t="s">
        <v>50</v>
      </c>
      <c r="H210">
        <v>13699</v>
      </c>
    </row>
    <row r="211" spans="1:8" x14ac:dyDescent="0.25">
      <c r="A211" t="s">
        <v>4</v>
      </c>
      <c r="B211" t="s">
        <v>5</v>
      </c>
      <c r="C211" s="1">
        <v>42887</v>
      </c>
      <c r="D211" s="1" t="str">
        <f t="shared" si="9"/>
        <v>2017</v>
      </c>
      <c r="E211" s="1" t="str">
        <f t="shared" si="10"/>
        <v>June</v>
      </c>
      <c r="F211" s="1" t="str">
        <f t="shared" si="11"/>
        <v>1</v>
      </c>
      <c r="G211" t="s">
        <v>50</v>
      </c>
      <c r="H211">
        <v>13941.2</v>
      </c>
    </row>
    <row r="212" spans="1:8" x14ac:dyDescent="0.25">
      <c r="A212" t="s">
        <v>7</v>
      </c>
      <c r="B212" t="s">
        <v>5</v>
      </c>
      <c r="C212" s="1">
        <v>42887</v>
      </c>
      <c r="D212" s="1" t="str">
        <f t="shared" si="9"/>
        <v>2017</v>
      </c>
      <c r="E212" s="1" t="str">
        <f t="shared" si="10"/>
        <v>June</v>
      </c>
      <c r="F212" s="1" t="str">
        <f t="shared" si="11"/>
        <v>1</v>
      </c>
      <c r="G212" t="s">
        <v>6</v>
      </c>
      <c r="H212">
        <v>14138</v>
      </c>
    </row>
    <row r="213" spans="1:8" x14ac:dyDescent="0.25">
      <c r="A213" t="s">
        <v>8</v>
      </c>
      <c r="B213" t="s">
        <v>5</v>
      </c>
      <c r="C213" s="1">
        <v>42522</v>
      </c>
      <c r="D213" s="1" t="str">
        <f t="shared" si="9"/>
        <v>2016</v>
      </c>
      <c r="E213" s="1" t="str">
        <f t="shared" si="10"/>
        <v>June</v>
      </c>
      <c r="F213" s="1" t="str">
        <f t="shared" si="11"/>
        <v>1</v>
      </c>
      <c r="G213" t="s">
        <v>15</v>
      </c>
      <c r="H213">
        <v>14274</v>
      </c>
    </row>
    <row r="214" spans="1:8" x14ac:dyDescent="0.25">
      <c r="A214" t="s">
        <v>7</v>
      </c>
      <c r="B214" t="s">
        <v>5</v>
      </c>
      <c r="C214" s="1">
        <v>42522</v>
      </c>
      <c r="D214" s="1" t="str">
        <f t="shared" si="9"/>
        <v>2016</v>
      </c>
      <c r="E214" s="1" t="str">
        <f t="shared" si="10"/>
        <v>June</v>
      </c>
      <c r="F214" s="1" t="str">
        <f t="shared" si="11"/>
        <v>1</v>
      </c>
      <c r="G214" t="s">
        <v>6</v>
      </c>
      <c r="H214">
        <v>14432</v>
      </c>
    </row>
    <row r="215" spans="1:8" x14ac:dyDescent="0.25">
      <c r="A215" t="s">
        <v>9</v>
      </c>
      <c r="B215" t="s">
        <v>5</v>
      </c>
      <c r="C215" s="1">
        <v>42887</v>
      </c>
      <c r="D215" s="1" t="str">
        <f t="shared" si="9"/>
        <v>2017</v>
      </c>
      <c r="E215" s="1" t="str">
        <f t="shared" si="10"/>
        <v>June</v>
      </c>
      <c r="F215" s="1" t="str">
        <f t="shared" si="11"/>
        <v>1</v>
      </c>
      <c r="G215" t="s">
        <v>6</v>
      </c>
      <c r="H215">
        <v>14644</v>
      </c>
    </row>
    <row r="216" spans="1:8" x14ac:dyDescent="0.25">
      <c r="A216" t="s">
        <v>20</v>
      </c>
      <c r="B216" t="s">
        <v>5</v>
      </c>
      <c r="C216" s="1">
        <v>42887</v>
      </c>
      <c r="D216" s="1" t="str">
        <f t="shared" si="9"/>
        <v>2017</v>
      </c>
      <c r="E216" s="1" t="str">
        <f t="shared" si="10"/>
        <v>June</v>
      </c>
      <c r="F216" s="1" t="str">
        <f t="shared" si="11"/>
        <v>1</v>
      </c>
      <c r="G216" t="s">
        <v>15</v>
      </c>
      <c r="H216">
        <v>14846</v>
      </c>
    </row>
    <row r="217" spans="1:8" x14ac:dyDescent="0.25">
      <c r="A217" t="s">
        <v>25</v>
      </c>
      <c r="B217" t="s">
        <v>5</v>
      </c>
      <c r="C217" s="1">
        <v>42522</v>
      </c>
      <c r="D217" s="1" t="str">
        <f t="shared" si="9"/>
        <v>2016</v>
      </c>
      <c r="E217" s="1" t="str">
        <f t="shared" si="10"/>
        <v>June</v>
      </c>
      <c r="F217" s="1" t="str">
        <f t="shared" si="11"/>
        <v>1</v>
      </c>
      <c r="G217" t="s">
        <v>15</v>
      </c>
      <c r="H217">
        <v>15033</v>
      </c>
    </row>
    <row r="218" spans="1:8" x14ac:dyDescent="0.25">
      <c r="A218" t="s">
        <v>23</v>
      </c>
      <c r="B218" t="s">
        <v>5</v>
      </c>
      <c r="C218" s="1">
        <v>42887</v>
      </c>
      <c r="D218" s="1" t="str">
        <f t="shared" si="9"/>
        <v>2017</v>
      </c>
      <c r="E218" s="1" t="str">
        <f t="shared" si="10"/>
        <v>June</v>
      </c>
      <c r="F218" s="1" t="str">
        <f t="shared" si="11"/>
        <v>1</v>
      </c>
      <c r="G218" t="s">
        <v>15</v>
      </c>
      <c r="H218">
        <v>15064</v>
      </c>
    </row>
    <row r="219" spans="1:8" x14ac:dyDescent="0.25">
      <c r="A219" t="s">
        <v>9</v>
      </c>
      <c r="B219" t="s">
        <v>5</v>
      </c>
      <c r="C219" s="1">
        <v>42522</v>
      </c>
      <c r="D219" s="1" t="str">
        <f t="shared" si="9"/>
        <v>2016</v>
      </c>
      <c r="E219" s="1" t="str">
        <f t="shared" si="10"/>
        <v>June</v>
      </c>
      <c r="F219" s="1" t="str">
        <f t="shared" si="11"/>
        <v>1</v>
      </c>
      <c r="G219" t="s">
        <v>6</v>
      </c>
      <c r="H219">
        <v>15117</v>
      </c>
    </row>
    <row r="220" spans="1:8" x14ac:dyDescent="0.25">
      <c r="A220" t="s">
        <v>18</v>
      </c>
      <c r="B220" t="s">
        <v>5</v>
      </c>
      <c r="C220" s="1">
        <v>42522</v>
      </c>
      <c r="D220" s="1" t="str">
        <f t="shared" si="9"/>
        <v>2016</v>
      </c>
      <c r="E220" s="1" t="str">
        <f t="shared" si="10"/>
        <v>June</v>
      </c>
      <c r="F220" s="1" t="str">
        <f t="shared" si="11"/>
        <v>1</v>
      </c>
      <c r="G220" t="s">
        <v>50</v>
      </c>
      <c r="H220">
        <v>15171.2</v>
      </c>
    </row>
    <row r="221" spans="1:8" x14ac:dyDescent="0.25">
      <c r="A221" t="s">
        <v>13</v>
      </c>
      <c r="B221" t="s">
        <v>5</v>
      </c>
      <c r="C221" s="1">
        <v>42887</v>
      </c>
      <c r="D221" s="1" t="str">
        <f t="shared" si="9"/>
        <v>2017</v>
      </c>
      <c r="E221" s="1" t="str">
        <f t="shared" si="10"/>
        <v>June</v>
      </c>
      <c r="F221" s="1" t="str">
        <f t="shared" si="11"/>
        <v>1</v>
      </c>
      <c r="G221" t="s">
        <v>6</v>
      </c>
      <c r="H221">
        <v>15357</v>
      </c>
    </row>
    <row r="222" spans="1:8" x14ac:dyDescent="0.25">
      <c r="A222" t="s">
        <v>4</v>
      </c>
      <c r="B222" t="s">
        <v>5</v>
      </c>
      <c r="C222" s="1">
        <v>42522</v>
      </c>
      <c r="D222" s="1" t="str">
        <f t="shared" si="9"/>
        <v>2016</v>
      </c>
      <c r="E222" s="1" t="str">
        <f t="shared" si="10"/>
        <v>June</v>
      </c>
      <c r="F222" s="1" t="str">
        <f t="shared" si="11"/>
        <v>1</v>
      </c>
      <c r="G222" t="s">
        <v>15</v>
      </c>
      <c r="H222">
        <v>15627</v>
      </c>
    </row>
    <row r="223" spans="1:8" x14ac:dyDescent="0.25">
      <c r="A223" t="s">
        <v>7</v>
      </c>
      <c r="B223" t="s">
        <v>5</v>
      </c>
      <c r="C223" s="1">
        <v>42522</v>
      </c>
      <c r="D223" s="1" t="str">
        <f t="shared" si="9"/>
        <v>2016</v>
      </c>
      <c r="E223" s="1" t="str">
        <f t="shared" si="10"/>
        <v>June</v>
      </c>
      <c r="F223" s="1" t="str">
        <f t="shared" si="11"/>
        <v>1</v>
      </c>
      <c r="G223" t="s">
        <v>15</v>
      </c>
      <c r="H223">
        <v>15668.1</v>
      </c>
    </row>
    <row r="224" spans="1:8" x14ac:dyDescent="0.25">
      <c r="A224" t="s">
        <v>16</v>
      </c>
      <c r="B224" t="s">
        <v>5</v>
      </c>
      <c r="C224" s="1">
        <v>42887</v>
      </c>
      <c r="D224" s="1" t="str">
        <f t="shared" si="9"/>
        <v>2017</v>
      </c>
      <c r="E224" s="1" t="str">
        <f t="shared" si="10"/>
        <v>June</v>
      </c>
      <c r="F224" s="1" t="str">
        <f t="shared" si="11"/>
        <v>1</v>
      </c>
      <c r="G224" t="s">
        <v>50</v>
      </c>
      <c r="H224">
        <v>16019.2</v>
      </c>
    </row>
    <row r="225" spans="1:8" x14ac:dyDescent="0.25">
      <c r="A225" t="s">
        <v>20</v>
      </c>
      <c r="B225" t="s">
        <v>5</v>
      </c>
      <c r="C225" s="1">
        <v>42887</v>
      </c>
      <c r="D225" s="1" t="str">
        <f t="shared" si="9"/>
        <v>2017</v>
      </c>
      <c r="E225" s="1" t="str">
        <f t="shared" si="10"/>
        <v>June</v>
      </c>
      <c r="F225" s="1" t="str">
        <f t="shared" si="11"/>
        <v>1</v>
      </c>
      <c r="G225" t="s">
        <v>6</v>
      </c>
      <c r="H225">
        <v>16395</v>
      </c>
    </row>
    <row r="226" spans="1:8" x14ac:dyDescent="0.25">
      <c r="A226" t="s">
        <v>13</v>
      </c>
      <c r="B226" t="s">
        <v>5</v>
      </c>
      <c r="C226" s="1">
        <v>42522</v>
      </c>
      <c r="D226" s="1" t="str">
        <f t="shared" si="9"/>
        <v>2016</v>
      </c>
      <c r="E226" s="1" t="str">
        <f t="shared" si="10"/>
        <v>June</v>
      </c>
      <c r="F226" s="1" t="str">
        <f t="shared" si="11"/>
        <v>1</v>
      </c>
      <c r="G226" t="s">
        <v>6</v>
      </c>
      <c r="H226">
        <v>16735</v>
      </c>
    </row>
    <row r="227" spans="1:8" x14ac:dyDescent="0.25">
      <c r="A227" t="s">
        <v>38</v>
      </c>
      <c r="B227" t="s">
        <v>5</v>
      </c>
      <c r="C227" s="1">
        <v>42887</v>
      </c>
      <c r="D227" s="1" t="str">
        <f t="shared" si="9"/>
        <v>2017</v>
      </c>
      <c r="E227" s="1" t="str">
        <f t="shared" si="10"/>
        <v>June</v>
      </c>
      <c r="F227" s="1" t="str">
        <f t="shared" si="11"/>
        <v>1</v>
      </c>
      <c r="G227" t="s">
        <v>6</v>
      </c>
      <c r="H227">
        <v>17025</v>
      </c>
    </row>
    <row r="228" spans="1:8" x14ac:dyDescent="0.25">
      <c r="A228" t="s">
        <v>11</v>
      </c>
      <c r="B228" t="s">
        <v>5</v>
      </c>
      <c r="C228" s="1">
        <v>42887</v>
      </c>
      <c r="D228" s="1" t="str">
        <f t="shared" si="9"/>
        <v>2017</v>
      </c>
      <c r="E228" s="1" t="str">
        <f t="shared" si="10"/>
        <v>June</v>
      </c>
      <c r="F228" s="1" t="str">
        <f t="shared" si="11"/>
        <v>1</v>
      </c>
      <c r="G228" t="s">
        <v>6</v>
      </c>
      <c r="H228">
        <v>17503</v>
      </c>
    </row>
    <row r="229" spans="1:8" x14ac:dyDescent="0.25">
      <c r="A229" t="s">
        <v>38</v>
      </c>
      <c r="B229" t="s">
        <v>5</v>
      </c>
      <c r="C229" s="1">
        <v>42522</v>
      </c>
      <c r="D229" s="1" t="str">
        <f t="shared" si="9"/>
        <v>2016</v>
      </c>
      <c r="E229" s="1" t="str">
        <f t="shared" si="10"/>
        <v>June</v>
      </c>
      <c r="F229" s="1" t="str">
        <f t="shared" si="11"/>
        <v>1</v>
      </c>
      <c r="G229" t="s">
        <v>6</v>
      </c>
      <c r="H229">
        <v>17760</v>
      </c>
    </row>
    <row r="230" spans="1:8" x14ac:dyDescent="0.25">
      <c r="A230" t="s">
        <v>8</v>
      </c>
      <c r="B230" t="s">
        <v>5</v>
      </c>
      <c r="C230" s="1">
        <v>42522</v>
      </c>
      <c r="D230" s="1" t="str">
        <f t="shared" si="9"/>
        <v>2016</v>
      </c>
      <c r="E230" s="1" t="str">
        <f t="shared" si="10"/>
        <v>June</v>
      </c>
      <c r="F230" s="1" t="str">
        <f t="shared" si="11"/>
        <v>1</v>
      </c>
      <c r="G230" t="s">
        <v>6</v>
      </c>
      <c r="H230">
        <v>17990</v>
      </c>
    </row>
    <row r="231" spans="1:8" x14ac:dyDescent="0.25">
      <c r="A231" t="s">
        <v>36</v>
      </c>
      <c r="B231" t="s">
        <v>5</v>
      </c>
      <c r="C231" s="1">
        <v>42887</v>
      </c>
      <c r="D231" s="1" t="str">
        <f t="shared" si="9"/>
        <v>2017</v>
      </c>
      <c r="E231" s="1" t="str">
        <f t="shared" si="10"/>
        <v>June</v>
      </c>
      <c r="F231" s="1" t="str">
        <f t="shared" si="11"/>
        <v>1</v>
      </c>
      <c r="G231" t="s">
        <v>15</v>
      </c>
      <c r="H231">
        <v>18036.900000000001</v>
      </c>
    </row>
    <row r="232" spans="1:8" x14ac:dyDescent="0.25">
      <c r="A232" t="s">
        <v>26</v>
      </c>
      <c r="B232" t="s">
        <v>5</v>
      </c>
      <c r="C232" s="1">
        <v>42887</v>
      </c>
      <c r="D232" s="1" t="str">
        <f t="shared" si="9"/>
        <v>2017</v>
      </c>
      <c r="E232" s="1" t="str">
        <f t="shared" si="10"/>
        <v>June</v>
      </c>
      <c r="F232" s="1" t="str">
        <f t="shared" si="11"/>
        <v>1</v>
      </c>
      <c r="G232" t="s">
        <v>15</v>
      </c>
      <c r="H232">
        <v>18471.599999999999</v>
      </c>
    </row>
    <row r="233" spans="1:8" x14ac:dyDescent="0.25">
      <c r="A233" t="s">
        <v>28</v>
      </c>
      <c r="B233" t="s">
        <v>5</v>
      </c>
      <c r="C233" s="1">
        <v>42522</v>
      </c>
      <c r="D233" s="1" t="str">
        <f t="shared" si="9"/>
        <v>2016</v>
      </c>
      <c r="E233" s="1" t="str">
        <f t="shared" si="10"/>
        <v>June</v>
      </c>
      <c r="F233" s="1" t="str">
        <f t="shared" si="11"/>
        <v>1</v>
      </c>
      <c r="G233" t="s">
        <v>15</v>
      </c>
      <c r="H233">
        <v>18700.5</v>
      </c>
    </row>
    <row r="234" spans="1:8" x14ac:dyDescent="0.25">
      <c r="A234" t="s">
        <v>17</v>
      </c>
      <c r="B234" t="s">
        <v>5</v>
      </c>
      <c r="C234" s="1">
        <v>42887</v>
      </c>
      <c r="D234" s="1" t="str">
        <f t="shared" si="9"/>
        <v>2017</v>
      </c>
      <c r="E234" s="1" t="str">
        <f t="shared" si="10"/>
        <v>June</v>
      </c>
      <c r="F234" s="1" t="str">
        <f t="shared" si="11"/>
        <v>1</v>
      </c>
      <c r="G234" t="s">
        <v>6</v>
      </c>
      <c r="H234">
        <v>19736</v>
      </c>
    </row>
    <row r="235" spans="1:8" x14ac:dyDescent="0.25">
      <c r="A235" t="s">
        <v>18</v>
      </c>
      <c r="B235" t="s">
        <v>5</v>
      </c>
      <c r="C235" s="1">
        <v>42522</v>
      </c>
      <c r="D235" s="1" t="str">
        <f t="shared" si="9"/>
        <v>2016</v>
      </c>
      <c r="E235" s="1" t="str">
        <f t="shared" si="10"/>
        <v>June</v>
      </c>
      <c r="F235" s="1" t="str">
        <f t="shared" si="11"/>
        <v>1</v>
      </c>
      <c r="G235" t="s">
        <v>6</v>
      </c>
      <c r="H235">
        <v>20400</v>
      </c>
    </row>
    <row r="236" spans="1:8" x14ac:dyDescent="0.25">
      <c r="A236" t="s">
        <v>24</v>
      </c>
      <c r="B236" t="s">
        <v>5</v>
      </c>
      <c r="C236" s="1">
        <v>42887</v>
      </c>
      <c r="D236" s="1" t="str">
        <f t="shared" si="9"/>
        <v>2017</v>
      </c>
      <c r="E236" s="1" t="str">
        <f t="shared" si="10"/>
        <v>June</v>
      </c>
      <c r="F236" s="1" t="str">
        <f t="shared" si="11"/>
        <v>1</v>
      </c>
      <c r="G236" t="s">
        <v>15</v>
      </c>
      <c r="H236">
        <v>20686</v>
      </c>
    </row>
    <row r="237" spans="1:8" x14ac:dyDescent="0.25">
      <c r="A237" t="s">
        <v>19</v>
      </c>
      <c r="B237" t="s">
        <v>5</v>
      </c>
      <c r="C237" s="1">
        <v>42522</v>
      </c>
      <c r="D237" s="1" t="str">
        <f t="shared" si="9"/>
        <v>2016</v>
      </c>
      <c r="E237" s="1" t="str">
        <f t="shared" si="10"/>
        <v>June</v>
      </c>
      <c r="F237" s="1" t="str">
        <f t="shared" si="11"/>
        <v>1</v>
      </c>
      <c r="G237" t="s">
        <v>6</v>
      </c>
      <c r="H237">
        <v>21088</v>
      </c>
    </row>
    <row r="238" spans="1:8" x14ac:dyDescent="0.25">
      <c r="A238" t="s">
        <v>26</v>
      </c>
      <c r="B238" t="s">
        <v>5</v>
      </c>
      <c r="C238" s="1">
        <v>42522</v>
      </c>
      <c r="D238" s="1" t="str">
        <f t="shared" si="9"/>
        <v>2016</v>
      </c>
      <c r="E238" s="1" t="str">
        <f t="shared" si="10"/>
        <v>June</v>
      </c>
      <c r="F238" s="1" t="str">
        <f t="shared" si="11"/>
        <v>1</v>
      </c>
      <c r="G238" t="s">
        <v>15</v>
      </c>
      <c r="H238">
        <v>21579</v>
      </c>
    </row>
    <row r="239" spans="1:8" x14ac:dyDescent="0.25">
      <c r="A239" t="s">
        <v>16</v>
      </c>
      <c r="B239" t="s">
        <v>5</v>
      </c>
      <c r="C239" s="1">
        <v>42887</v>
      </c>
      <c r="D239" s="1" t="str">
        <f t="shared" si="9"/>
        <v>2017</v>
      </c>
      <c r="E239" s="1" t="str">
        <f t="shared" si="10"/>
        <v>June</v>
      </c>
      <c r="F239" s="1" t="str">
        <f t="shared" si="11"/>
        <v>1</v>
      </c>
      <c r="G239" t="s">
        <v>6</v>
      </c>
      <c r="H239">
        <v>22224</v>
      </c>
    </row>
    <row r="240" spans="1:8" x14ac:dyDescent="0.25">
      <c r="A240" t="s">
        <v>18</v>
      </c>
      <c r="B240" t="s">
        <v>5</v>
      </c>
      <c r="C240" s="1">
        <v>42887</v>
      </c>
      <c r="D240" s="1" t="str">
        <f t="shared" si="9"/>
        <v>2017</v>
      </c>
      <c r="E240" s="1" t="str">
        <f t="shared" si="10"/>
        <v>June</v>
      </c>
      <c r="F240" s="1" t="str">
        <f t="shared" si="11"/>
        <v>1</v>
      </c>
      <c r="G240" t="s">
        <v>6</v>
      </c>
      <c r="H240">
        <v>22754.6</v>
      </c>
    </row>
    <row r="241" spans="1:8" x14ac:dyDescent="0.25">
      <c r="A241" t="s">
        <v>21</v>
      </c>
      <c r="B241" t="s">
        <v>5</v>
      </c>
      <c r="C241" s="1">
        <v>42522</v>
      </c>
      <c r="D241" s="1" t="str">
        <f t="shared" si="9"/>
        <v>2016</v>
      </c>
      <c r="E241" s="1" t="str">
        <f t="shared" si="10"/>
        <v>June</v>
      </c>
      <c r="F241" s="1" t="str">
        <f t="shared" si="11"/>
        <v>1</v>
      </c>
      <c r="G241" t="s">
        <v>6</v>
      </c>
      <c r="H241">
        <v>23736.9</v>
      </c>
    </row>
    <row r="242" spans="1:8" x14ac:dyDescent="0.25">
      <c r="A242" t="s">
        <v>25</v>
      </c>
      <c r="B242" t="s">
        <v>5</v>
      </c>
      <c r="C242" s="1">
        <v>42887</v>
      </c>
      <c r="D242" s="1" t="str">
        <f t="shared" si="9"/>
        <v>2017</v>
      </c>
      <c r="E242" s="1" t="str">
        <f t="shared" si="10"/>
        <v>June</v>
      </c>
      <c r="F242" s="1" t="str">
        <f t="shared" si="11"/>
        <v>1</v>
      </c>
      <c r="G242" t="s">
        <v>15</v>
      </c>
      <c r="H242">
        <v>25448.400000000001</v>
      </c>
    </row>
    <row r="243" spans="1:8" x14ac:dyDescent="0.25">
      <c r="A243" t="s">
        <v>27</v>
      </c>
      <c r="B243" t="s">
        <v>5</v>
      </c>
      <c r="C243" s="1">
        <v>42522</v>
      </c>
      <c r="D243" s="1" t="str">
        <f t="shared" si="9"/>
        <v>2016</v>
      </c>
      <c r="E243" s="1" t="str">
        <f t="shared" si="10"/>
        <v>June</v>
      </c>
      <c r="F243" s="1" t="str">
        <f t="shared" si="11"/>
        <v>1</v>
      </c>
      <c r="G243" t="s">
        <v>15</v>
      </c>
      <c r="H243">
        <v>27210.6</v>
      </c>
    </row>
    <row r="244" spans="1:8" x14ac:dyDescent="0.25">
      <c r="A244" t="s">
        <v>49</v>
      </c>
      <c r="B244" t="s">
        <v>5</v>
      </c>
      <c r="C244" s="1">
        <v>42887</v>
      </c>
      <c r="D244" s="1" t="str">
        <f t="shared" si="9"/>
        <v>2017</v>
      </c>
      <c r="E244" s="1" t="str">
        <f t="shared" si="10"/>
        <v>June</v>
      </c>
      <c r="F244" s="1" t="str">
        <f t="shared" si="11"/>
        <v>1</v>
      </c>
      <c r="G244" t="s">
        <v>6</v>
      </c>
      <c r="H244">
        <v>29531.599999999999</v>
      </c>
    </row>
    <row r="245" spans="1:8" x14ac:dyDescent="0.25">
      <c r="A245" t="s">
        <v>17</v>
      </c>
      <c r="B245" t="s">
        <v>5</v>
      </c>
      <c r="C245" s="1">
        <v>42522</v>
      </c>
      <c r="D245" s="1" t="str">
        <f t="shared" si="9"/>
        <v>2016</v>
      </c>
      <c r="E245" s="1" t="str">
        <f t="shared" si="10"/>
        <v>June</v>
      </c>
      <c r="F245" s="1" t="str">
        <f t="shared" si="11"/>
        <v>1</v>
      </c>
      <c r="G245" t="s">
        <v>6</v>
      </c>
      <c r="H245">
        <v>30399.599999999999</v>
      </c>
    </row>
    <row r="246" spans="1:8" x14ac:dyDescent="0.25">
      <c r="A246" t="s">
        <v>28</v>
      </c>
      <c r="B246" t="s">
        <v>5</v>
      </c>
      <c r="C246" s="1">
        <v>42887</v>
      </c>
      <c r="D246" s="1" t="str">
        <f t="shared" si="9"/>
        <v>2017</v>
      </c>
      <c r="E246" s="1" t="str">
        <f t="shared" si="10"/>
        <v>June</v>
      </c>
      <c r="F246" s="1" t="str">
        <f t="shared" si="11"/>
        <v>1</v>
      </c>
      <c r="G246" t="s">
        <v>15</v>
      </c>
      <c r="H246">
        <v>32790</v>
      </c>
    </row>
    <row r="247" spans="1:8" x14ac:dyDescent="0.25">
      <c r="A247" t="s">
        <v>30</v>
      </c>
      <c r="B247" t="s">
        <v>5</v>
      </c>
      <c r="C247" s="1">
        <v>42522</v>
      </c>
      <c r="D247" s="1" t="str">
        <f t="shared" si="9"/>
        <v>2016</v>
      </c>
      <c r="E247" s="1" t="str">
        <f t="shared" si="10"/>
        <v>June</v>
      </c>
      <c r="F247" s="1" t="str">
        <f t="shared" si="11"/>
        <v>1</v>
      </c>
      <c r="G247" t="s">
        <v>15</v>
      </c>
      <c r="H247">
        <v>35980</v>
      </c>
    </row>
    <row r="248" spans="1:8" x14ac:dyDescent="0.25">
      <c r="A248" t="s">
        <v>27</v>
      </c>
      <c r="B248" t="s">
        <v>5</v>
      </c>
      <c r="C248" s="1">
        <v>42887</v>
      </c>
      <c r="D248" s="1" t="str">
        <f t="shared" si="9"/>
        <v>2017</v>
      </c>
      <c r="E248" s="1" t="str">
        <f t="shared" si="10"/>
        <v>June</v>
      </c>
      <c r="F248" s="1" t="str">
        <f t="shared" si="11"/>
        <v>1</v>
      </c>
      <c r="G248" t="s">
        <v>15</v>
      </c>
      <c r="H248">
        <v>43440.6</v>
      </c>
    </row>
    <row r="249" spans="1:8" x14ac:dyDescent="0.25">
      <c r="A249" t="s">
        <v>29</v>
      </c>
      <c r="B249" t="s">
        <v>5</v>
      </c>
      <c r="C249" s="1">
        <v>42522</v>
      </c>
      <c r="D249" s="1" t="str">
        <f t="shared" si="9"/>
        <v>2016</v>
      </c>
      <c r="E249" s="1" t="str">
        <f t="shared" si="10"/>
        <v>June</v>
      </c>
      <c r="F249" s="1" t="str">
        <f t="shared" si="11"/>
        <v>1</v>
      </c>
      <c r="G249" t="s">
        <v>15</v>
      </c>
      <c r="H249">
        <v>45315.9</v>
      </c>
    </row>
    <row r="250" spans="1:8" x14ac:dyDescent="0.25">
      <c r="A250" t="s">
        <v>13</v>
      </c>
      <c r="B250" t="s">
        <v>5</v>
      </c>
      <c r="C250" s="1">
        <v>42522</v>
      </c>
      <c r="D250" s="1" t="str">
        <f t="shared" si="9"/>
        <v>2016</v>
      </c>
      <c r="E250" s="1" t="str">
        <f t="shared" si="10"/>
        <v>June</v>
      </c>
      <c r="F250" s="1" t="str">
        <f t="shared" si="11"/>
        <v>1</v>
      </c>
      <c r="G250" t="s">
        <v>15</v>
      </c>
      <c r="H250">
        <v>91467.1</v>
      </c>
    </row>
    <row r="251" spans="1:8" x14ac:dyDescent="0.25">
      <c r="A251" t="s">
        <v>47</v>
      </c>
      <c r="B251" t="s">
        <v>5</v>
      </c>
      <c r="C251" s="1">
        <v>42522</v>
      </c>
      <c r="D251" s="1" t="str">
        <f t="shared" si="9"/>
        <v>2016</v>
      </c>
      <c r="E251" s="1" t="str">
        <f t="shared" si="10"/>
        <v>June</v>
      </c>
      <c r="F251" s="1" t="str">
        <f t="shared" si="11"/>
        <v>1</v>
      </c>
      <c r="G251" t="s">
        <v>15</v>
      </c>
      <c r="H251">
        <v>95902.1</v>
      </c>
    </row>
    <row r="252" spans="1:8" x14ac:dyDescent="0.25">
      <c r="A252" t="s">
        <v>11</v>
      </c>
      <c r="B252" t="s">
        <v>5</v>
      </c>
      <c r="C252" s="1">
        <v>42887</v>
      </c>
      <c r="D252" s="1" t="str">
        <f t="shared" si="9"/>
        <v>2017</v>
      </c>
      <c r="E252" s="1" t="str">
        <f t="shared" si="10"/>
        <v>June</v>
      </c>
      <c r="F252" s="1" t="str">
        <f t="shared" si="11"/>
        <v>1</v>
      </c>
      <c r="G252" t="s">
        <v>15</v>
      </c>
      <c r="H252">
        <v>97100.3</v>
      </c>
    </row>
    <row r="253" spans="1:8" x14ac:dyDescent="0.25">
      <c r="A253" t="s">
        <v>45</v>
      </c>
      <c r="B253" t="s">
        <v>5</v>
      </c>
      <c r="C253" s="1">
        <v>42887</v>
      </c>
      <c r="D253" s="1" t="str">
        <f t="shared" si="9"/>
        <v>2017</v>
      </c>
      <c r="E253" s="1" t="str">
        <f t="shared" si="10"/>
        <v>June</v>
      </c>
      <c r="F253" s="1" t="str">
        <f t="shared" si="11"/>
        <v>1</v>
      </c>
      <c r="G253" t="s">
        <v>15</v>
      </c>
      <c r="H253">
        <v>101383.6</v>
      </c>
    </row>
    <row r="254" spans="1:8" x14ac:dyDescent="0.25">
      <c r="A254" t="s">
        <v>20</v>
      </c>
      <c r="B254" t="s">
        <v>5</v>
      </c>
      <c r="C254" s="1">
        <v>42522</v>
      </c>
      <c r="D254" s="1" t="str">
        <f t="shared" si="9"/>
        <v>2016</v>
      </c>
      <c r="E254" s="1" t="str">
        <f t="shared" si="10"/>
        <v>June</v>
      </c>
      <c r="F254" s="1" t="str">
        <f t="shared" si="11"/>
        <v>1</v>
      </c>
      <c r="G254" t="s">
        <v>50</v>
      </c>
      <c r="H254">
        <v>103058</v>
      </c>
    </row>
    <row r="255" spans="1:8" x14ac:dyDescent="0.25">
      <c r="A255" t="s">
        <v>37</v>
      </c>
      <c r="B255" t="s">
        <v>5</v>
      </c>
      <c r="C255" s="1">
        <v>42887</v>
      </c>
      <c r="D255" s="1" t="str">
        <f t="shared" si="9"/>
        <v>2017</v>
      </c>
      <c r="E255" s="1" t="str">
        <f t="shared" si="10"/>
        <v>June</v>
      </c>
      <c r="F255" s="1" t="str">
        <f t="shared" si="11"/>
        <v>1</v>
      </c>
      <c r="G255" t="s">
        <v>50</v>
      </c>
      <c r="H255">
        <v>103723</v>
      </c>
    </row>
    <row r="256" spans="1:8" x14ac:dyDescent="0.25">
      <c r="A256" t="s">
        <v>51</v>
      </c>
      <c r="B256" t="s">
        <v>5</v>
      </c>
      <c r="C256" s="1">
        <v>42522</v>
      </c>
      <c r="D256" s="1" t="str">
        <f t="shared" si="9"/>
        <v>2016</v>
      </c>
      <c r="E256" s="1" t="str">
        <f t="shared" si="10"/>
        <v>June</v>
      </c>
      <c r="F256" s="1" t="str">
        <f t="shared" si="11"/>
        <v>1</v>
      </c>
      <c r="G256" t="s">
        <v>50</v>
      </c>
      <c r="H256">
        <v>159773</v>
      </c>
    </row>
    <row r="257" spans="1:8" x14ac:dyDescent="0.25">
      <c r="A257" t="s">
        <v>33</v>
      </c>
      <c r="B257" t="s">
        <v>5</v>
      </c>
      <c r="C257" s="1">
        <v>42887</v>
      </c>
      <c r="D257" s="1" t="str">
        <f t="shared" si="9"/>
        <v>2017</v>
      </c>
      <c r="E257" s="1" t="str">
        <f t="shared" si="10"/>
        <v>June</v>
      </c>
      <c r="F257" s="1" t="str">
        <f t="shared" si="11"/>
        <v>1</v>
      </c>
      <c r="G257" t="s">
        <v>15</v>
      </c>
      <c r="H257">
        <v>187118.2</v>
      </c>
    </row>
    <row r="258" spans="1:8" x14ac:dyDescent="0.25">
      <c r="A258" t="s">
        <v>35</v>
      </c>
      <c r="B258" t="s">
        <v>5</v>
      </c>
      <c r="C258" s="1">
        <v>42522</v>
      </c>
      <c r="D258" s="1" t="str">
        <f t="shared" ref="D258:D260" si="12">TEXT(C258,"YYYY")</f>
        <v>2016</v>
      </c>
      <c r="E258" s="1" t="str">
        <f t="shared" si="10"/>
        <v>June</v>
      </c>
      <c r="F258" s="1" t="str">
        <f t="shared" si="11"/>
        <v>1</v>
      </c>
      <c r="G258" t="s">
        <v>15</v>
      </c>
      <c r="H258">
        <v>189978.5</v>
      </c>
    </row>
    <row r="259" spans="1:8" x14ac:dyDescent="0.25">
      <c r="A259" t="s">
        <v>19</v>
      </c>
      <c r="B259" t="s">
        <v>5</v>
      </c>
      <c r="C259" s="1">
        <v>42887</v>
      </c>
      <c r="D259" s="1" t="str">
        <f t="shared" si="12"/>
        <v>2017</v>
      </c>
      <c r="E259" s="1" t="str">
        <f t="shared" si="10"/>
        <v>June</v>
      </c>
      <c r="F259" s="1" t="str">
        <f t="shared" si="11"/>
        <v>1</v>
      </c>
      <c r="G259" t="s">
        <v>15</v>
      </c>
      <c r="H259">
        <v>199893.6</v>
      </c>
    </row>
    <row r="260" spans="1:8" x14ac:dyDescent="0.25">
      <c r="A260" t="s">
        <v>22</v>
      </c>
      <c r="B260" t="s">
        <v>5</v>
      </c>
      <c r="C260" s="1">
        <v>42522</v>
      </c>
      <c r="D260" s="1" t="str">
        <f t="shared" si="12"/>
        <v>2016</v>
      </c>
      <c r="E260" s="1" t="str">
        <f t="shared" si="10"/>
        <v>June</v>
      </c>
      <c r="F260" s="1" t="str">
        <f t="shared" si="11"/>
        <v>1</v>
      </c>
      <c r="G260" t="s">
        <v>15</v>
      </c>
      <c r="H260">
        <v>210616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9D50C-A591-4964-A77A-006531F6DC99}">
  <dimension ref="A1"/>
  <sheetViews>
    <sheetView tabSelected="1" workbookViewId="0">
      <selection activeCell="U3" sqref="U3"/>
    </sheetView>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yearly wise company value</vt:lpstr>
      <vt:lpstr>Company wise KPI Value</vt:lpstr>
      <vt:lpstr>Scenario Based year &amp; kpi</vt:lpstr>
      <vt:lpstr>Monthly Wise Company value</vt:lpstr>
      <vt:lpstr>KPI Wise Total Value</vt:lpstr>
      <vt:lpstr>Year wise Total Value</vt:lpstr>
      <vt:lpstr>Tabular Data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ARJUN YADAV</dc:creator>
  <cp:lastModifiedBy>Sonu Nagose</cp:lastModifiedBy>
  <dcterms:created xsi:type="dcterms:W3CDTF">2025-04-03T09:06:35Z</dcterms:created>
  <dcterms:modified xsi:type="dcterms:W3CDTF">2025-04-03T13:16:38Z</dcterms:modified>
</cp:coreProperties>
</file>